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W102" i="11"/>
  <c r="V102" i="1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W98" i="11"/>
  <c r="V98" i="1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W91" i="11"/>
  <c r="V91" i="1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N85" i="11"/>
  <c r="M85" i="11"/>
  <c r="V84" i="11"/>
  <c r="W84" i="11" s="1"/>
  <c r="U84" i="11"/>
  <c r="M84" i="11"/>
  <c r="N84" i="11" s="1"/>
  <c r="V83" i="11"/>
  <c r="W83" i="11" s="1"/>
  <c r="U83" i="11"/>
  <c r="N83" i="11"/>
  <c r="M83" i="11"/>
  <c r="V82" i="11"/>
  <c r="W82" i="11" s="1"/>
  <c r="U82" i="11"/>
  <c r="M82" i="11"/>
  <c r="N82" i="11" s="1"/>
  <c r="V81" i="11"/>
  <c r="W81" i="11" s="1"/>
  <c r="U81" i="11"/>
  <c r="M81" i="11"/>
  <c r="N81" i="11" s="1"/>
  <c r="W80" i="11"/>
  <c r="V80" i="1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W73" i="11"/>
  <c r="V73" i="11"/>
  <c r="U73" i="11"/>
  <c r="M73" i="11"/>
  <c r="N73" i="11" s="1"/>
  <c r="V72" i="11"/>
  <c r="W72" i="11" s="1"/>
  <c r="U72" i="11"/>
  <c r="M72" i="11"/>
  <c r="N72" i="11" s="1"/>
  <c r="W71" i="11"/>
  <c r="V71" i="1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W65" i="11"/>
  <c r="V65" i="11"/>
  <c r="U65" i="11"/>
  <c r="N65" i="11"/>
  <c r="M65" i="11"/>
  <c r="V64" i="11"/>
  <c r="W64" i="11" s="1"/>
  <c r="U64" i="11"/>
  <c r="M64" i="11"/>
  <c r="N64" i="11" s="1"/>
  <c r="V63" i="11"/>
  <c r="W63" i="11" s="1"/>
  <c r="U63" i="11"/>
  <c r="N63" i="11"/>
  <c r="M63" i="11"/>
  <c r="V62" i="11"/>
  <c r="W62" i="11" s="1"/>
  <c r="U62" i="11"/>
  <c r="M62" i="11"/>
  <c r="N62" i="11" s="1"/>
  <c r="V61" i="11"/>
  <c r="W61" i="11" s="1"/>
  <c r="U61" i="11"/>
  <c r="N61" i="11"/>
  <c r="M61" i="11"/>
  <c r="V60" i="11"/>
  <c r="W60" i="11" s="1"/>
  <c r="U60" i="11"/>
  <c r="M60" i="11"/>
  <c r="N60" i="11" s="1"/>
  <c r="V59" i="11"/>
  <c r="W59" i="11" s="1"/>
  <c r="U59" i="11"/>
  <c r="N59" i="11"/>
  <c r="M59" i="11"/>
  <c r="W58" i="11"/>
  <c r="V58" i="11"/>
  <c r="U58" i="11"/>
  <c r="M58" i="11"/>
  <c r="N58" i="11" s="1"/>
  <c r="V57" i="11"/>
  <c r="W57" i="11" s="1"/>
  <c r="U57" i="11"/>
  <c r="N57" i="11"/>
  <c r="S11" i="11" s="1"/>
  <c r="M57" i="11"/>
  <c r="W56" i="11"/>
  <c r="V56" i="1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W53" i="11"/>
  <c r="V53" i="1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W49" i="11"/>
  <c r="V49" i="1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W45" i="11"/>
  <c r="V45" i="1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V41" i="11"/>
  <c r="W41" i="11" s="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V38" i="11"/>
  <c r="W38" i="11" s="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V26" i="11"/>
  <c r="W26" i="11" s="1"/>
  <c r="U26" i="11"/>
  <c r="M26" i="11"/>
  <c r="N26" i="11" s="1"/>
  <c r="W25" i="11"/>
  <c r="V25" i="1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W18" i="11"/>
  <c r="V18" i="1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W15" i="11"/>
  <c r="V15" i="11"/>
  <c r="U15" i="11"/>
  <c r="M15" i="11"/>
  <c r="N15" i="11" s="1"/>
  <c r="W14" i="11"/>
  <c r="V14" i="11"/>
  <c r="U14" i="11"/>
  <c r="M14" i="11"/>
  <c r="N14" i="11" s="1"/>
  <c r="V13" i="11"/>
  <c r="W13" i="11" s="1"/>
  <c r="U13" i="11"/>
  <c r="M13" i="11"/>
  <c r="N13" i="11" s="1"/>
  <c r="V12" i="11"/>
  <c r="W12" i="11" s="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V9" i="11"/>
  <c r="W9" i="11" s="1"/>
  <c r="U9" i="11"/>
  <c r="M9" i="11"/>
  <c r="N9" i="11" s="1"/>
  <c r="V8" i="11"/>
  <c r="W8" i="11" s="1"/>
  <c r="U8" i="11"/>
  <c r="M8" i="11"/>
  <c r="N8" i="11" s="1"/>
  <c r="V7" i="11"/>
  <c r="W7" i="11" s="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W102" i="10"/>
  <c r="V102" i="10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W98" i="10"/>
  <c r="V98" i="10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N94" i="10"/>
  <c r="M94" i="10"/>
  <c r="W93" i="10"/>
  <c r="V93" i="10"/>
  <c r="U93" i="10"/>
  <c r="M93" i="10"/>
  <c r="N93" i="10" s="1"/>
  <c r="V92" i="10"/>
  <c r="W92" i="10" s="1"/>
  <c r="U92" i="10"/>
  <c r="N92" i="10"/>
  <c r="M92" i="10"/>
  <c r="W91" i="10"/>
  <c r="V91" i="10"/>
  <c r="U91" i="10"/>
  <c r="M91" i="10"/>
  <c r="N91" i="10" s="1"/>
  <c r="V90" i="10"/>
  <c r="W90" i="10" s="1"/>
  <c r="U90" i="10"/>
  <c r="N90" i="10"/>
  <c r="M90" i="10"/>
  <c r="V89" i="10"/>
  <c r="W89" i="10" s="1"/>
  <c r="U89" i="10"/>
  <c r="M89" i="10"/>
  <c r="N89" i="10" s="1"/>
  <c r="V88" i="10"/>
  <c r="W88" i="10" s="1"/>
  <c r="U88" i="10"/>
  <c r="N88" i="10"/>
  <c r="M88" i="10"/>
  <c r="V87" i="10"/>
  <c r="W87" i="10" s="1"/>
  <c r="U87" i="10"/>
  <c r="M87" i="10"/>
  <c r="N87" i="10" s="1"/>
  <c r="V86" i="10"/>
  <c r="W86" i="10" s="1"/>
  <c r="U86" i="10"/>
  <c r="N86" i="10"/>
  <c r="M86" i="10"/>
  <c r="W85" i="10"/>
  <c r="V85" i="10"/>
  <c r="U85" i="10"/>
  <c r="M85" i="10"/>
  <c r="N85" i="10" s="1"/>
  <c r="W84" i="10"/>
  <c r="V84" i="10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W80" i="10"/>
  <c r="V80" i="10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W76" i="10"/>
  <c r="V76" i="10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V65" i="10"/>
  <c r="W65" i="10" s="1"/>
  <c r="U65" i="10"/>
  <c r="N65" i="10"/>
  <c r="M65" i="10"/>
  <c r="W64" i="10"/>
  <c r="V64" i="10"/>
  <c r="U64" i="10"/>
  <c r="M64" i="10"/>
  <c r="N64" i="10" s="1"/>
  <c r="V63" i="10"/>
  <c r="W63" i="10" s="1"/>
  <c r="U63" i="10"/>
  <c r="N63" i="10"/>
  <c r="M63" i="10"/>
  <c r="W62" i="10"/>
  <c r="V62" i="10"/>
  <c r="U62" i="10"/>
  <c r="M62" i="10"/>
  <c r="N62" i="10" s="1"/>
  <c r="V61" i="10"/>
  <c r="W61" i="10" s="1"/>
  <c r="U61" i="10"/>
  <c r="N61" i="10"/>
  <c r="M61" i="10"/>
  <c r="W60" i="10"/>
  <c r="V60" i="10"/>
  <c r="U60" i="10"/>
  <c r="M60" i="10"/>
  <c r="N60" i="10" s="1"/>
  <c r="V59" i="10"/>
  <c r="W59" i="10" s="1"/>
  <c r="U59" i="10"/>
  <c r="N59" i="10"/>
  <c r="M59" i="10"/>
  <c r="W58" i="10"/>
  <c r="V58" i="10"/>
  <c r="U58" i="10"/>
  <c r="M58" i="10"/>
  <c r="N58" i="10" s="1"/>
  <c r="V57" i="10"/>
  <c r="W57" i="10" s="1"/>
  <c r="U57" i="10"/>
  <c r="N57" i="10"/>
  <c r="M57" i="10"/>
  <c r="W56" i="10"/>
  <c r="V56" i="10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N45" i="10"/>
  <c r="M45" i="10"/>
  <c r="W44" i="10"/>
  <c r="V44" i="10"/>
  <c r="U44" i="10"/>
  <c r="M44" i="10"/>
  <c r="N44" i="10" s="1"/>
  <c r="V43" i="10"/>
  <c r="W43" i="10" s="1"/>
  <c r="U43" i="10"/>
  <c r="N43" i="10"/>
  <c r="M43" i="10"/>
  <c r="W42" i="10"/>
  <c r="V42" i="10"/>
  <c r="U42" i="10"/>
  <c r="M42" i="10"/>
  <c r="N42" i="10" s="1"/>
  <c r="V41" i="10"/>
  <c r="W41" i="10" s="1"/>
  <c r="U41" i="10"/>
  <c r="N41" i="10"/>
  <c r="M41" i="10"/>
  <c r="W40" i="10"/>
  <c r="V40" i="10"/>
  <c r="U40" i="10"/>
  <c r="M40" i="10"/>
  <c r="N40" i="10" s="1"/>
  <c r="V39" i="10"/>
  <c r="W39" i="10" s="1"/>
  <c r="U39" i="10"/>
  <c r="N39" i="10"/>
  <c r="M39" i="10"/>
  <c r="W38" i="10"/>
  <c r="V38" i="10"/>
  <c r="U38" i="10"/>
  <c r="M38" i="10"/>
  <c r="N38" i="10" s="1"/>
  <c r="V37" i="10"/>
  <c r="W37" i="10" s="1"/>
  <c r="U37" i="10"/>
  <c r="N37" i="10"/>
  <c r="M37" i="10"/>
  <c r="W36" i="10"/>
  <c r="V36" i="10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N25" i="10"/>
  <c r="M25" i="10"/>
  <c r="W24" i="10"/>
  <c r="V24" i="10"/>
  <c r="U24" i="10"/>
  <c r="M24" i="10"/>
  <c r="N24" i="10" s="1"/>
  <c r="V23" i="10"/>
  <c r="W23" i="10" s="1"/>
  <c r="U23" i="10"/>
  <c r="N23" i="10"/>
  <c r="M23" i="10"/>
  <c r="W22" i="10"/>
  <c r="V22" i="10"/>
  <c r="U22" i="10"/>
  <c r="M22" i="10"/>
  <c r="N22" i="10" s="1"/>
  <c r="V21" i="10"/>
  <c r="W21" i="10" s="1"/>
  <c r="U21" i="10"/>
  <c r="N21" i="10"/>
  <c r="M21" i="10"/>
  <c r="W20" i="10"/>
  <c r="V20" i="10"/>
  <c r="U20" i="10"/>
  <c r="M20" i="10"/>
  <c r="N20" i="10" s="1"/>
  <c r="V19" i="10"/>
  <c r="W19" i="10" s="1"/>
  <c r="U19" i="10"/>
  <c r="N19" i="10"/>
  <c r="M19" i="10"/>
  <c r="W18" i="10"/>
  <c r="V18" i="10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N15" i="10"/>
  <c r="M15" i="10"/>
  <c r="W14" i="10"/>
  <c r="V14" i="10"/>
  <c r="U14" i="10"/>
  <c r="M14" i="10"/>
  <c r="N14" i="10" s="1"/>
  <c r="V13" i="10"/>
  <c r="W13" i="10" s="1"/>
  <c r="U13" i="10"/>
  <c r="N13" i="10"/>
  <c r="M13" i="10"/>
  <c r="W12" i="10"/>
  <c r="V12" i="10"/>
  <c r="U12" i="10"/>
  <c r="M12" i="10"/>
  <c r="N12" i="10" s="1"/>
  <c r="V11" i="10"/>
  <c r="W11" i="10" s="1"/>
  <c r="U11" i="10"/>
  <c r="N11" i="10"/>
  <c r="M11" i="10"/>
  <c r="W10" i="10"/>
  <c r="V10" i="10"/>
  <c r="U10" i="10"/>
  <c r="M10" i="10"/>
  <c r="N10" i="10" s="1"/>
  <c r="V9" i="10"/>
  <c r="W9" i="10" s="1"/>
  <c r="U9" i="10"/>
  <c r="N9" i="10"/>
  <c r="M9" i="10"/>
  <c r="W8" i="10"/>
  <c r="V8" i="10"/>
  <c r="U8" i="10"/>
  <c r="M8" i="10"/>
  <c r="N8" i="10" s="1"/>
  <c r="V7" i="10"/>
  <c r="W7" i="10" s="1"/>
  <c r="U7" i="10"/>
  <c r="N7" i="10"/>
  <c r="M7" i="10"/>
  <c r="W6" i="10"/>
  <c r="V6" i="10"/>
  <c r="U6" i="10"/>
  <c r="M6" i="10"/>
  <c r="N6" i="10" s="1"/>
  <c r="V105" i="9"/>
  <c r="W105" i="9" s="1"/>
  <c r="U105" i="9"/>
  <c r="M105" i="9"/>
  <c r="N105" i="9" s="1"/>
  <c r="V104" i="9"/>
  <c r="W104" i="9" s="1"/>
  <c r="U104" i="9"/>
  <c r="N104" i="9"/>
  <c r="M104" i="9"/>
  <c r="V103" i="9"/>
  <c r="W103" i="9" s="1"/>
  <c r="U103" i="9"/>
  <c r="N103" i="9"/>
  <c r="M103" i="9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N96" i="9"/>
  <c r="M96" i="9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N93" i="9"/>
  <c r="M93" i="9"/>
  <c r="V92" i="9"/>
  <c r="W92" i="9" s="1"/>
  <c r="U92" i="9"/>
  <c r="N92" i="9"/>
  <c r="M92" i="9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N89" i="9"/>
  <c r="M89" i="9"/>
  <c r="V88" i="9"/>
  <c r="W88" i="9" s="1"/>
  <c r="U88" i="9"/>
  <c r="N88" i="9"/>
  <c r="M88" i="9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N85" i="9"/>
  <c r="M85" i="9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N82" i="9"/>
  <c r="M82" i="9"/>
  <c r="V81" i="9"/>
  <c r="W81" i="9" s="1"/>
  <c r="U81" i="9"/>
  <c r="N81" i="9"/>
  <c r="M81" i="9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N78" i="9"/>
  <c r="M78" i="9"/>
  <c r="V77" i="9"/>
  <c r="W77" i="9" s="1"/>
  <c r="U77" i="9"/>
  <c r="N77" i="9"/>
  <c r="M77" i="9"/>
  <c r="V76" i="9"/>
  <c r="W76" i="9" s="1"/>
  <c r="U76" i="9"/>
  <c r="M76" i="9"/>
  <c r="N76" i="9" s="1"/>
  <c r="V75" i="9"/>
  <c r="W75" i="9" s="1"/>
  <c r="U75" i="9"/>
  <c r="N75" i="9"/>
  <c r="M75" i="9"/>
  <c r="V74" i="9"/>
  <c r="W74" i="9" s="1"/>
  <c r="U74" i="9"/>
  <c r="N74" i="9"/>
  <c r="M74" i="9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N71" i="9"/>
  <c r="M71" i="9"/>
  <c r="V70" i="9"/>
  <c r="W70" i="9" s="1"/>
  <c r="U70" i="9"/>
  <c r="N70" i="9"/>
  <c r="M70" i="9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N67" i="9"/>
  <c r="M67" i="9"/>
  <c r="V66" i="9"/>
  <c r="W66" i="9" s="1"/>
  <c r="U66" i="9"/>
  <c r="N66" i="9"/>
  <c r="M66" i="9"/>
  <c r="V65" i="9"/>
  <c r="W65" i="9" s="1"/>
  <c r="U65" i="9"/>
  <c r="M65" i="9"/>
  <c r="N65" i="9" s="1"/>
  <c r="V64" i="9"/>
  <c r="W64" i="9" s="1"/>
  <c r="U64" i="9"/>
  <c r="N64" i="9"/>
  <c r="M64" i="9"/>
  <c r="V63" i="9"/>
  <c r="W63" i="9" s="1"/>
  <c r="U63" i="9"/>
  <c r="N63" i="9"/>
  <c r="M63" i="9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N60" i="9"/>
  <c r="M60" i="9"/>
  <c r="V59" i="9"/>
  <c r="W59" i="9" s="1"/>
  <c r="U59" i="9"/>
  <c r="N59" i="9"/>
  <c r="M59" i="9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N56" i="9"/>
  <c r="O65" i="9" s="1"/>
  <c r="R11" i="9" s="1"/>
  <c r="M56" i="9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N53" i="9"/>
  <c r="M53" i="9"/>
  <c r="V52" i="9"/>
  <c r="W52" i="9" s="1"/>
  <c r="U52" i="9"/>
  <c r="N52" i="9"/>
  <c r="M52" i="9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N49" i="9"/>
  <c r="M49" i="9"/>
  <c r="V48" i="9"/>
  <c r="W48" i="9" s="1"/>
  <c r="U48" i="9"/>
  <c r="N48" i="9"/>
  <c r="M48" i="9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N45" i="9"/>
  <c r="M45" i="9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N42" i="9"/>
  <c r="M42" i="9"/>
  <c r="V41" i="9"/>
  <c r="W41" i="9" s="1"/>
  <c r="U41" i="9"/>
  <c r="N41" i="9"/>
  <c r="M41" i="9"/>
  <c r="V40" i="9"/>
  <c r="W40" i="9" s="1"/>
  <c r="U40" i="9"/>
  <c r="M40" i="9"/>
  <c r="N40" i="9" s="1"/>
  <c r="V39" i="9"/>
  <c r="W39" i="9" s="1"/>
  <c r="U39" i="9"/>
  <c r="M39" i="9"/>
  <c r="N39" i="9" s="1"/>
  <c r="V38" i="9"/>
  <c r="W38" i="9" s="1"/>
  <c r="U38" i="9"/>
  <c r="N38" i="9"/>
  <c r="M38" i="9"/>
  <c r="V37" i="9"/>
  <c r="W37" i="9" s="1"/>
  <c r="U37" i="9"/>
  <c r="N37" i="9"/>
  <c r="M37" i="9"/>
  <c r="V36" i="9"/>
  <c r="W36" i="9" s="1"/>
  <c r="U36" i="9"/>
  <c r="M36" i="9"/>
  <c r="N36" i="9" s="1"/>
  <c r="V35" i="9"/>
  <c r="W35" i="9" s="1"/>
  <c r="U35" i="9"/>
  <c r="N35" i="9"/>
  <c r="M35" i="9"/>
  <c r="V34" i="9"/>
  <c r="W34" i="9" s="1"/>
  <c r="U34" i="9"/>
  <c r="N34" i="9"/>
  <c r="M34" i="9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N31" i="9"/>
  <c r="M31" i="9"/>
  <c r="V30" i="9"/>
  <c r="W30" i="9" s="1"/>
  <c r="U30" i="9"/>
  <c r="N30" i="9"/>
  <c r="M30" i="9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N27" i="9"/>
  <c r="M27" i="9"/>
  <c r="V26" i="9"/>
  <c r="W26" i="9" s="1"/>
  <c r="U26" i="9"/>
  <c r="N26" i="9"/>
  <c r="M26" i="9"/>
  <c r="V25" i="9"/>
  <c r="W25" i="9" s="1"/>
  <c r="U25" i="9"/>
  <c r="M25" i="9"/>
  <c r="N25" i="9" s="1"/>
  <c r="V24" i="9"/>
  <c r="W24" i="9" s="1"/>
  <c r="U24" i="9"/>
  <c r="N24" i="9"/>
  <c r="M24" i="9"/>
  <c r="V23" i="9"/>
  <c r="W23" i="9" s="1"/>
  <c r="U23" i="9"/>
  <c r="N23" i="9"/>
  <c r="M23" i="9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N20" i="9"/>
  <c r="M20" i="9"/>
  <c r="V19" i="9"/>
  <c r="W19" i="9" s="1"/>
  <c r="U19" i="9"/>
  <c r="N19" i="9"/>
  <c r="M19" i="9"/>
  <c r="V18" i="9"/>
  <c r="W18" i="9" s="1"/>
  <c r="U18" i="9"/>
  <c r="M18" i="9"/>
  <c r="N18" i="9" s="1"/>
  <c r="V17" i="9"/>
  <c r="W17" i="9" s="1"/>
  <c r="U17" i="9"/>
  <c r="N17" i="9"/>
  <c r="M17" i="9"/>
  <c r="V16" i="9"/>
  <c r="W16" i="9" s="1"/>
  <c r="U16" i="9"/>
  <c r="N16" i="9"/>
  <c r="O25" i="9" s="1"/>
  <c r="R7" i="9" s="1"/>
  <c r="M16" i="9"/>
  <c r="V15" i="9"/>
  <c r="W15" i="9" s="1"/>
  <c r="U15" i="9"/>
  <c r="N15" i="9"/>
  <c r="M15" i="9"/>
  <c r="V14" i="9"/>
  <c r="W14" i="9" s="1"/>
  <c r="U14" i="9"/>
  <c r="N14" i="9"/>
  <c r="M14" i="9"/>
  <c r="V13" i="9"/>
  <c r="W13" i="9" s="1"/>
  <c r="U13" i="9"/>
  <c r="M13" i="9"/>
  <c r="N13" i="9" s="1"/>
  <c r="V12" i="9"/>
  <c r="W12" i="9" s="1"/>
  <c r="U12" i="9"/>
  <c r="M12" i="9"/>
  <c r="N12" i="9" s="1"/>
  <c r="V11" i="9"/>
  <c r="W11" i="9" s="1"/>
  <c r="U11" i="9"/>
  <c r="N11" i="9"/>
  <c r="M11" i="9"/>
  <c r="V10" i="9"/>
  <c r="W10" i="9" s="1"/>
  <c r="U10" i="9"/>
  <c r="N10" i="9"/>
  <c r="M10" i="9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N7" i="9"/>
  <c r="M7" i="9"/>
  <c r="V6" i="9"/>
  <c r="W6" i="9" s="1"/>
  <c r="U6" i="9"/>
  <c r="N6" i="9"/>
  <c r="M6" i="9"/>
  <c r="V105" i="8"/>
  <c r="W105" i="8" s="1"/>
  <c r="U105" i="8"/>
  <c r="M105" i="8"/>
  <c r="N105" i="8" s="1"/>
  <c r="V104" i="8"/>
  <c r="W104" i="8" s="1"/>
  <c r="U104" i="8"/>
  <c r="N104" i="8"/>
  <c r="M104" i="8"/>
  <c r="V103" i="8"/>
  <c r="W103" i="8" s="1"/>
  <c r="U103" i="8"/>
  <c r="N103" i="8"/>
  <c r="M103" i="8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N100" i="8"/>
  <c r="M100" i="8"/>
  <c r="V99" i="8"/>
  <c r="W99" i="8" s="1"/>
  <c r="U99" i="8"/>
  <c r="N99" i="8"/>
  <c r="M99" i="8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N96" i="8"/>
  <c r="O105" i="8" s="1"/>
  <c r="R15" i="8" s="1"/>
  <c r="M96" i="8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N93" i="8"/>
  <c r="M93" i="8"/>
  <c r="V92" i="8"/>
  <c r="W92" i="8" s="1"/>
  <c r="U92" i="8"/>
  <c r="N92" i="8"/>
  <c r="M92" i="8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N89" i="8"/>
  <c r="M89" i="8"/>
  <c r="V88" i="8"/>
  <c r="W88" i="8" s="1"/>
  <c r="U88" i="8"/>
  <c r="N88" i="8"/>
  <c r="M88" i="8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N85" i="8"/>
  <c r="M85" i="8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N82" i="8"/>
  <c r="M82" i="8"/>
  <c r="V81" i="8"/>
  <c r="W81" i="8" s="1"/>
  <c r="U81" i="8"/>
  <c r="N81" i="8"/>
  <c r="M81" i="8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N78" i="8"/>
  <c r="M78" i="8"/>
  <c r="V77" i="8"/>
  <c r="W77" i="8" s="1"/>
  <c r="U77" i="8"/>
  <c r="N77" i="8"/>
  <c r="M77" i="8"/>
  <c r="V76" i="8"/>
  <c r="W76" i="8" s="1"/>
  <c r="U76" i="8"/>
  <c r="M76" i="8"/>
  <c r="N76" i="8" s="1"/>
  <c r="V75" i="8"/>
  <c r="W75" i="8" s="1"/>
  <c r="U75" i="8"/>
  <c r="N75" i="8"/>
  <c r="M75" i="8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V71" i="8"/>
  <c r="W71" i="8" s="1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V64" i="8"/>
  <c r="W64" i="8" s="1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N45" i="8"/>
  <c r="M45" i="8"/>
  <c r="V44" i="8"/>
  <c r="W44" i="8" s="1"/>
  <c r="U44" i="8"/>
  <c r="M44" i="8"/>
  <c r="N44" i="8" s="1"/>
  <c r="V43" i="8"/>
  <c r="W43" i="8" s="1"/>
  <c r="U43" i="8"/>
  <c r="M43" i="8"/>
  <c r="N43" i="8" s="1"/>
  <c r="W42" i="8"/>
  <c r="V42" i="8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W31" i="8"/>
  <c r="V31" i="8"/>
  <c r="U31" i="8"/>
  <c r="M31" i="8"/>
  <c r="N31" i="8" s="1"/>
  <c r="V30" i="8"/>
  <c r="W30" i="8" s="1"/>
  <c r="U30" i="8"/>
  <c r="N30" i="8"/>
  <c r="M30" i="8"/>
  <c r="V29" i="8"/>
  <c r="W29" i="8" s="1"/>
  <c r="U29" i="8"/>
  <c r="M29" i="8"/>
  <c r="N29" i="8" s="1"/>
  <c r="V28" i="8"/>
  <c r="W28" i="8" s="1"/>
  <c r="U28" i="8"/>
  <c r="M28" i="8"/>
  <c r="N28" i="8" s="1"/>
  <c r="W27" i="8"/>
  <c r="V27" i="8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N23" i="8"/>
  <c r="M23" i="8"/>
  <c r="V22" i="8"/>
  <c r="W22" i="8" s="1"/>
  <c r="U22" i="8"/>
  <c r="M22" i="8"/>
  <c r="N22" i="8" s="1"/>
  <c r="V21" i="8"/>
  <c r="W21" i="8" s="1"/>
  <c r="U21" i="8"/>
  <c r="M21" i="8"/>
  <c r="N21" i="8" s="1"/>
  <c r="W20" i="8"/>
  <c r="V20" i="8"/>
  <c r="U20" i="8"/>
  <c r="M20" i="8"/>
  <c r="N20" i="8" s="1"/>
  <c r="V19" i="8"/>
  <c r="W19" i="8" s="1"/>
  <c r="U19" i="8"/>
  <c r="N19" i="8"/>
  <c r="M19" i="8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W12" i="8"/>
  <c r="V12" i="8"/>
  <c r="U12" i="8"/>
  <c r="M12" i="8"/>
  <c r="N12" i="8" s="1"/>
  <c r="V11" i="8"/>
  <c r="W11" i="8" s="1"/>
  <c r="U11" i="8"/>
  <c r="N11" i="8"/>
  <c r="M11" i="8"/>
  <c r="V10" i="8"/>
  <c r="W10" i="8" s="1"/>
  <c r="U10" i="8"/>
  <c r="M10" i="8"/>
  <c r="N10" i="8" s="1"/>
  <c r="V9" i="8"/>
  <c r="W9" i="8" s="1"/>
  <c r="U9" i="8"/>
  <c r="M9" i="8"/>
  <c r="N9" i="8" s="1"/>
  <c r="W8" i="8"/>
  <c r="V8" i="8"/>
  <c r="U8" i="8"/>
  <c r="M8" i="8"/>
  <c r="N8" i="8" s="1"/>
  <c r="V7" i="8"/>
  <c r="W7" i="8" s="1"/>
  <c r="U7" i="8"/>
  <c r="N7" i="8"/>
  <c r="M7" i="8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W89" i="7"/>
  <c r="V89" i="7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N85" i="7"/>
  <c r="M85" i="7"/>
  <c r="V84" i="7"/>
  <c r="W84" i="7" s="1"/>
  <c r="U84" i="7"/>
  <c r="M84" i="7"/>
  <c r="N84" i="7" s="1"/>
  <c r="V83" i="7"/>
  <c r="W83" i="7" s="1"/>
  <c r="U83" i="7"/>
  <c r="M83" i="7"/>
  <c r="N83" i="7" s="1"/>
  <c r="W82" i="7"/>
  <c r="V82" i="7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N66" i="7"/>
  <c r="M66" i="7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W45" i="7"/>
  <c r="V45" i="7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N41" i="7"/>
  <c r="M41" i="7"/>
  <c r="V40" i="7"/>
  <c r="W40" i="7" s="1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W24" i="7"/>
  <c r="V24" i="7"/>
  <c r="U24" i="7"/>
  <c r="M24" i="7"/>
  <c r="N24" i="7" s="1"/>
  <c r="V23" i="7"/>
  <c r="W23" i="7" s="1"/>
  <c r="U23" i="7"/>
  <c r="N23" i="7"/>
  <c r="M23" i="7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S7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N12" i="7"/>
  <c r="M12" i="7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75" i="11" l="1"/>
  <c r="R12" i="11" s="1"/>
  <c r="S7" i="11"/>
  <c r="O65" i="11"/>
  <c r="R11" i="11" s="1"/>
  <c r="R17" i="9"/>
  <c r="S7" i="9"/>
  <c r="S8" i="9"/>
  <c r="O105" i="9"/>
  <c r="R15" i="9" s="1"/>
  <c r="O35" i="9"/>
  <c r="R8" i="9" s="1"/>
  <c r="S11" i="9"/>
  <c r="O75" i="9"/>
  <c r="R12" i="9" s="1"/>
  <c r="S12" i="9"/>
  <c r="S15" i="9"/>
  <c r="S15" i="8"/>
  <c r="O15" i="11"/>
  <c r="R6" i="11" s="1"/>
  <c r="S6" i="11"/>
  <c r="O45" i="11"/>
  <c r="R9" i="11" s="1"/>
  <c r="S9" i="11"/>
  <c r="S10" i="11"/>
  <c r="O55" i="11"/>
  <c r="R10" i="11" s="1"/>
  <c r="S12" i="11"/>
  <c r="S14" i="11"/>
  <c r="O25" i="11"/>
  <c r="R7" i="11" s="1"/>
  <c r="R17" i="11"/>
  <c r="S8" i="11"/>
  <c r="O35" i="11"/>
  <c r="R8" i="11" s="1"/>
  <c r="O85" i="11"/>
  <c r="R13" i="11" s="1"/>
  <c r="S13" i="11"/>
  <c r="S15" i="11"/>
  <c r="O105" i="11"/>
  <c r="R15" i="11" s="1"/>
  <c r="O95" i="11"/>
  <c r="R14" i="11" s="1"/>
  <c r="S7" i="10"/>
  <c r="O35" i="10"/>
  <c r="R8" i="10" s="1"/>
  <c r="O75" i="10"/>
  <c r="R12" i="10" s="1"/>
  <c r="O55" i="10"/>
  <c r="R10" i="10" s="1"/>
  <c r="S10" i="10"/>
  <c r="O95" i="10"/>
  <c r="R14" i="10" s="1"/>
  <c r="S14" i="10"/>
  <c r="R17" i="10"/>
  <c r="O15" i="10"/>
  <c r="R6" i="10" s="1"/>
  <c r="S6" i="10"/>
  <c r="O45" i="10"/>
  <c r="R9" i="10" s="1"/>
  <c r="S9" i="10"/>
  <c r="S11" i="10"/>
  <c r="O65" i="10"/>
  <c r="R11" i="10" s="1"/>
  <c r="S13" i="10"/>
  <c r="O85" i="10"/>
  <c r="R13" i="10" s="1"/>
  <c r="O105" i="10"/>
  <c r="R15" i="10" s="1"/>
  <c r="S15" i="10"/>
  <c r="O25" i="10"/>
  <c r="R7" i="10" s="1"/>
  <c r="S8" i="10"/>
  <c r="S12" i="10"/>
  <c r="O45" i="9"/>
  <c r="R9" i="9" s="1"/>
  <c r="S9" i="9"/>
  <c r="O85" i="9"/>
  <c r="R13" i="9" s="1"/>
  <c r="S13" i="9"/>
  <c r="O95" i="9"/>
  <c r="R14" i="9" s="1"/>
  <c r="S14" i="9"/>
  <c r="O55" i="9"/>
  <c r="R10" i="9" s="1"/>
  <c r="S10" i="9"/>
  <c r="S6" i="9"/>
  <c r="O15" i="9"/>
  <c r="R6" i="9" s="1"/>
  <c r="O45" i="8"/>
  <c r="R9" i="8" s="1"/>
  <c r="S9" i="8"/>
  <c r="S12" i="8"/>
  <c r="O35" i="8"/>
  <c r="R8" i="8" s="1"/>
  <c r="O65" i="8"/>
  <c r="R11" i="8" s="1"/>
  <c r="S11" i="8"/>
  <c r="O75" i="8"/>
  <c r="R12" i="8" s="1"/>
  <c r="R17" i="8"/>
  <c r="O15" i="8"/>
  <c r="R6" i="8" s="1"/>
  <c r="S6" i="8"/>
  <c r="O25" i="8"/>
  <c r="R7" i="8" s="1"/>
  <c r="O85" i="8"/>
  <c r="R13" i="8" s="1"/>
  <c r="S13" i="8"/>
  <c r="O95" i="8"/>
  <c r="R14" i="8" s="1"/>
  <c r="S14" i="8"/>
  <c r="O55" i="8"/>
  <c r="R10" i="8" s="1"/>
  <c r="S10" i="8"/>
  <c r="S7" i="8"/>
  <c r="S8" i="8"/>
  <c r="R17" i="7"/>
  <c r="O15" i="7"/>
  <c r="R6" i="7" s="1"/>
  <c r="S6" i="7"/>
  <c r="O55" i="7"/>
  <c r="R10" i="7" s="1"/>
  <c r="S10" i="7"/>
  <c r="O85" i="7"/>
  <c r="R13" i="7" s="1"/>
  <c r="S13" i="7"/>
  <c r="O95" i="7"/>
  <c r="R14" i="7" s="1"/>
  <c r="S14" i="7"/>
  <c r="S12" i="7"/>
  <c r="O45" i="7"/>
  <c r="R9" i="7" s="1"/>
  <c r="S9" i="7"/>
  <c r="O35" i="7"/>
  <c r="R8" i="7" s="1"/>
  <c r="S11" i="7"/>
  <c r="O65" i="7"/>
  <c r="R11" i="7" s="1"/>
  <c r="O75" i="7"/>
  <c r="R12" i="7" s="1"/>
  <c r="O105" i="7"/>
  <c r="R15" i="7" s="1"/>
  <c r="S15" i="7"/>
  <c r="O25" i="7"/>
  <c r="R7" i="7" s="1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I37" i="3"/>
  <c r="A68" i="3"/>
  <c r="I102" i="3"/>
  <c r="I117" i="3"/>
  <c r="B28" i="3"/>
  <c r="J70" i="3"/>
  <c r="E49" i="3"/>
  <c r="H28" i="3"/>
  <c r="D66" i="3"/>
  <c r="J31" i="3"/>
  <c r="G60" i="3"/>
  <c r="H94" i="3"/>
  <c r="B20" i="3"/>
  <c r="J82" i="3"/>
  <c r="K74" i="3"/>
  <c r="G94" i="3"/>
  <c r="B25" i="3"/>
  <c r="D41" i="3"/>
  <c r="G52" i="3"/>
  <c r="C30" i="3"/>
  <c r="H115" i="3"/>
  <c r="D30" i="3"/>
  <c r="J73" i="3"/>
  <c r="J40" i="3"/>
  <c r="G20" i="3"/>
  <c r="C76" i="3"/>
  <c r="K98" i="3"/>
  <c r="D22" i="3"/>
  <c r="C95" i="3"/>
  <c r="G82" i="3"/>
  <c r="D14" i="3"/>
  <c r="I104" i="3"/>
  <c r="C90" i="3"/>
  <c r="K23" i="3"/>
  <c r="J35" i="3"/>
  <c r="E92" i="3"/>
  <c r="I29" i="3"/>
  <c r="B7" i="3"/>
  <c r="D89" i="3"/>
  <c r="F116" i="3"/>
  <c r="J117" i="3"/>
  <c r="F85" i="3"/>
  <c r="D47" i="3"/>
  <c r="A23" i="3"/>
  <c r="H13" i="3"/>
  <c r="C24" i="3"/>
  <c r="H79" i="3"/>
  <c r="F70" i="3"/>
  <c r="J79" i="3"/>
  <c r="I84" i="3"/>
  <c r="H113" i="3"/>
  <c r="H44" i="3"/>
  <c r="B59" i="3"/>
  <c r="D43" i="3"/>
  <c r="G83" i="3"/>
  <c r="G91" i="3"/>
  <c r="F63" i="3"/>
  <c r="C74" i="3"/>
  <c r="E99" i="3"/>
  <c r="B80" i="3"/>
  <c r="F103" i="3"/>
  <c r="C69" i="3"/>
  <c r="C48" i="3"/>
  <c r="E113" i="3"/>
  <c r="F40" i="3"/>
  <c r="I70" i="3"/>
  <c r="E40" i="3"/>
  <c r="H86" i="3"/>
  <c r="J88" i="3"/>
  <c r="B87" i="3"/>
  <c r="J113" i="3"/>
  <c r="B41" i="3"/>
  <c r="H97" i="3"/>
  <c r="E103" i="3"/>
  <c r="J64" i="3"/>
  <c r="J58" i="3"/>
  <c r="H67" i="3"/>
  <c r="C118" i="3"/>
  <c r="D109" i="3"/>
  <c r="J8" i="3"/>
  <c r="G117" i="3"/>
  <c r="K90" i="3"/>
  <c r="H51" i="3"/>
  <c r="B86" i="3"/>
  <c r="K47" i="3"/>
  <c r="D20" i="3"/>
  <c r="C112" i="3"/>
  <c r="E105" i="3"/>
  <c r="D93" i="3"/>
  <c r="I103" i="3"/>
  <c r="F88" i="3"/>
  <c r="C79" i="3"/>
  <c r="C36" i="3"/>
  <c r="A45" i="3"/>
  <c r="K71" i="3"/>
  <c r="C101" i="3"/>
  <c r="F101" i="3"/>
  <c r="G37" i="3"/>
  <c r="C51" i="3"/>
  <c r="C100" i="3"/>
  <c r="K31" i="3"/>
  <c r="B66" i="3"/>
  <c r="C86" i="3"/>
  <c r="H30" i="3"/>
  <c r="E65" i="3"/>
  <c r="C93" i="3"/>
  <c r="K32" i="3"/>
  <c r="J95" i="3"/>
  <c r="H108" i="3"/>
  <c r="J46" i="3"/>
  <c r="K33" i="3"/>
  <c r="B15" i="3"/>
  <c r="H35" i="3"/>
  <c r="J107" i="3"/>
  <c r="K107" i="3"/>
  <c r="A34" i="3"/>
  <c r="E58" i="3"/>
  <c r="G46" i="3"/>
  <c r="C73" i="3"/>
  <c r="B110" i="3"/>
  <c r="G35" i="3"/>
  <c r="C63" i="3"/>
  <c r="C40" i="3"/>
  <c r="K111" i="3"/>
  <c r="H24" i="3"/>
  <c r="E39" i="3"/>
  <c r="F78" i="3"/>
  <c r="F53" i="3"/>
  <c r="I61" i="3"/>
  <c r="E50" i="3"/>
  <c r="I64" i="3"/>
  <c r="H34" i="3"/>
  <c r="D64" i="3"/>
  <c r="H69" i="3"/>
  <c r="D52" i="3"/>
  <c r="F18" i="3"/>
  <c r="G33" i="3"/>
  <c r="E108" i="3"/>
  <c r="K21" i="3"/>
  <c r="F10" i="3"/>
  <c r="F83" i="3"/>
  <c r="F66" i="3"/>
  <c r="G99" i="3"/>
  <c r="F20" i="3"/>
  <c r="I87" i="3"/>
  <c r="F12" i="3"/>
  <c r="D76" i="3"/>
  <c r="D18" i="3"/>
  <c r="B31" i="3"/>
  <c r="D77" i="3"/>
  <c r="F22" i="3"/>
  <c r="J98" i="3"/>
  <c r="E57" i="3"/>
  <c r="K52" i="3"/>
  <c r="B83" i="3"/>
  <c r="A78" i="3"/>
  <c r="B54" i="3"/>
  <c r="H7" i="3"/>
  <c r="D57" i="3"/>
  <c r="F55" i="3"/>
  <c r="E87" i="3"/>
  <c r="B29" i="3"/>
  <c r="H8" i="3"/>
  <c r="A52" i="3"/>
  <c r="D112" i="3"/>
  <c r="A33" i="3"/>
  <c r="J50" i="3"/>
  <c r="I101" i="3"/>
  <c r="J71" i="3"/>
  <c r="H107" i="3"/>
  <c r="I43" i="3"/>
  <c r="I79" i="3"/>
  <c r="A57" i="3"/>
  <c r="H46" i="3"/>
  <c r="D118" i="3"/>
  <c r="H106" i="3"/>
  <c r="E8" i="3"/>
  <c r="K81" i="3"/>
  <c r="C107" i="3"/>
  <c r="A30" i="3"/>
  <c r="A83" i="3"/>
  <c r="K96" i="3"/>
  <c r="K40" i="3"/>
  <c r="B10" i="3"/>
  <c r="E63" i="3"/>
  <c r="G111" i="3"/>
  <c r="E34" i="3"/>
  <c r="C35" i="3"/>
  <c r="D31" i="3"/>
  <c r="A86" i="3"/>
  <c r="A28" i="3"/>
  <c r="E62" i="3"/>
  <c r="D36" i="3"/>
  <c r="F15" i="3"/>
  <c r="B45" i="3"/>
  <c r="D83" i="3"/>
  <c r="G29" i="3"/>
  <c r="D101" i="3"/>
  <c r="G58" i="3"/>
  <c r="D75" i="3"/>
  <c r="H111" i="3"/>
  <c r="I18" i="3"/>
  <c r="F71" i="3"/>
  <c r="K54" i="3"/>
  <c r="D98" i="3"/>
  <c r="K69" i="3"/>
  <c r="A116" i="3"/>
  <c r="K20" i="3"/>
  <c r="J14" i="3"/>
  <c r="H11" i="3"/>
  <c r="H74" i="3"/>
  <c r="J23" i="3"/>
  <c r="D86" i="3"/>
  <c r="B99" i="3"/>
  <c r="D117" i="3"/>
  <c r="H75" i="3"/>
  <c r="K95" i="3"/>
  <c r="H16" i="3"/>
  <c r="J116" i="3"/>
  <c r="J11" i="3"/>
  <c r="C114" i="3"/>
  <c r="E100" i="3"/>
  <c r="G48" i="3"/>
  <c r="I33" i="3"/>
  <c r="G70" i="3"/>
  <c r="A14" i="3"/>
  <c r="A39" i="3"/>
  <c r="E85" i="3"/>
  <c r="E82" i="3"/>
  <c r="D102" i="3"/>
  <c r="F21" i="3"/>
  <c r="H66" i="3"/>
  <c r="G55" i="3"/>
  <c r="H29" i="3"/>
  <c r="D70" i="3"/>
  <c r="G66" i="3"/>
  <c r="K68" i="3"/>
  <c r="F24" i="3"/>
  <c r="D55" i="3"/>
  <c r="D38" i="3"/>
  <c r="K41" i="3"/>
  <c r="G96" i="3"/>
  <c r="A84" i="3"/>
  <c r="A37" i="3"/>
  <c r="G50" i="3"/>
  <c r="A63" i="3"/>
  <c r="E75" i="3"/>
  <c r="A58" i="3"/>
  <c r="J80" i="3"/>
  <c r="I26" i="3"/>
  <c r="B103" i="3"/>
  <c r="G108" i="3"/>
  <c r="A69" i="3"/>
  <c r="J83" i="3"/>
  <c r="D15" i="3"/>
  <c r="A9" i="3"/>
  <c r="J81" i="3"/>
  <c r="E97" i="3"/>
  <c r="H73" i="3"/>
  <c r="K119" i="3"/>
  <c r="B27" i="3"/>
  <c r="K13" i="3"/>
  <c r="F7" i="3"/>
  <c r="A81" i="3"/>
  <c r="I80" i="3"/>
  <c r="F89" i="3"/>
  <c r="J39" i="3"/>
  <c r="E77" i="3"/>
  <c r="K18" i="3"/>
  <c r="F47" i="3"/>
  <c r="D110" i="3"/>
  <c r="B26" i="3"/>
  <c r="C75" i="3"/>
  <c r="E10" i="3"/>
  <c r="K25" i="3"/>
  <c r="D69" i="3"/>
  <c r="C72" i="3"/>
  <c r="A36" i="3"/>
  <c r="K27" i="3"/>
  <c r="J62" i="3"/>
  <c r="B69" i="3"/>
  <c r="J36" i="3"/>
  <c r="H101" i="3"/>
  <c r="I71" i="3"/>
  <c r="I113" i="3"/>
  <c r="F73" i="3"/>
  <c r="H48" i="3"/>
  <c r="K60" i="3"/>
  <c r="D16" i="3"/>
  <c r="A32" i="3"/>
  <c r="I73" i="3"/>
  <c r="H41" i="3"/>
  <c r="C97" i="3"/>
  <c r="A66" i="3"/>
  <c r="A105" i="3"/>
  <c r="H98" i="3"/>
  <c r="H103" i="3"/>
  <c r="H118" i="3"/>
  <c r="A114" i="3"/>
  <c r="B104" i="3"/>
  <c r="H61" i="3"/>
  <c r="F41" i="3"/>
  <c r="G51" i="3"/>
  <c r="A47" i="3"/>
  <c r="K91" i="3"/>
  <c r="E56" i="3"/>
  <c r="I36" i="3"/>
  <c r="H77" i="3"/>
  <c r="E51" i="3"/>
  <c r="B22" i="3"/>
  <c r="A64" i="3"/>
  <c r="J43" i="3"/>
  <c r="H99" i="3"/>
  <c r="A62" i="3"/>
  <c r="D9" i="3"/>
  <c r="G93" i="3"/>
  <c r="E7" i="3"/>
  <c r="G72" i="3"/>
  <c r="C84" i="3"/>
  <c r="K30" i="3"/>
  <c r="D79" i="3"/>
  <c r="B65" i="3"/>
  <c r="C85" i="3"/>
  <c r="G14" i="3"/>
  <c r="G74" i="3"/>
  <c r="A55" i="3"/>
  <c r="F108" i="3"/>
  <c r="I66" i="3"/>
  <c r="D12" i="3"/>
  <c r="B68" i="3"/>
  <c r="A90" i="3"/>
  <c r="K118" i="3"/>
  <c r="I93" i="3"/>
  <c r="E73" i="3"/>
  <c r="A31" i="3"/>
  <c r="A56" i="3"/>
  <c r="E71" i="3"/>
  <c r="A109" i="3"/>
  <c r="B46" i="3"/>
  <c r="K82" i="3"/>
  <c r="C29" i="3"/>
  <c r="A117" i="3"/>
  <c r="K66" i="3"/>
  <c r="E27" i="3"/>
  <c r="C13" i="3"/>
  <c r="F76" i="3"/>
  <c r="A98" i="3"/>
  <c r="H68" i="3"/>
  <c r="H21" i="3"/>
  <c r="J63" i="3"/>
  <c r="K76" i="3"/>
  <c r="K53" i="3"/>
  <c r="D72" i="3"/>
  <c r="H85" i="3"/>
  <c r="I92" i="3"/>
  <c r="B117" i="3"/>
  <c r="D56" i="3"/>
  <c r="H42" i="3"/>
  <c r="J72" i="3"/>
  <c r="I31" i="3"/>
  <c r="B75" i="3"/>
  <c r="G73" i="3"/>
  <c r="K35" i="3"/>
  <c r="I76" i="3"/>
  <c r="J22" i="3"/>
  <c r="E60" i="3"/>
  <c r="G65" i="3"/>
  <c r="B57" i="3"/>
  <c r="I97" i="3"/>
  <c r="F67" i="3"/>
  <c r="E52" i="3"/>
  <c r="D37" i="3"/>
  <c r="J42" i="3"/>
  <c r="C34" i="3"/>
  <c r="F13" i="3"/>
  <c r="E116" i="3"/>
  <c r="K106" i="3"/>
  <c r="J16" i="3"/>
  <c r="E25" i="3"/>
  <c r="J27" i="3"/>
  <c r="I75" i="3"/>
  <c r="A93" i="3"/>
  <c r="D45" i="3"/>
  <c r="C45" i="3"/>
  <c r="F11" i="3"/>
  <c r="H31" i="3"/>
  <c r="G27" i="3"/>
  <c r="A46" i="3"/>
  <c r="B81" i="3"/>
  <c r="K7" i="3"/>
  <c r="C89" i="3"/>
  <c r="J100" i="3"/>
  <c r="B78" i="3"/>
  <c r="I110" i="3"/>
  <c r="H12" i="3"/>
  <c r="I82" i="3"/>
  <c r="H96" i="3"/>
  <c r="F77" i="3"/>
  <c r="C119" i="3"/>
  <c r="F69" i="3"/>
  <c r="H54" i="3"/>
  <c r="K75" i="3"/>
  <c r="F91" i="3"/>
  <c r="F26" i="3"/>
  <c r="A24" i="3"/>
  <c r="C27" i="3"/>
  <c r="E37" i="3"/>
  <c r="I52" i="3"/>
  <c r="J38" i="3"/>
  <c r="D81" i="3"/>
  <c r="C82" i="3"/>
  <c r="F14" i="3"/>
  <c r="G18" i="3"/>
  <c r="A72" i="3"/>
  <c r="K80" i="3"/>
  <c r="A113" i="3"/>
  <c r="G97" i="3"/>
  <c r="A112" i="3"/>
  <c r="D103" i="3"/>
  <c r="K28" i="3"/>
  <c r="G88" i="3"/>
  <c r="A51" i="3"/>
  <c r="K61" i="3"/>
  <c r="K64" i="3"/>
  <c r="G12" i="3"/>
  <c r="E115" i="3"/>
  <c r="G28" i="3"/>
  <c r="K99" i="3"/>
  <c r="A76" i="3"/>
  <c r="F74" i="3"/>
  <c r="F86" i="3"/>
  <c r="A29" i="3"/>
  <c r="J87" i="3"/>
  <c r="D68" i="3"/>
  <c r="J30" i="3"/>
  <c r="D32" i="3"/>
  <c r="A96" i="3"/>
  <c r="D49" i="3"/>
  <c r="D44" i="3"/>
  <c r="J76" i="3"/>
  <c r="A40" i="3"/>
  <c r="G30" i="3"/>
  <c r="I42" i="3"/>
  <c r="I96" i="3"/>
  <c r="J86" i="3"/>
  <c r="K11" i="3"/>
  <c r="E96" i="3"/>
  <c r="G89" i="3"/>
  <c r="D39" i="3"/>
  <c r="F106" i="3"/>
  <c r="G67" i="3"/>
  <c r="I107" i="3"/>
  <c r="E12" i="3"/>
  <c r="D10" i="3"/>
  <c r="E22" i="3"/>
  <c r="I99" i="3"/>
  <c r="B98" i="3"/>
  <c r="I86" i="3"/>
  <c r="G7" i="3"/>
  <c r="C117" i="3"/>
  <c r="I32" i="3"/>
  <c r="D29" i="3"/>
  <c r="E80" i="3"/>
  <c r="F113" i="3"/>
  <c r="J102" i="3"/>
  <c r="F36" i="3"/>
  <c r="J115" i="3"/>
  <c r="C53" i="3"/>
  <c r="I78" i="3"/>
  <c r="H22" i="3"/>
  <c r="E48" i="3"/>
  <c r="G78" i="3"/>
  <c r="J15" i="3"/>
  <c r="B38" i="3"/>
  <c r="F114" i="3"/>
  <c r="G105" i="3"/>
  <c r="G113" i="3"/>
  <c r="H33" i="3"/>
  <c r="F29" i="3"/>
  <c r="B100" i="3"/>
  <c r="B37" i="3"/>
  <c r="I35" i="3"/>
  <c r="H15" i="3"/>
  <c r="D25" i="3"/>
  <c r="G110" i="3"/>
  <c r="E102" i="3"/>
  <c r="I20" i="3"/>
  <c r="C22" i="3"/>
  <c r="H76" i="3"/>
  <c r="B118" i="3"/>
  <c r="F115" i="3"/>
  <c r="B106" i="3"/>
  <c r="D61" i="3"/>
  <c r="B55" i="3"/>
  <c r="D62" i="3"/>
  <c r="K114" i="3"/>
  <c r="E93" i="3"/>
  <c r="D95" i="3"/>
  <c r="G115" i="3"/>
  <c r="J55" i="3"/>
  <c r="E20" i="3"/>
  <c r="G39" i="3"/>
  <c r="I23" i="3"/>
  <c r="J74" i="3"/>
  <c r="C12" i="3"/>
  <c r="B34" i="3"/>
  <c r="E107" i="3"/>
  <c r="F97" i="3"/>
  <c r="D94" i="3"/>
  <c r="F52" i="3"/>
  <c r="J56" i="3"/>
  <c r="K109" i="3"/>
  <c r="B40" i="3"/>
  <c r="H119" i="3"/>
  <c r="G40" i="3"/>
  <c r="E14" i="3"/>
  <c r="J33" i="3"/>
  <c r="A43" i="3"/>
  <c r="C11" i="3"/>
  <c r="F60" i="3"/>
  <c r="A94" i="3"/>
  <c r="B51" i="3"/>
  <c r="I49" i="3"/>
  <c r="H110" i="3"/>
  <c r="G53" i="3"/>
  <c r="F117" i="3"/>
  <c r="C91" i="3"/>
  <c r="A38" i="3"/>
  <c r="I57" i="3"/>
  <c r="C18" i="3"/>
  <c r="K55" i="3"/>
  <c r="B16" i="3"/>
  <c r="E76" i="3"/>
  <c r="K79" i="3"/>
  <c r="F50" i="3"/>
  <c r="F39" i="3"/>
  <c r="C88" i="3"/>
  <c r="K8" i="3"/>
  <c r="F34" i="3"/>
  <c r="J103" i="3"/>
  <c r="E38" i="3"/>
  <c r="K88" i="3"/>
  <c r="A103" i="3"/>
  <c r="K100" i="3"/>
  <c r="K97" i="3"/>
  <c r="I12" i="3"/>
  <c r="F87" i="3"/>
  <c r="D115" i="3"/>
  <c r="D11" i="3"/>
  <c r="H55" i="3"/>
  <c r="B71" i="3"/>
  <c r="K102" i="3"/>
  <c r="F27" i="3"/>
  <c r="I24" i="3"/>
  <c r="J99" i="3"/>
  <c r="K42" i="3"/>
  <c r="E64" i="3"/>
  <c r="G25" i="3"/>
  <c r="C99" i="3"/>
  <c r="C8" i="3"/>
  <c r="A59" i="3"/>
  <c r="J67" i="3"/>
  <c r="G41" i="3"/>
  <c r="B101" i="3"/>
  <c r="I8" i="3"/>
  <c r="E66" i="3"/>
  <c r="I105" i="3"/>
  <c r="G13" i="3"/>
  <c r="E23" i="3"/>
  <c r="J53" i="3"/>
  <c r="E53" i="3"/>
  <c r="I68" i="3"/>
  <c r="E90" i="3"/>
  <c r="J21" i="3"/>
  <c r="E11" i="3"/>
  <c r="A26" i="3"/>
  <c r="E54" i="3"/>
  <c r="C31" i="3"/>
  <c r="G61" i="3"/>
  <c r="K113" i="3"/>
  <c r="I13" i="3"/>
  <c r="K58" i="3"/>
  <c r="D28" i="3"/>
  <c r="A82" i="3"/>
  <c r="G86" i="3"/>
  <c r="K48" i="3"/>
  <c r="J101" i="3"/>
  <c r="B74" i="3"/>
  <c r="G43" i="3"/>
  <c r="C49" i="3"/>
  <c r="K89" i="3"/>
  <c r="K73" i="3"/>
  <c r="C50" i="3"/>
  <c r="B13" i="3"/>
  <c r="K112" i="3"/>
  <c r="D50" i="3"/>
  <c r="C56" i="3"/>
  <c r="B64" i="3"/>
  <c r="H18" i="3"/>
  <c r="I58" i="3"/>
  <c r="H109" i="3"/>
  <c r="G90" i="3"/>
  <c r="G31" i="3"/>
  <c r="J44" i="3"/>
  <c r="I21" i="3"/>
  <c r="K45" i="3"/>
  <c r="H91" i="3"/>
  <c r="I44" i="3"/>
  <c r="H82" i="3"/>
  <c r="D88" i="3"/>
  <c r="F105" i="3"/>
  <c r="J47" i="3"/>
  <c r="C116" i="3"/>
  <c r="D27" i="3"/>
  <c r="E24" i="3"/>
  <c r="K49" i="3"/>
  <c r="G49" i="3"/>
  <c r="K36" i="3"/>
  <c r="K63" i="3"/>
  <c r="C7" i="3"/>
  <c r="A21" i="3"/>
  <c r="E13" i="3"/>
  <c r="B116" i="3"/>
  <c r="E109" i="3"/>
  <c r="G77" i="3"/>
  <c r="C64" i="3"/>
  <c r="C44" i="3"/>
  <c r="C78" i="3"/>
  <c r="I56" i="3"/>
  <c r="I74" i="3"/>
  <c r="B113" i="3"/>
  <c r="J45" i="3"/>
  <c r="C10" i="3"/>
  <c r="G23" i="3"/>
  <c r="I67" i="3"/>
  <c r="D78" i="3"/>
  <c r="K26" i="3"/>
  <c r="B62" i="3"/>
  <c r="B61" i="3"/>
  <c r="D34" i="3"/>
  <c r="E88" i="3"/>
  <c r="H116" i="3"/>
  <c r="C106" i="3"/>
  <c r="C92" i="3"/>
  <c r="K83" i="3"/>
  <c r="D119" i="3"/>
  <c r="A11" i="3"/>
  <c r="C52" i="3"/>
  <c r="J37" i="3"/>
  <c r="I112" i="3"/>
  <c r="D46" i="3"/>
  <c r="H81" i="3"/>
  <c r="K104" i="3"/>
  <c r="K43" i="3"/>
  <c r="F32" i="3"/>
  <c r="H39" i="3"/>
  <c r="H10" i="3"/>
  <c r="B44" i="3"/>
  <c r="A99" i="3"/>
  <c r="B82" i="3"/>
  <c r="F37" i="3"/>
  <c r="C32" i="3"/>
  <c r="J118" i="3"/>
  <c r="A7" i="3"/>
  <c r="J112" i="3"/>
  <c r="E114" i="3"/>
  <c r="E91" i="3"/>
  <c r="A85" i="3"/>
  <c r="F23" i="3"/>
  <c r="F16" i="3"/>
  <c r="A54" i="3"/>
  <c r="E59" i="3"/>
  <c r="K14" i="3"/>
  <c r="H45" i="3"/>
  <c r="A110" i="3"/>
  <c r="F80" i="3"/>
  <c r="K105" i="3"/>
  <c r="I28" i="3"/>
  <c r="C43" i="3"/>
  <c r="A44" i="3"/>
  <c r="C87" i="3"/>
  <c r="I77" i="3"/>
  <c r="I106" i="3"/>
  <c r="B63" i="3"/>
  <c r="E45" i="3"/>
  <c r="C105" i="3"/>
  <c r="B9" i="3"/>
  <c r="D58" i="3"/>
  <c r="J48" i="3"/>
  <c r="F54" i="3"/>
  <c r="H49" i="3"/>
  <c r="D108" i="3"/>
  <c r="B79" i="3"/>
  <c r="I83" i="3"/>
  <c r="E118" i="3"/>
  <c r="G24" i="3"/>
  <c r="A67" i="3"/>
  <c r="J9" i="3"/>
  <c r="B70" i="3"/>
  <c r="A10" i="3"/>
  <c r="A101" i="3"/>
  <c r="K108" i="3"/>
  <c r="K70" i="3"/>
  <c r="K78" i="3"/>
  <c r="K101" i="3"/>
  <c r="B33" i="3"/>
  <c r="H71" i="3"/>
  <c r="A15" i="3"/>
  <c r="C115" i="3"/>
  <c r="G63" i="3"/>
  <c r="K39" i="3"/>
  <c r="H23" i="3"/>
  <c r="E86" i="3"/>
  <c r="C110" i="3"/>
  <c r="D87" i="3"/>
  <c r="D99" i="3"/>
  <c r="A73" i="3"/>
  <c r="E74" i="3"/>
  <c r="E111" i="3"/>
  <c r="E46" i="3"/>
  <c r="G22" i="3"/>
  <c r="C46" i="3"/>
  <c r="F45" i="3"/>
  <c r="G106" i="3"/>
  <c r="F75" i="3"/>
  <c r="G104" i="3"/>
  <c r="F43" i="3"/>
  <c r="G36" i="3"/>
  <c r="E44" i="3"/>
  <c r="F99" i="3"/>
  <c r="B94" i="3"/>
  <c r="C14" i="3"/>
  <c r="C83" i="3"/>
  <c r="F94" i="3"/>
  <c r="D82" i="3"/>
  <c r="G71" i="3"/>
  <c r="K38" i="3"/>
  <c r="H92" i="3"/>
  <c r="I85" i="3"/>
  <c r="K57" i="3"/>
  <c r="A61" i="3"/>
  <c r="E101" i="3"/>
  <c r="J54" i="3"/>
  <c r="G112" i="3"/>
  <c r="H32" i="3"/>
  <c r="D73" i="3"/>
  <c r="I95" i="3"/>
  <c r="F72" i="3"/>
  <c r="E94" i="3"/>
  <c r="J89" i="3"/>
  <c r="A27" i="3"/>
  <c r="D71" i="3"/>
  <c r="I111" i="3"/>
  <c r="F42" i="3"/>
  <c r="E106" i="3"/>
  <c r="C108" i="3"/>
  <c r="F25" i="3"/>
  <c r="E84" i="3"/>
  <c r="F64" i="3"/>
  <c r="I89" i="3"/>
  <c r="D114" i="3"/>
  <c r="C59" i="3"/>
  <c r="K103" i="3"/>
  <c r="E30" i="3"/>
  <c r="J111" i="3"/>
  <c r="K9" i="3"/>
  <c r="E112" i="3"/>
  <c r="A53" i="3"/>
  <c r="G21" i="3"/>
  <c r="C39" i="3"/>
  <c r="G103" i="3"/>
  <c r="J41" i="3"/>
  <c r="H100" i="3"/>
  <c r="C65" i="3"/>
  <c r="H63" i="3"/>
  <c r="E33" i="3"/>
  <c r="I41" i="3"/>
  <c r="I11" i="3"/>
  <c r="G32" i="3"/>
  <c r="F92" i="3"/>
  <c r="A65" i="3"/>
  <c r="E28" i="3"/>
  <c r="D97" i="3"/>
  <c r="G102" i="3"/>
  <c r="A71" i="3"/>
  <c r="I65" i="3"/>
  <c r="K84" i="3"/>
  <c r="I62" i="3"/>
  <c r="F98" i="3"/>
  <c r="H37" i="3"/>
  <c r="J61" i="3"/>
  <c r="J25" i="3"/>
  <c r="E43" i="3"/>
  <c r="A89" i="3"/>
  <c r="A8" i="3"/>
  <c r="I14" i="3"/>
  <c r="A108" i="3"/>
  <c r="K94" i="3"/>
  <c r="K15" i="3"/>
  <c r="A16" i="3"/>
  <c r="G95" i="3"/>
  <c r="J109" i="3"/>
  <c r="J92" i="3"/>
  <c r="C113" i="3"/>
  <c r="H50" i="3"/>
  <c r="D116" i="3"/>
  <c r="E98" i="3"/>
  <c r="A97" i="3"/>
  <c r="I51" i="3"/>
  <c r="B91" i="3"/>
  <c r="F49" i="3"/>
  <c r="I60" i="3"/>
  <c r="G62" i="3"/>
  <c r="H112" i="3"/>
  <c r="J77" i="3"/>
  <c r="E119" i="3"/>
  <c r="H9" i="3"/>
  <c r="A102" i="3"/>
  <c r="D60" i="3"/>
  <c r="D35" i="3"/>
  <c r="E26" i="3"/>
  <c r="H117" i="3"/>
  <c r="F9" i="3"/>
  <c r="B53" i="3"/>
  <c r="G56" i="3"/>
  <c r="B89" i="3"/>
  <c r="C25" i="3"/>
  <c r="F95" i="3"/>
  <c r="J94" i="3"/>
  <c r="F93" i="3"/>
  <c r="E36" i="3"/>
  <c r="A80" i="3"/>
  <c r="B56" i="3"/>
  <c r="B49" i="3"/>
  <c r="F81" i="3"/>
  <c r="E18" i="3"/>
  <c r="H70" i="3"/>
  <c r="H20" i="3"/>
  <c r="B97" i="3"/>
  <c r="H65" i="3"/>
  <c r="F104" i="3"/>
  <c r="G42" i="3"/>
  <c r="G80" i="3"/>
  <c r="H104" i="3"/>
  <c r="C26" i="3"/>
  <c r="D40" i="3"/>
  <c r="C68" i="3"/>
  <c r="K12" i="3"/>
  <c r="D90" i="3"/>
  <c r="J106" i="3"/>
  <c r="E79" i="3"/>
  <c r="F59" i="3"/>
  <c r="C58" i="3"/>
  <c r="I9" i="3"/>
  <c r="I39" i="3"/>
  <c r="G118" i="3"/>
  <c r="K77" i="3"/>
  <c r="B105" i="3"/>
  <c r="B50" i="3"/>
  <c r="D21" i="3"/>
  <c r="H89" i="3"/>
  <c r="J49" i="3"/>
  <c r="B24" i="3"/>
  <c r="C41" i="3"/>
  <c r="K44" i="3"/>
  <c r="K51" i="3"/>
  <c r="D105" i="3"/>
  <c r="H95" i="3"/>
  <c r="B111" i="3"/>
  <c r="D7" i="3"/>
  <c r="B88" i="3"/>
  <c r="C77" i="3"/>
  <c r="G11" i="3"/>
  <c r="K85" i="3"/>
  <c r="E47" i="3"/>
  <c r="F28" i="3"/>
  <c r="I7" i="3"/>
  <c r="G114" i="3"/>
  <c r="J29" i="3"/>
  <c r="D106" i="3"/>
  <c r="J105" i="3"/>
  <c r="D107" i="3"/>
  <c r="E29" i="3"/>
  <c r="D53" i="3"/>
  <c r="D111" i="3"/>
  <c r="D42" i="3"/>
  <c r="E72" i="3"/>
  <c r="I47" i="3"/>
  <c r="E89" i="3"/>
  <c r="B47" i="3"/>
  <c r="K116" i="3"/>
  <c r="F118" i="3"/>
  <c r="K59" i="3"/>
  <c r="B109" i="3"/>
  <c r="H105" i="3"/>
  <c r="F62" i="3"/>
  <c r="I90" i="3"/>
  <c r="C62" i="3"/>
  <c r="C21" i="3"/>
  <c r="H64" i="3"/>
  <c r="H87" i="3"/>
  <c r="A20" i="3"/>
  <c r="B90" i="3"/>
  <c r="H25" i="3"/>
  <c r="I100" i="3"/>
  <c r="J65" i="3"/>
  <c r="H58" i="3"/>
  <c r="B42" i="3"/>
  <c r="C80" i="3"/>
  <c r="D33" i="3"/>
  <c r="D100" i="3"/>
  <c r="F38" i="3"/>
  <c r="F119" i="3"/>
  <c r="B36" i="3"/>
  <c r="I27" i="3"/>
  <c r="E55" i="3"/>
  <c r="D65" i="3"/>
  <c r="B73" i="3"/>
  <c r="B32" i="3"/>
  <c r="C33" i="3"/>
  <c r="E41" i="3"/>
  <c r="C20" i="3"/>
  <c r="G44" i="3"/>
  <c r="I118" i="3"/>
  <c r="D54" i="3"/>
  <c r="C109" i="3"/>
  <c r="I88" i="3"/>
  <c r="B11" i="3"/>
  <c r="A60" i="3"/>
  <c r="A70" i="3"/>
  <c r="G119" i="3"/>
  <c r="I34" i="3"/>
  <c r="A22" i="3"/>
  <c r="K46" i="3"/>
  <c r="F107" i="3"/>
  <c r="G16" i="3"/>
  <c r="K29" i="3"/>
  <c r="A115" i="3"/>
  <c r="K10" i="3"/>
  <c r="G9" i="3"/>
  <c r="G101" i="3"/>
  <c r="C67" i="3"/>
  <c r="K24" i="3"/>
  <c r="F109" i="3"/>
  <c r="E69" i="3"/>
  <c r="A111" i="3"/>
  <c r="I53" i="3"/>
  <c r="E83" i="3"/>
  <c r="H62" i="3"/>
  <c r="G81" i="3"/>
  <c r="E16" i="3"/>
  <c r="A88" i="3"/>
  <c r="B23" i="3"/>
  <c r="G100" i="3"/>
  <c r="B114" i="3"/>
  <c r="D96" i="3"/>
  <c r="J24" i="3"/>
  <c r="J26" i="3"/>
  <c r="A77" i="3"/>
  <c r="I98" i="3"/>
  <c r="G47" i="3"/>
  <c r="G64" i="3"/>
  <c r="J34" i="3"/>
  <c r="J69" i="3"/>
  <c r="K56" i="3"/>
  <c r="I108" i="3"/>
  <c r="I50" i="3"/>
  <c r="C54" i="3"/>
  <c r="J90" i="3"/>
  <c r="B95" i="3"/>
  <c r="A12" i="3"/>
  <c r="F84" i="3"/>
  <c r="I40" i="3"/>
  <c r="A50" i="3"/>
  <c r="H60" i="3"/>
  <c r="D84" i="3"/>
  <c r="A25" i="3"/>
  <c r="F102" i="3"/>
  <c r="G107" i="3"/>
  <c r="H93" i="3"/>
  <c r="A48" i="3"/>
  <c r="F31" i="3"/>
  <c r="C60" i="3"/>
  <c r="I38" i="3"/>
  <c r="A106" i="3"/>
  <c r="J32" i="3"/>
  <c r="H83" i="3"/>
  <c r="C16" i="3"/>
  <c r="J84" i="3"/>
  <c r="E68" i="3"/>
  <c r="F111" i="3"/>
  <c r="D104" i="3"/>
  <c r="C23" i="3"/>
  <c r="B115" i="3"/>
  <c r="C47" i="3"/>
  <c r="E9" i="3"/>
  <c r="C38" i="3"/>
  <c r="I115" i="3"/>
  <c r="H102" i="3"/>
  <c r="J104" i="3"/>
  <c r="I94" i="3"/>
  <c r="J93" i="3"/>
  <c r="B96" i="3"/>
  <c r="H47" i="3"/>
  <c r="G116" i="3"/>
  <c r="B52" i="3"/>
  <c r="J12" i="3"/>
  <c r="F58" i="3"/>
  <c r="G98" i="3"/>
  <c r="B102" i="3"/>
  <c r="B48" i="3"/>
  <c r="H80" i="3"/>
  <c r="C55" i="3"/>
  <c r="C81" i="3"/>
  <c r="A74" i="3"/>
  <c r="C102" i="3"/>
  <c r="K37" i="3"/>
  <c r="G54" i="3"/>
  <c r="A92" i="3"/>
  <c r="B85" i="3"/>
  <c r="B92" i="3"/>
  <c r="D24" i="3"/>
  <c r="K67" i="3"/>
  <c r="C98" i="3"/>
  <c r="B76" i="3"/>
  <c r="I81" i="3"/>
  <c r="B119" i="3"/>
  <c r="K65" i="3"/>
  <c r="H53" i="3"/>
  <c r="H90" i="3"/>
  <c r="I69" i="3"/>
  <c r="B35" i="3"/>
  <c r="C15" i="3"/>
  <c r="G15" i="3"/>
  <c r="H38" i="3"/>
  <c r="G10" i="3"/>
  <c r="E61" i="3"/>
  <c r="I63" i="3"/>
  <c r="C96" i="3"/>
  <c r="J60" i="3"/>
  <c r="H52" i="3"/>
  <c r="K92" i="3"/>
  <c r="B72" i="3"/>
  <c r="J97" i="3"/>
  <c r="F65" i="3"/>
  <c r="G57" i="3"/>
  <c r="A118" i="3"/>
  <c r="H26" i="3"/>
  <c r="J57" i="3"/>
  <c r="A95" i="3"/>
  <c r="D85" i="3"/>
  <c r="I25" i="3"/>
  <c r="C42" i="3"/>
  <c r="H59" i="3"/>
  <c r="B58" i="3"/>
  <c r="D23" i="3"/>
  <c r="G92" i="3"/>
  <c r="B8" i="3"/>
  <c r="J85" i="3"/>
  <c r="D113" i="3"/>
  <c r="A41" i="3"/>
  <c r="E35" i="3"/>
  <c r="J52" i="3"/>
  <c r="E42" i="3"/>
  <c r="E117" i="3"/>
  <c r="C28" i="3"/>
  <c r="I54" i="3"/>
  <c r="F30" i="3"/>
  <c r="H88" i="3"/>
  <c r="B84" i="3"/>
  <c r="A87" i="3"/>
  <c r="E21" i="3"/>
  <c r="F110" i="3"/>
  <c r="H14" i="3"/>
  <c r="F35" i="3"/>
  <c r="F82" i="3"/>
  <c r="F56" i="3"/>
  <c r="I46" i="3"/>
  <c r="B107" i="3"/>
  <c r="D51" i="3"/>
  <c r="B30" i="3"/>
  <c r="J28" i="3"/>
  <c r="J68" i="3"/>
  <c r="H43" i="3"/>
  <c r="B108" i="3"/>
  <c r="C37" i="3"/>
  <c r="G38" i="3"/>
  <c r="K16" i="3"/>
  <c r="K110" i="3"/>
  <c r="A49" i="3"/>
  <c r="F44" i="3"/>
  <c r="I72" i="3"/>
  <c r="K34" i="3"/>
  <c r="J66" i="3"/>
  <c r="F8" i="3"/>
  <c r="I48" i="3"/>
  <c r="G45" i="3"/>
  <c r="D63" i="3"/>
  <c r="I16" i="3"/>
  <c r="K86" i="3"/>
  <c r="I119" i="3"/>
  <c r="K115" i="3"/>
  <c r="E78" i="3"/>
  <c r="D91" i="3"/>
  <c r="B39" i="3"/>
  <c r="F57" i="3"/>
  <c r="F33" i="3"/>
  <c r="H57" i="3"/>
  <c r="F48" i="3"/>
  <c r="D13" i="3"/>
  <c r="E70" i="3"/>
  <c r="I45" i="3"/>
  <c r="J75" i="3"/>
  <c r="I10" i="3"/>
  <c r="F61" i="3"/>
  <c r="B18" i="3"/>
  <c r="J119" i="3"/>
  <c r="H78" i="3"/>
  <c r="I116" i="3"/>
  <c r="A35" i="3"/>
  <c r="A100" i="3"/>
  <c r="C103" i="3"/>
  <c r="F100" i="3"/>
  <c r="D26" i="3"/>
  <c r="A91" i="3"/>
  <c r="B21" i="3"/>
  <c r="E31" i="3"/>
  <c r="F51" i="3"/>
  <c r="G85" i="3"/>
  <c r="G79" i="3"/>
  <c r="I30" i="3"/>
  <c r="H114" i="3"/>
  <c r="K22" i="3"/>
  <c r="H40" i="3"/>
  <c r="J96" i="3"/>
  <c r="G69" i="3"/>
  <c r="J51" i="3"/>
  <c r="J110" i="3"/>
  <c r="G68" i="3"/>
  <c r="I55" i="3"/>
  <c r="J108" i="3"/>
  <c r="D48" i="3"/>
  <c r="K87" i="3"/>
  <c r="F79" i="3"/>
  <c r="B67" i="3"/>
  <c r="G87" i="3"/>
  <c r="C66" i="3"/>
  <c r="C71" i="3"/>
  <c r="K72" i="3"/>
  <c r="I114" i="3"/>
  <c r="B43" i="3"/>
  <c r="I91" i="3"/>
  <c r="D67" i="3"/>
  <c r="B112" i="3"/>
  <c r="G109" i="3"/>
  <c r="F112" i="3"/>
  <c r="K93" i="3"/>
  <c r="E67" i="3"/>
  <c r="B12" i="3"/>
  <c r="G59" i="3"/>
  <c r="G84" i="3"/>
  <c r="I109" i="3"/>
  <c r="C111" i="3"/>
  <c r="A79" i="3"/>
  <c r="J10" i="3"/>
  <c r="H72" i="3"/>
  <c r="A75" i="3"/>
  <c r="J59" i="3"/>
  <c r="H36" i="3"/>
  <c r="E81" i="3"/>
  <c r="K50" i="3"/>
  <c r="C104" i="3"/>
  <c r="J18" i="3"/>
  <c r="G34" i="3"/>
  <c r="B93" i="3"/>
  <c r="G75" i="3"/>
  <c r="G76" i="3"/>
  <c r="C9" i="3"/>
  <c r="G26" i="3"/>
  <c r="J91" i="3"/>
  <c r="C70" i="3"/>
  <c r="C61" i="3"/>
  <c r="J114" i="3"/>
  <c r="J13" i="3"/>
  <c r="B77" i="3"/>
  <c r="E95" i="3"/>
  <c r="K62" i="3"/>
  <c r="B14" i="3"/>
  <c r="I15" i="3"/>
  <c r="E15" i="3"/>
  <c r="G8" i="3"/>
  <c r="F46" i="3"/>
  <c r="E104" i="3"/>
  <c r="A13" i="3"/>
  <c r="D74" i="3"/>
  <c r="J7" i="3"/>
  <c r="I22" i="3"/>
  <c r="F68" i="3"/>
  <c r="C94" i="3"/>
  <c r="A119" i="3"/>
  <c r="H56" i="3"/>
  <c r="I59" i="3"/>
  <c r="J20" i="3"/>
  <c r="F90" i="3"/>
  <c r="D92" i="3"/>
  <c r="J78" i="3"/>
  <c r="F96" i="3"/>
  <c r="D8" i="3"/>
  <c r="H84" i="3"/>
  <c r="K117" i="3"/>
  <c r="A42" i="3"/>
  <c r="E32" i="3"/>
  <c r="E110" i="3"/>
  <c r="C57" i="3"/>
  <c r="H27" i="3"/>
  <c r="A107" i="3"/>
  <c r="A104" i="3"/>
  <c r="B60" i="3"/>
  <c r="D80" i="3"/>
  <c r="D59" i="3"/>
  <c r="O15" i="3" l="1"/>
  <c r="O7" i="3"/>
  <c r="J3" i="3"/>
  <c r="O10" i="3"/>
  <c r="O13" i="3"/>
  <c r="O8" i="3"/>
  <c r="O12" i="3"/>
  <c r="O16" i="3"/>
  <c r="O14" i="3"/>
  <c r="O9" i="3"/>
  <c r="O11" i="3"/>
</calcChain>
</file>

<file path=xl/sharedStrings.xml><?xml version="1.0" encoding="utf-8"?>
<sst xmlns="http://schemas.openxmlformats.org/spreadsheetml/2006/main" count="4278" uniqueCount="78">
  <si>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</si>
  <si>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</si>
  <si>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</si>
  <si>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</si>
  <si>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</si>
  <si>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</si>
  <si>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</si>
  <si>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</si>
  <si>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</si>
  <si>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</si>
  <si>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</si>
  <si>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</si>
  <si>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</si>
  <si>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</si>
  <si>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</si>
  <si>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</si>
  <si>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</si>
  <si>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</si>
  <si>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</si>
  <si>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</si>
  <si>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</si>
  <si>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</si>
  <si>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</si>
  <si>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</si>
  <si>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</si>
  <si>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</si>
  <si>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</si>
  <si>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</si>
  <si>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</si>
  <si>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</si>
  <si>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</si>
  <si>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</si>
  <si>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</si>
  <si>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</si>
  <si>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</si>
  <si>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</si>
  <si>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</si>
  <si>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</si>
  <si>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</si>
  <si>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</si>
  <si>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</si>
  <si>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</si>
  <si>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</si>
  <si>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</si>
  <si>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</si>
  <si>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</si>
  <si>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</si>
  <si>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</si>
  <si>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</si>
  <si>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</si>
  <si>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</si>
  <si>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</si>
  <si>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</si>
  <si>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</si>
  <si>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</si>
  <si>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</si>
  <si>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</si>
  <si>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R_Nilo_Com</t>
  </si>
  <si>
    <t>D_Nilo_Com</t>
  </si>
  <si>
    <t>Nilo</t>
  </si>
  <si>
    <t>2014-12-08, 01:28:16</t>
  </si>
  <si>
    <t>LPCC Array</t>
  </si>
  <si>
    <t>LPCC DTW</t>
  </si>
  <si>
    <t>OPEN</t>
  </si>
  <si>
    <t>CLOSE</t>
  </si>
  <si>
    <t>YES</t>
  </si>
  <si>
    <t>NO</t>
  </si>
  <si>
    <t>START</t>
  </si>
  <si>
    <t>STOP</t>
  </si>
  <si>
    <t>CANCEL</t>
  </si>
  <si>
    <t>PAUSE</t>
  </si>
  <si>
    <t>BEGIN</t>
  </si>
  <si>
    <t>MODIFY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</si>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</sst>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reference:R_Nilo_Com</v>
      </c>
      <c r="B3" s="123"/>
      <c r="C3" s="124"/>
      <c r="D3" s="122" t="str">
        <f>"data:"&amp;B2</f>
        <v>data:D_Nilo_Com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0.53999999999999992</v>
      </c>
      <c r="K3" s="121"/>
    </row>
    <row r="5" spans="1:15" ht="87.75" customHeight="1" thickBot="1" x14ac:dyDescent="0.3">
      <c r="B5" s="39" t="s">
        <v>73</v>
      </c>
      <c r="C5" s="39" t="s">
        <v>74</v>
      </c>
      <c r="D5" s="39" t="s">
        <v>75</v>
      </c>
      <c r="E5" s="39" t="s">
        <v>76</v>
      </c>
      <c r="F5" s="39" t="s">
        <v>77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D_Nilo_Com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0.2</v>
      </c>
      <c r="C7" s="25">
        <f t="shared" ca="1" si="0"/>
        <v>0.8</v>
      </c>
      <c r="D7" s="25">
        <f t="shared" ca="1" si="0"/>
        <v>0.6</v>
      </c>
      <c r="E7" s="25">
        <f t="shared" ca="1" si="0"/>
        <v>1</v>
      </c>
      <c r="F7" s="25">
        <f t="shared" ca="1" si="0"/>
        <v>1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0.32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0.6</v>
      </c>
      <c r="C8" s="26">
        <f t="shared" ca="1" si="2"/>
        <v>1</v>
      </c>
      <c r="D8" s="26">
        <f t="shared" ca="1" si="2"/>
        <v>0.4</v>
      </c>
      <c r="E8" s="26">
        <f t="shared" ca="1" si="2"/>
        <v>1</v>
      </c>
      <c r="F8" s="26">
        <f t="shared" ca="1" si="2"/>
        <v>1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0.64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0.4</v>
      </c>
      <c r="C9" s="26">
        <f t="shared" ca="1" si="3"/>
        <v>1</v>
      </c>
      <c r="D9" s="26">
        <f t="shared" ca="1" si="3"/>
        <v>0.4</v>
      </c>
      <c r="E9" s="26">
        <f t="shared" ca="1" si="3"/>
        <v>1</v>
      </c>
      <c r="F9" s="26">
        <f t="shared" ca="1" si="3"/>
        <v>0.4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0.36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</v>
      </c>
      <c r="C10" s="26">
        <f t="shared" ca="1" si="4"/>
        <v>0.2</v>
      </c>
      <c r="D10" s="26">
        <f t="shared" ca="1" si="4"/>
        <v>0.2</v>
      </c>
      <c r="E10" s="26">
        <f t="shared" ca="1" si="4"/>
        <v>1</v>
      </c>
      <c r="F10" s="26">
        <f t="shared" ca="1" si="4"/>
        <v>0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0.78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0.4</v>
      </c>
      <c r="C11" s="26">
        <f t="shared" ca="1" si="5"/>
        <v>1</v>
      </c>
      <c r="D11" s="26">
        <f t="shared" ca="1" si="5"/>
        <v>0.2</v>
      </c>
      <c r="E11" s="26">
        <f t="shared" ca="1" si="5"/>
        <v>1</v>
      </c>
      <c r="F11" s="26">
        <f t="shared" ca="1" si="5"/>
        <v>1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0.6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0.4</v>
      </c>
      <c r="C12" s="26">
        <f t="shared" ca="1" si="6"/>
        <v>0.4</v>
      </c>
      <c r="D12" s="26">
        <f t="shared" ca="1" si="6"/>
        <v>0.6</v>
      </c>
      <c r="E12" s="26">
        <f t="shared" ca="1" si="6"/>
        <v>0</v>
      </c>
      <c r="F12" s="26">
        <f t="shared" ca="1" si="6"/>
        <v>0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0.6</v>
      </c>
      <c r="C13" s="26">
        <f t="shared" ca="1" si="7"/>
        <v>0.4</v>
      </c>
      <c r="D13" s="26">
        <f t="shared" ca="1" si="7"/>
        <v>0.8</v>
      </c>
      <c r="E13" s="26">
        <f t="shared" ca="1" si="7"/>
        <v>0.4</v>
      </c>
      <c r="F13" s="26">
        <f t="shared" ca="1" si="7"/>
        <v>1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0.2</v>
      </c>
      <c r="C14" s="26">
        <f t="shared" ca="1" si="8"/>
        <v>1</v>
      </c>
      <c r="D14" s="26">
        <f t="shared" ca="1" si="8"/>
        <v>0.2</v>
      </c>
      <c r="E14" s="26">
        <f t="shared" ca="1" si="8"/>
        <v>1</v>
      </c>
      <c r="F14" s="26">
        <f t="shared" ca="1" si="8"/>
        <v>0.8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0.4</v>
      </c>
      <c r="C15" s="26">
        <f t="shared" ca="1" si="9"/>
        <v>0.4</v>
      </c>
      <c r="D15" s="26">
        <f t="shared" ca="1" si="9"/>
        <v>0.2</v>
      </c>
      <c r="E15" s="26">
        <f t="shared" ca="1" si="9"/>
        <v>1</v>
      </c>
      <c r="F15" s="26">
        <f t="shared" ca="1" si="9"/>
        <v>0.6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</v>
      </c>
      <c r="C16" s="27">
        <f t="shared" ca="1" si="10"/>
        <v>0.2</v>
      </c>
      <c r="D16" s="27">
        <f t="shared" ca="1" si="10"/>
        <v>0</v>
      </c>
      <c r="E16" s="27">
        <f t="shared" ca="1" si="10"/>
        <v>0.4</v>
      </c>
      <c r="F16" s="27">
        <f t="shared" ca="1" si="10"/>
        <v>0.2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0.32</v>
      </c>
      <c r="C18" s="30">
        <f t="shared" ca="1" si="11"/>
        <v>0.64</v>
      </c>
      <c r="D18" s="30">
        <f t="shared" ca="1" si="11"/>
        <v>0.36</v>
      </c>
      <c r="E18" s="30">
        <f t="shared" ca="1" si="11"/>
        <v>0.78</v>
      </c>
      <c r="F18" s="30">
        <f t="shared" ca="1" si="11"/>
        <v>0.6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OPEN</v>
      </c>
      <c r="B20" s="25" t="str">
        <f t="shared" ref="B20:K20" ca="1" si="12">IFERROR(INDIRECT("'"&amp;B$5&amp;"'!$M"&amp;ROW(B20)-14)," ")</f>
        <v>START</v>
      </c>
      <c r="C20" s="25" t="str">
        <f t="shared" ca="1" si="12"/>
        <v>STOP</v>
      </c>
      <c r="D20" s="25" t="str">
        <f t="shared" ca="1" si="12"/>
        <v>STOP</v>
      </c>
      <c r="E20" s="25" t="str">
        <f t="shared" ca="1" si="12"/>
        <v>OPEN</v>
      </c>
      <c r="F20" s="25" t="str">
        <f t="shared" ca="1" si="12"/>
        <v>OPEN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OPEN</v>
      </c>
      <c r="B21" s="26" t="str">
        <f t="shared" ref="B21:F36" ca="1" si="14">IFERROR(INDIRECT("'"&amp;B$5&amp;"'!$M"&amp;ROW(B21)-14)," ")</f>
        <v>YES</v>
      </c>
      <c r="C21" s="26" t="str">
        <f t="shared" ca="1" si="14"/>
        <v>OPEN</v>
      </c>
      <c r="D21" s="26" t="str">
        <f t="shared" ca="1" si="14"/>
        <v>OPEN</v>
      </c>
      <c r="E21" s="26" t="str">
        <f t="shared" ca="1" si="14"/>
        <v>OPEN</v>
      </c>
      <c r="F21" s="26" t="str">
        <f t="shared" ca="1" si="14"/>
        <v>OPEN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OPEN</v>
      </c>
      <c r="B22" s="26" t="str">
        <f t="shared" ca="1" si="14"/>
        <v>OPEN</v>
      </c>
      <c r="C22" s="26" t="str">
        <f t="shared" ca="1" si="14"/>
        <v>OPEN</v>
      </c>
      <c r="D22" s="26" t="str">
        <f t="shared" ca="1" si="14"/>
        <v>OPEN</v>
      </c>
      <c r="E22" s="26" t="str">
        <f t="shared" ca="1" si="14"/>
        <v>OPEN</v>
      </c>
      <c r="F22" s="26" t="str">
        <f t="shared" ca="1" si="14"/>
        <v>OPEN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OPEN</v>
      </c>
      <c r="B23" s="26" t="str">
        <f t="shared" ca="1" si="14"/>
        <v>YES</v>
      </c>
      <c r="C23" s="26" t="str">
        <f t="shared" ca="1" si="14"/>
        <v>OPEN</v>
      </c>
      <c r="D23" s="26" t="str">
        <f t="shared" ca="1" si="14"/>
        <v>OPEN</v>
      </c>
      <c r="E23" s="26" t="str">
        <f t="shared" ca="1" si="14"/>
        <v>OPEN</v>
      </c>
      <c r="F23" s="26" t="str">
        <f t="shared" ca="1" si="14"/>
        <v>OPEN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OPEN</v>
      </c>
      <c r="B24" s="26" t="str">
        <f t="shared" ca="1" si="14"/>
        <v>MODIFY</v>
      </c>
      <c r="C24" s="26" t="str">
        <f t="shared" ca="1" si="14"/>
        <v>OPEN</v>
      </c>
      <c r="D24" s="26" t="str">
        <f t="shared" ca="1" si="14"/>
        <v>MODIFY</v>
      </c>
      <c r="E24" s="26" t="str">
        <f t="shared" ca="1" si="14"/>
        <v>OPEN</v>
      </c>
      <c r="F24" s="26" t="str">
        <f t="shared" ca="1" si="14"/>
        <v>OPEN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 xml:space="preserve"> </v>
      </c>
      <c r="B25" s="26" t="str">
        <f t="shared" ca="1" si="14"/>
        <v xml:space="preserve"> </v>
      </c>
      <c r="C25" s="26" t="str">
        <f t="shared" ca="1" si="14"/>
        <v xml:space="preserve"> </v>
      </c>
      <c r="D25" s="26" t="str">
        <f t="shared" ca="1" si="14"/>
        <v xml:space="preserve"> </v>
      </c>
      <c r="E25" s="26" t="str">
        <f t="shared" ca="1" si="14"/>
        <v xml:space="preserve"> </v>
      </c>
      <c r="F25" s="26" t="str">
        <f t="shared" ca="1" si="14"/>
        <v xml:space="preserve"> 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 xml:space="preserve"> </v>
      </c>
      <c r="B26" s="26" t="str">
        <f t="shared" ca="1" si="14"/>
        <v xml:space="preserve"> </v>
      </c>
      <c r="C26" s="26" t="str">
        <f t="shared" ca="1" si="14"/>
        <v xml:space="preserve"> </v>
      </c>
      <c r="D26" s="26" t="str">
        <f t="shared" ca="1" si="14"/>
        <v xml:space="preserve"> </v>
      </c>
      <c r="E26" s="26" t="str">
        <f t="shared" ca="1" si="14"/>
        <v xml:space="preserve"> </v>
      </c>
      <c r="F26" s="26" t="str">
        <f t="shared" ca="1" si="14"/>
        <v xml:space="preserve"> 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 xml:space="preserve"> </v>
      </c>
      <c r="B27" s="26" t="str">
        <f t="shared" ca="1" si="14"/>
        <v xml:space="preserve"> </v>
      </c>
      <c r="C27" s="26" t="str">
        <f t="shared" ca="1" si="14"/>
        <v xml:space="preserve"> </v>
      </c>
      <c r="D27" s="26" t="str">
        <f t="shared" ca="1" si="14"/>
        <v xml:space="preserve"> </v>
      </c>
      <c r="E27" s="26" t="str">
        <f t="shared" ca="1" si="14"/>
        <v xml:space="preserve"> </v>
      </c>
      <c r="F27" s="26" t="str">
        <f t="shared" ca="1" si="14"/>
        <v xml:space="preserve"> 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 xml:space="preserve"> </v>
      </c>
      <c r="B28" s="26" t="str">
        <f t="shared" ca="1" si="14"/>
        <v xml:space="preserve"> </v>
      </c>
      <c r="C28" s="26" t="str">
        <f t="shared" ca="1" si="14"/>
        <v xml:space="preserve"> </v>
      </c>
      <c r="D28" s="26" t="str">
        <f t="shared" ca="1" si="14"/>
        <v xml:space="preserve"> </v>
      </c>
      <c r="E28" s="26" t="str">
        <f t="shared" ca="1" si="14"/>
        <v xml:space="preserve"> </v>
      </c>
      <c r="F28" s="26" t="str">
        <f t="shared" ca="1" si="14"/>
        <v xml:space="preserve"> 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 xml:space="preserve"> </v>
      </c>
      <c r="B29" s="27" t="str">
        <f t="shared" ca="1" si="14"/>
        <v xml:space="preserve"> </v>
      </c>
      <c r="C29" s="27" t="str">
        <f t="shared" ca="1" si="14"/>
        <v xml:space="preserve"> </v>
      </c>
      <c r="D29" s="27" t="str">
        <f t="shared" ca="1" si="14"/>
        <v xml:space="preserve"> </v>
      </c>
      <c r="E29" s="27" t="str">
        <f t="shared" ca="1" si="14"/>
        <v xml:space="preserve"> </v>
      </c>
      <c r="F29" s="27" t="str">
        <f t="shared" ca="1" si="14"/>
        <v xml:space="preserve"> 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CLOSE</v>
      </c>
      <c r="B30" s="25" t="str">
        <f t="shared" ca="1" si="14"/>
        <v>CLOSE</v>
      </c>
      <c r="C30" s="25" t="str">
        <f t="shared" ca="1" si="14"/>
        <v>CLOSE</v>
      </c>
      <c r="D30" s="25" t="str">
        <f t="shared" ca="1" si="14"/>
        <v>CLOSE</v>
      </c>
      <c r="E30" s="25" t="str">
        <f t="shared" ca="1" si="14"/>
        <v>CLOSE</v>
      </c>
      <c r="F30" s="25" t="str">
        <f t="shared" ca="1" si="14"/>
        <v>CLOSE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CLOSE</v>
      </c>
      <c r="B31" s="26" t="str">
        <f t="shared" ca="1" si="14"/>
        <v>CLOSE</v>
      </c>
      <c r="C31" s="26" t="str">
        <f t="shared" ca="1" si="14"/>
        <v>CLOSE</v>
      </c>
      <c r="D31" s="26" t="str">
        <f t="shared" ca="1" si="14"/>
        <v>STOP</v>
      </c>
      <c r="E31" s="26" t="str">
        <f t="shared" ca="1" si="14"/>
        <v>CLOSE</v>
      </c>
      <c r="F31" s="26" t="str">
        <f t="shared" ca="1" si="14"/>
        <v>CLOSE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CLOSE</v>
      </c>
      <c r="B32" s="26" t="str">
        <f t="shared" ca="1" si="14"/>
        <v>STOP</v>
      </c>
      <c r="C32" s="26" t="str">
        <f t="shared" ca="1" si="14"/>
        <v>CLOSE</v>
      </c>
      <c r="D32" s="26" t="str">
        <f t="shared" ca="1" si="14"/>
        <v>STOP</v>
      </c>
      <c r="E32" s="26" t="str">
        <f t="shared" ca="1" si="14"/>
        <v>CLOSE</v>
      </c>
      <c r="F32" s="26" t="str">
        <f t="shared" ca="1" si="14"/>
        <v>CLOSE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CLOSE</v>
      </c>
      <c r="B33" s="26" t="str">
        <f t="shared" ca="1" si="14"/>
        <v>CANCEL</v>
      </c>
      <c r="C33" s="26" t="str">
        <f t="shared" ca="1" si="14"/>
        <v>CLOSE</v>
      </c>
      <c r="D33" s="26" t="str">
        <f t="shared" ca="1" si="14"/>
        <v>STOP</v>
      </c>
      <c r="E33" s="26" t="str">
        <f t="shared" ca="1" si="14"/>
        <v>CLOSE</v>
      </c>
      <c r="F33" s="26" t="str">
        <f t="shared" ca="1" si="14"/>
        <v>CLOSE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CLOSE</v>
      </c>
      <c r="B34" s="26" t="str">
        <f t="shared" ca="1" si="14"/>
        <v>CLOSE</v>
      </c>
      <c r="C34" s="26" t="str">
        <f t="shared" ca="1" si="14"/>
        <v>CLOSE</v>
      </c>
      <c r="D34" s="26" t="str">
        <f t="shared" ca="1" si="14"/>
        <v>CLOSE</v>
      </c>
      <c r="E34" s="26" t="str">
        <f t="shared" ca="1" si="14"/>
        <v>CLOSE</v>
      </c>
      <c r="F34" s="26" t="str">
        <f t="shared" ca="1" si="14"/>
        <v>CLOSE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 xml:space="preserve"> </v>
      </c>
      <c r="B35" s="26" t="str">
        <f t="shared" ca="1" si="14"/>
        <v xml:space="preserve"> </v>
      </c>
      <c r="C35" s="26" t="str">
        <f t="shared" ca="1" si="14"/>
        <v xml:space="preserve"> </v>
      </c>
      <c r="D35" s="26" t="str">
        <f t="shared" ca="1" si="14"/>
        <v xml:space="preserve"> </v>
      </c>
      <c r="E35" s="26" t="str">
        <f t="shared" ca="1" si="14"/>
        <v xml:space="preserve"> </v>
      </c>
      <c r="F35" s="26" t="str">
        <f t="shared" ca="1" si="14"/>
        <v xml:space="preserve"> 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 xml:space="preserve"> </v>
      </c>
      <c r="B36" s="26" t="str">
        <f t="shared" ca="1" si="14"/>
        <v xml:space="preserve"> </v>
      </c>
      <c r="C36" s="26" t="str">
        <f t="shared" ca="1" si="14"/>
        <v xml:space="preserve"> </v>
      </c>
      <c r="D36" s="26" t="str">
        <f t="shared" ca="1" si="14"/>
        <v xml:space="preserve"> </v>
      </c>
      <c r="E36" s="26" t="str">
        <f t="shared" ca="1" si="14"/>
        <v xml:space="preserve"> </v>
      </c>
      <c r="F36" s="26" t="str">
        <f t="shared" ref="F36" ca="1" si="16">IFERROR(INDIRECT("'"&amp;F$5&amp;"'!$M"&amp;ROW(F36)-14)," ")</f>
        <v xml:space="preserve"> 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 xml:space="preserve"> </v>
      </c>
      <c r="B37" s="26" t="str">
        <f t="shared" ref="B37:H52" ca="1" si="17">IFERROR(INDIRECT("'"&amp;B$5&amp;"'!$M"&amp;ROW(B37)-14)," ")</f>
        <v xml:space="preserve"> </v>
      </c>
      <c r="C37" s="26" t="str">
        <f t="shared" ca="1" si="17"/>
        <v xml:space="preserve"> </v>
      </c>
      <c r="D37" s="26" t="str">
        <f t="shared" ca="1" si="17"/>
        <v xml:space="preserve"> </v>
      </c>
      <c r="E37" s="26" t="str">
        <f t="shared" ca="1" si="17"/>
        <v xml:space="preserve"> </v>
      </c>
      <c r="F37" s="26" t="str">
        <f t="shared" ca="1" si="17"/>
        <v xml:space="preserve"> 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 xml:space="preserve"> </v>
      </c>
      <c r="B38" s="26" t="str">
        <f t="shared" ca="1" si="17"/>
        <v xml:space="preserve"> </v>
      </c>
      <c r="C38" s="26" t="str">
        <f t="shared" ca="1" si="17"/>
        <v xml:space="preserve"> </v>
      </c>
      <c r="D38" s="26" t="str">
        <f t="shared" ca="1" si="17"/>
        <v xml:space="preserve"> </v>
      </c>
      <c r="E38" s="26" t="str">
        <f t="shared" ca="1" si="17"/>
        <v xml:space="preserve"> </v>
      </c>
      <c r="F38" s="26" t="str">
        <f t="shared" ca="1" si="17"/>
        <v xml:space="preserve"> 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 xml:space="preserve"> </v>
      </c>
      <c r="B39" s="27" t="str">
        <f t="shared" ca="1" si="17"/>
        <v xml:space="preserve"> </v>
      </c>
      <c r="C39" s="27" t="str">
        <f t="shared" ca="1" si="17"/>
        <v xml:space="preserve"> </v>
      </c>
      <c r="D39" s="27" t="str">
        <f t="shared" ca="1" si="17"/>
        <v xml:space="preserve"> </v>
      </c>
      <c r="E39" s="27" t="str">
        <f t="shared" ca="1" si="17"/>
        <v xml:space="preserve"> </v>
      </c>
      <c r="F39" s="27" t="str">
        <f t="shared" ca="1" si="17"/>
        <v xml:space="preserve"> 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YES</v>
      </c>
      <c r="B40" s="25" t="str">
        <f t="shared" ca="1" si="17"/>
        <v>MODIFY</v>
      </c>
      <c r="C40" s="25" t="str">
        <f t="shared" ca="1" si="17"/>
        <v>YES</v>
      </c>
      <c r="D40" s="25" t="str">
        <f t="shared" ca="1" si="17"/>
        <v>MODIFY</v>
      </c>
      <c r="E40" s="25" t="str">
        <f t="shared" ca="1" si="17"/>
        <v>YES</v>
      </c>
      <c r="F40" s="25" t="str">
        <f t="shared" ca="1" si="17"/>
        <v>PAUSE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YES</v>
      </c>
      <c r="B41" s="26" t="str">
        <f t="shared" ca="1" si="17"/>
        <v>CANCEL</v>
      </c>
      <c r="C41" s="26" t="str">
        <f t="shared" ca="1" si="17"/>
        <v>YES</v>
      </c>
      <c r="D41" s="26" t="str">
        <f t="shared" ca="1" si="17"/>
        <v>CANCEL</v>
      </c>
      <c r="E41" s="26" t="str">
        <f t="shared" ca="1" si="17"/>
        <v>YES</v>
      </c>
      <c r="F41" s="26" t="str">
        <f t="shared" ca="1" si="17"/>
        <v>BEGIN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YES</v>
      </c>
      <c r="B42" s="26" t="str">
        <f t="shared" ca="1" si="17"/>
        <v>YES</v>
      </c>
      <c r="C42" s="26" t="str">
        <f t="shared" ca="1" si="17"/>
        <v>YES</v>
      </c>
      <c r="D42" s="26" t="str">
        <f t="shared" ca="1" si="17"/>
        <v>YES</v>
      </c>
      <c r="E42" s="26" t="str">
        <f t="shared" ca="1" si="17"/>
        <v>YES</v>
      </c>
      <c r="F42" s="26" t="str">
        <f t="shared" ca="1" si="17"/>
        <v>YES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YES</v>
      </c>
      <c r="B43" s="26" t="str">
        <f t="shared" ca="1" si="17"/>
        <v>MODIFY</v>
      </c>
      <c r="C43" s="26" t="str">
        <f t="shared" ca="1" si="17"/>
        <v>YES</v>
      </c>
      <c r="D43" s="26" t="str">
        <f t="shared" ca="1" si="17"/>
        <v>MODIFY</v>
      </c>
      <c r="E43" s="26" t="str">
        <f t="shared" ca="1" si="17"/>
        <v>YES</v>
      </c>
      <c r="F43" s="26" t="str">
        <f t="shared" ca="1" si="17"/>
        <v>START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YES</v>
      </c>
      <c r="B44" s="26" t="str">
        <f t="shared" ca="1" si="17"/>
        <v>YES</v>
      </c>
      <c r="C44" s="26" t="str">
        <f t="shared" ca="1" si="17"/>
        <v>YES</v>
      </c>
      <c r="D44" s="26" t="str">
        <f t="shared" ca="1" si="17"/>
        <v>YES</v>
      </c>
      <c r="E44" s="26" t="str">
        <f t="shared" ca="1" si="17"/>
        <v>YES</v>
      </c>
      <c r="F44" s="26" t="str">
        <f t="shared" ca="1" si="17"/>
        <v>YES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 xml:space="preserve"> </v>
      </c>
      <c r="B45" s="26" t="str">
        <f t="shared" ca="1" si="17"/>
        <v xml:space="preserve"> </v>
      </c>
      <c r="C45" s="26" t="str">
        <f t="shared" ca="1" si="17"/>
        <v xml:space="preserve"> </v>
      </c>
      <c r="D45" s="26" t="str">
        <f t="shared" ca="1" si="17"/>
        <v xml:space="preserve"> </v>
      </c>
      <c r="E45" s="26" t="str">
        <f t="shared" ca="1" si="17"/>
        <v xml:space="preserve"> </v>
      </c>
      <c r="F45" s="26" t="str">
        <f t="shared" ca="1" si="17"/>
        <v xml:space="preserve"> 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 xml:space="preserve"> </v>
      </c>
      <c r="B46" s="26" t="str">
        <f t="shared" ca="1" si="17"/>
        <v xml:space="preserve"> </v>
      </c>
      <c r="C46" s="26" t="str">
        <f t="shared" ca="1" si="17"/>
        <v xml:space="preserve"> </v>
      </c>
      <c r="D46" s="26" t="str">
        <f t="shared" ca="1" si="17"/>
        <v xml:space="preserve"> </v>
      </c>
      <c r="E46" s="26" t="str">
        <f t="shared" ca="1" si="17"/>
        <v xml:space="preserve"> </v>
      </c>
      <c r="F46" s="26" t="str">
        <f t="shared" ca="1" si="17"/>
        <v xml:space="preserve"> 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 xml:space="preserve"> </v>
      </c>
      <c r="B47" s="26" t="str">
        <f t="shared" ca="1" si="17"/>
        <v xml:space="preserve"> </v>
      </c>
      <c r="C47" s="26" t="str">
        <f t="shared" ca="1" si="17"/>
        <v xml:space="preserve"> </v>
      </c>
      <c r="D47" s="26" t="str">
        <f t="shared" ca="1" si="17"/>
        <v xml:space="preserve"> </v>
      </c>
      <c r="E47" s="26" t="str">
        <f t="shared" ca="1" si="17"/>
        <v xml:space="preserve"> </v>
      </c>
      <c r="F47" s="26" t="str">
        <f t="shared" ca="1" si="17"/>
        <v xml:space="preserve"> 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 xml:space="preserve"> </v>
      </c>
      <c r="B48" s="26" t="str">
        <f t="shared" ca="1" si="17"/>
        <v xml:space="preserve"> </v>
      </c>
      <c r="C48" s="26" t="str">
        <f t="shared" ca="1" si="17"/>
        <v xml:space="preserve"> </v>
      </c>
      <c r="D48" s="26" t="str">
        <f t="shared" ca="1" si="17"/>
        <v xml:space="preserve"> </v>
      </c>
      <c r="E48" s="26" t="str">
        <f t="shared" ca="1" si="17"/>
        <v xml:space="preserve"> </v>
      </c>
      <c r="F48" s="26" t="str">
        <f t="shared" ca="1" si="17"/>
        <v xml:space="preserve"> 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 xml:space="preserve"> </v>
      </c>
      <c r="B49" s="27" t="str">
        <f t="shared" ca="1" si="17"/>
        <v xml:space="preserve"> </v>
      </c>
      <c r="C49" s="27" t="str">
        <f t="shared" ca="1" si="17"/>
        <v xml:space="preserve"> </v>
      </c>
      <c r="D49" s="27" t="str">
        <f t="shared" ca="1" si="17"/>
        <v xml:space="preserve"> </v>
      </c>
      <c r="E49" s="27" t="str">
        <f t="shared" ca="1" si="17"/>
        <v xml:space="preserve"> </v>
      </c>
      <c r="F49" s="27" t="str">
        <f t="shared" ca="1" si="17"/>
        <v xml:space="preserve"> 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NO</v>
      </c>
      <c r="B50" s="25" t="str">
        <f t="shared" ca="1" si="17"/>
        <v>PAUSE</v>
      </c>
      <c r="C50" s="25" t="str">
        <f t="shared" ca="1" si="17"/>
        <v>NO</v>
      </c>
      <c r="D50" s="25" t="str">
        <f t="shared" ca="1" si="17"/>
        <v>PAUSE</v>
      </c>
      <c r="E50" s="25" t="str">
        <f t="shared" ca="1" si="17"/>
        <v>NO</v>
      </c>
      <c r="F50" s="25" t="str">
        <f t="shared" ca="1" si="17"/>
        <v>STOP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NO</v>
      </c>
      <c r="B51" s="26" t="str">
        <f t="shared" ca="1" si="17"/>
        <v>PAUSE</v>
      </c>
      <c r="C51" s="26" t="str">
        <f t="shared" ca="1" si="17"/>
        <v>PAUSE</v>
      </c>
      <c r="D51" s="26" t="str">
        <f t="shared" ca="1" si="17"/>
        <v>PAUSE</v>
      </c>
      <c r="E51" s="26" t="str">
        <f t="shared" ca="1" si="17"/>
        <v>NO</v>
      </c>
      <c r="F51" s="26" t="str">
        <f t="shared" ca="1" si="17"/>
        <v>START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NO</v>
      </c>
      <c r="B52" s="26" t="str">
        <f t="shared" ca="1" si="17"/>
        <v>PAUSE</v>
      </c>
      <c r="C52" s="26" t="str">
        <f t="shared" ca="1" si="17"/>
        <v>PAUSE</v>
      </c>
      <c r="D52" s="26" t="str">
        <f t="shared" ca="1" si="17"/>
        <v>NO</v>
      </c>
      <c r="E52" s="26" t="str">
        <f t="shared" ca="1" si="17"/>
        <v>NO</v>
      </c>
      <c r="F52" s="26" t="str">
        <f t="shared" ca="1" si="17"/>
        <v>CLOSE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NO</v>
      </c>
      <c r="B53" s="26" t="str">
        <f t="shared" ref="B53:H68" ca="1" si="19">IFERROR(INDIRECT("'"&amp;B$5&amp;"'!$M"&amp;ROW(B53)-14)," ")</f>
        <v>STOP</v>
      </c>
      <c r="C53" s="26" t="str">
        <f t="shared" ca="1" si="19"/>
        <v>PAUSE</v>
      </c>
      <c r="D53" s="26" t="str">
        <f t="shared" ca="1" si="19"/>
        <v>STOP</v>
      </c>
      <c r="E53" s="26" t="str">
        <f t="shared" ca="1" si="19"/>
        <v>NO</v>
      </c>
      <c r="F53" s="26" t="str">
        <f t="shared" ca="1" si="19"/>
        <v>CLOSE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NO</v>
      </c>
      <c r="B54" s="26" t="str">
        <f t="shared" ca="1" si="19"/>
        <v>STOP</v>
      </c>
      <c r="C54" s="26" t="str">
        <f t="shared" ca="1" si="19"/>
        <v>PAUSE</v>
      </c>
      <c r="D54" s="26" t="str">
        <f t="shared" ca="1" si="19"/>
        <v>PAUSE</v>
      </c>
      <c r="E54" s="26" t="str">
        <f t="shared" ca="1" si="19"/>
        <v>NO</v>
      </c>
      <c r="F54" s="26" t="str">
        <f t="shared" ca="1" si="19"/>
        <v>CANCEL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 xml:space="preserve"> </v>
      </c>
      <c r="B55" s="26" t="str">
        <f t="shared" ca="1" si="19"/>
        <v xml:space="preserve"> </v>
      </c>
      <c r="C55" s="26" t="str">
        <f t="shared" ca="1" si="19"/>
        <v xml:space="preserve"> </v>
      </c>
      <c r="D55" s="26" t="str">
        <f t="shared" ca="1" si="19"/>
        <v xml:space="preserve"> </v>
      </c>
      <c r="E55" s="26" t="str">
        <f t="shared" ca="1" si="19"/>
        <v xml:space="preserve"> </v>
      </c>
      <c r="F55" s="26" t="str">
        <f t="shared" ca="1" si="19"/>
        <v xml:space="preserve"> 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 xml:space="preserve"> </v>
      </c>
      <c r="B56" s="26" t="str">
        <f t="shared" ca="1" si="19"/>
        <v xml:space="preserve"> </v>
      </c>
      <c r="C56" s="26" t="str">
        <f t="shared" ca="1" si="19"/>
        <v xml:space="preserve"> </v>
      </c>
      <c r="D56" s="26" t="str">
        <f t="shared" ca="1" si="19"/>
        <v xml:space="preserve"> </v>
      </c>
      <c r="E56" s="26" t="str">
        <f t="shared" ca="1" si="19"/>
        <v xml:space="preserve"> </v>
      </c>
      <c r="F56" s="26" t="str">
        <f t="shared" ca="1" si="19"/>
        <v xml:space="preserve"> 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 xml:space="preserve"> </v>
      </c>
      <c r="B57" s="26" t="str">
        <f t="shared" ca="1" si="19"/>
        <v xml:space="preserve"> </v>
      </c>
      <c r="C57" s="26" t="str">
        <f t="shared" ca="1" si="19"/>
        <v xml:space="preserve"> </v>
      </c>
      <c r="D57" s="26" t="str">
        <f t="shared" ca="1" si="19"/>
        <v xml:space="preserve"> </v>
      </c>
      <c r="E57" s="26" t="str">
        <f t="shared" ca="1" si="19"/>
        <v xml:space="preserve"> </v>
      </c>
      <c r="F57" s="26" t="str">
        <f t="shared" ca="1" si="19"/>
        <v xml:space="preserve"> 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 xml:space="preserve"> </v>
      </c>
      <c r="B58" s="26" t="str">
        <f t="shared" ca="1" si="19"/>
        <v xml:space="preserve"> </v>
      </c>
      <c r="C58" s="26" t="str">
        <f t="shared" ca="1" si="19"/>
        <v xml:space="preserve"> </v>
      </c>
      <c r="D58" s="26" t="str">
        <f t="shared" ca="1" si="19"/>
        <v xml:space="preserve"> </v>
      </c>
      <c r="E58" s="26" t="str">
        <f t="shared" ca="1" si="19"/>
        <v xml:space="preserve"> </v>
      </c>
      <c r="F58" s="26" t="str">
        <f t="shared" ca="1" si="19"/>
        <v xml:space="preserve"> 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 xml:space="preserve"> </v>
      </c>
      <c r="B59" s="27" t="str">
        <f t="shared" ca="1" si="19"/>
        <v xml:space="preserve"> </v>
      </c>
      <c r="C59" s="27" t="str">
        <f t="shared" ca="1" si="19"/>
        <v xml:space="preserve"> </v>
      </c>
      <c r="D59" s="27" t="str">
        <f t="shared" ca="1" si="19"/>
        <v xml:space="preserve"> </v>
      </c>
      <c r="E59" s="27" t="str">
        <f t="shared" ca="1" si="19"/>
        <v xml:space="preserve"> </v>
      </c>
      <c r="F59" s="27" t="str">
        <f t="shared" ca="1" si="19"/>
        <v xml:space="preserve"> 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START</v>
      </c>
      <c r="B60" s="25" t="str">
        <f t="shared" ca="1" si="19"/>
        <v>CANCEL</v>
      </c>
      <c r="C60" s="25" t="str">
        <f t="shared" ca="1" si="19"/>
        <v>START</v>
      </c>
      <c r="D60" s="25" t="str">
        <f t="shared" ca="1" si="19"/>
        <v>PAUSE</v>
      </c>
      <c r="E60" s="25" t="str">
        <f t="shared" ca="1" si="19"/>
        <v>START</v>
      </c>
      <c r="F60" s="25" t="str">
        <f t="shared" ca="1" si="19"/>
        <v>START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START</v>
      </c>
      <c r="B61" s="26" t="str">
        <f t="shared" ca="1" si="19"/>
        <v>START</v>
      </c>
      <c r="C61" s="26" t="str">
        <f t="shared" ca="1" si="19"/>
        <v>START</v>
      </c>
      <c r="D61" s="26" t="str">
        <f t="shared" ca="1" si="19"/>
        <v>NO</v>
      </c>
      <c r="E61" s="26" t="str">
        <f t="shared" ca="1" si="19"/>
        <v>START</v>
      </c>
      <c r="F61" s="26" t="str">
        <f t="shared" ca="1" si="19"/>
        <v>START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START</v>
      </c>
      <c r="B62" s="26" t="str">
        <f t="shared" ca="1" si="19"/>
        <v>NO</v>
      </c>
      <c r="C62" s="26" t="str">
        <f t="shared" ca="1" si="19"/>
        <v>START</v>
      </c>
      <c r="D62" s="26" t="str">
        <f t="shared" ca="1" si="19"/>
        <v>START</v>
      </c>
      <c r="E62" s="26" t="str">
        <f t="shared" ca="1" si="19"/>
        <v>START</v>
      </c>
      <c r="F62" s="26" t="str">
        <f t="shared" ca="1" si="19"/>
        <v>START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START</v>
      </c>
      <c r="B63" s="26" t="str">
        <f t="shared" ca="1" si="19"/>
        <v>START</v>
      </c>
      <c r="C63" s="26" t="str">
        <f t="shared" ca="1" si="19"/>
        <v>START</v>
      </c>
      <c r="D63" s="26" t="str">
        <f t="shared" ca="1" si="19"/>
        <v>NO</v>
      </c>
      <c r="E63" s="26" t="str">
        <f t="shared" ca="1" si="19"/>
        <v>START</v>
      </c>
      <c r="F63" s="26" t="str">
        <f t="shared" ca="1" si="19"/>
        <v>START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START</v>
      </c>
      <c r="B64" s="26" t="str">
        <f t="shared" ca="1" si="19"/>
        <v>OPEN</v>
      </c>
      <c r="C64" s="26" t="str">
        <f t="shared" ca="1" si="19"/>
        <v>START</v>
      </c>
      <c r="D64" s="26" t="str">
        <f t="shared" ca="1" si="19"/>
        <v>STOP</v>
      </c>
      <c r="E64" s="26" t="str">
        <f t="shared" ca="1" si="19"/>
        <v>START</v>
      </c>
      <c r="F64" s="26" t="str">
        <f t="shared" ca="1" si="19"/>
        <v>START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 xml:space="preserve"> </v>
      </c>
      <c r="B65" s="26" t="str">
        <f t="shared" ca="1" si="19"/>
        <v xml:space="preserve"> </v>
      </c>
      <c r="C65" s="26" t="str">
        <f t="shared" ca="1" si="19"/>
        <v xml:space="preserve"> </v>
      </c>
      <c r="D65" s="26" t="str">
        <f t="shared" ca="1" si="19"/>
        <v xml:space="preserve"> </v>
      </c>
      <c r="E65" s="26" t="str">
        <f t="shared" ca="1" si="19"/>
        <v xml:space="preserve"> </v>
      </c>
      <c r="F65" s="26" t="str">
        <f t="shared" ca="1" si="19"/>
        <v xml:space="preserve"> 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 xml:space="preserve"> </v>
      </c>
      <c r="B66" s="26" t="str">
        <f t="shared" ca="1" si="19"/>
        <v xml:space="preserve"> </v>
      </c>
      <c r="C66" s="26" t="str">
        <f t="shared" ca="1" si="19"/>
        <v xml:space="preserve"> </v>
      </c>
      <c r="D66" s="26" t="str">
        <f t="shared" ca="1" si="19"/>
        <v xml:space="preserve"> </v>
      </c>
      <c r="E66" s="26" t="str">
        <f t="shared" ca="1" si="19"/>
        <v xml:space="preserve"> </v>
      </c>
      <c r="F66" s="26" t="str">
        <f t="shared" ca="1" si="19"/>
        <v xml:space="preserve"> 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 xml:space="preserve"> </v>
      </c>
      <c r="B67" s="26" t="str">
        <f t="shared" ca="1" si="19"/>
        <v xml:space="preserve"> </v>
      </c>
      <c r="C67" s="26" t="str">
        <f t="shared" ca="1" si="19"/>
        <v xml:space="preserve"> </v>
      </c>
      <c r="D67" s="26" t="str">
        <f t="shared" ca="1" si="19"/>
        <v xml:space="preserve"> </v>
      </c>
      <c r="E67" s="26" t="str">
        <f t="shared" ca="1" si="19"/>
        <v xml:space="preserve"> </v>
      </c>
      <c r="F67" s="26" t="str">
        <f t="shared" ca="1" si="19"/>
        <v xml:space="preserve"> 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 xml:space="preserve"> </v>
      </c>
      <c r="B68" s="26" t="str">
        <f t="shared" ca="1" si="19"/>
        <v xml:space="preserve"> </v>
      </c>
      <c r="C68" s="26" t="str">
        <f t="shared" ca="1" si="19"/>
        <v xml:space="preserve"> </v>
      </c>
      <c r="D68" s="26" t="str">
        <f t="shared" ca="1" si="19"/>
        <v xml:space="preserve"> </v>
      </c>
      <c r="E68" s="26" t="str">
        <f t="shared" ca="1" si="19"/>
        <v xml:space="preserve"> </v>
      </c>
      <c r="F68" s="26" t="str">
        <f t="shared" ca="1" si="19"/>
        <v xml:space="preserve"> 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 xml:space="preserve"> </v>
      </c>
      <c r="B69" s="27" t="str">
        <f t="shared" ref="B69:H84" ca="1" si="20">IFERROR(INDIRECT("'"&amp;B$5&amp;"'!$M"&amp;ROW(B69)-14)," ")</f>
        <v xml:space="preserve"> </v>
      </c>
      <c r="C69" s="27" t="str">
        <f t="shared" ca="1" si="20"/>
        <v xml:space="preserve"> </v>
      </c>
      <c r="D69" s="27" t="str">
        <f t="shared" ca="1" si="20"/>
        <v xml:space="preserve"> </v>
      </c>
      <c r="E69" s="27" t="str">
        <f t="shared" ca="1" si="20"/>
        <v xml:space="preserve"> </v>
      </c>
      <c r="F69" s="27" t="str">
        <f t="shared" ca="1" si="20"/>
        <v xml:space="preserve"> 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STOP</v>
      </c>
      <c r="B70" s="25" t="str">
        <f t="shared" ca="1" si="20"/>
        <v>STOP</v>
      </c>
      <c r="C70" s="25" t="str">
        <f t="shared" ca="1" si="20"/>
        <v>PAUSE</v>
      </c>
      <c r="D70" s="25" t="str">
        <f t="shared" ca="1" si="20"/>
        <v>STOP</v>
      </c>
      <c r="E70" s="25" t="str">
        <f t="shared" ca="1" si="20"/>
        <v>PAUSE</v>
      </c>
      <c r="F70" s="25" t="str">
        <f t="shared" ca="1" si="20"/>
        <v>PAUSE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STOP</v>
      </c>
      <c r="B71" s="26" t="str">
        <f t="shared" ca="1" si="20"/>
        <v>CANCEL</v>
      </c>
      <c r="C71" s="26" t="str">
        <f t="shared" ca="1" si="20"/>
        <v>STOP</v>
      </c>
      <c r="D71" s="26" t="str">
        <f t="shared" ca="1" si="20"/>
        <v>PAUSE</v>
      </c>
      <c r="E71" s="26" t="str">
        <f t="shared" ca="1" si="20"/>
        <v>PAUSE</v>
      </c>
      <c r="F71" s="26" t="str">
        <f t="shared" ca="1" si="20"/>
        <v>START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STOP</v>
      </c>
      <c r="B72" s="26" t="str">
        <f t="shared" ca="1" si="20"/>
        <v>PAUSE</v>
      </c>
      <c r="C72" s="26" t="str">
        <f t="shared" ca="1" si="20"/>
        <v>STOP</v>
      </c>
      <c r="D72" s="26" t="str">
        <f t="shared" ca="1" si="20"/>
        <v>PAUSE</v>
      </c>
      <c r="E72" s="26" t="str">
        <f t="shared" ca="1" si="20"/>
        <v>PAUSE</v>
      </c>
      <c r="F72" s="26" t="str">
        <f t="shared" ca="1" si="20"/>
        <v>CLOSE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STOP</v>
      </c>
      <c r="B73" s="26" t="str">
        <f t="shared" ca="1" si="20"/>
        <v>PAUSE</v>
      </c>
      <c r="C73" s="26" t="str">
        <f t="shared" ca="1" si="20"/>
        <v>PAUSE</v>
      </c>
      <c r="D73" s="26" t="str">
        <f t="shared" ca="1" si="20"/>
        <v>STOP</v>
      </c>
      <c r="E73" s="26" t="str">
        <f t="shared" ca="1" si="20"/>
        <v>PAUSE</v>
      </c>
      <c r="F73" s="26" t="str">
        <f t="shared" ca="1" si="20"/>
        <v>PAUSE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STOP</v>
      </c>
      <c r="B74" s="26" t="str">
        <f t="shared" ca="1" si="20"/>
        <v>STOP</v>
      </c>
      <c r="C74" s="26" t="str">
        <f t="shared" ca="1" si="20"/>
        <v>PAUSE</v>
      </c>
      <c r="D74" s="26" t="str">
        <f t="shared" ca="1" si="20"/>
        <v>STOP</v>
      </c>
      <c r="E74" s="26" t="str">
        <f t="shared" ca="1" si="20"/>
        <v>PAUSE</v>
      </c>
      <c r="F74" s="26" t="str">
        <f t="shared" ca="1" si="20"/>
        <v>START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 xml:space="preserve"> </v>
      </c>
      <c r="B75" s="26" t="str">
        <f t="shared" ca="1" si="20"/>
        <v xml:space="preserve"> </v>
      </c>
      <c r="C75" s="26" t="str">
        <f t="shared" ca="1" si="20"/>
        <v xml:space="preserve"> </v>
      </c>
      <c r="D75" s="26" t="str">
        <f t="shared" ca="1" si="20"/>
        <v xml:space="preserve"> </v>
      </c>
      <c r="E75" s="26" t="str">
        <f t="shared" ca="1" si="20"/>
        <v xml:space="preserve"> </v>
      </c>
      <c r="F75" s="26" t="str">
        <f t="shared" ca="1" si="20"/>
        <v xml:space="preserve"> 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 xml:space="preserve"> </v>
      </c>
      <c r="B76" s="26" t="str">
        <f t="shared" ca="1" si="20"/>
        <v xml:space="preserve"> </v>
      </c>
      <c r="C76" s="26" t="str">
        <f t="shared" ca="1" si="20"/>
        <v xml:space="preserve"> </v>
      </c>
      <c r="D76" s="26" t="str">
        <f t="shared" ca="1" si="20"/>
        <v xml:space="preserve"> </v>
      </c>
      <c r="E76" s="26" t="str">
        <f t="shared" ca="1" si="20"/>
        <v xml:space="preserve"> </v>
      </c>
      <c r="F76" s="26" t="str">
        <f t="shared" ca="1" si="20"/>
        <v xml:space="preserve"> 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 xml:space="preserve"> </v>
      </c>
      <c r="B77" s="26" t="str">
        <f t="shared" ca="1" si="20"/>
        <v xml:space="preserve"> </v>
      </c>
      <c r="C77" s="26" t="str">
        <f t="shared" ca="1" si="20"/>
        <v xml:space="preserve"> </v>
      </c>
      <c r="D77" s="26" t="str">
        <f t="shared" ca="1" si="20"/>
        <v xml:space="preserve"> </v>
      </c>
      <c r="E77" s="26" t="str">
        <f t="shared" ca="1" si="20"/>
        <v xml:space="preserve"> </v>
      </c>
      <c r="F77" s="26" t="str">
        <f t="shared" ca="1" si="20"/>
        <v xml:space="preserve"> 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 xml:space="preserve"> </v>
      </c>
      <c r="B78" s="26" t="str">
        <f t="shared" ca="1" si="20"/>
        <v xml:space="preserve"> </v>
      </c>
      <c r="C78" s="26" t="str">
        <f t="shared" ca="1" si="20"/>
        <v xml:space="preserve"> </v>
      </c>
      <c r="D78" s="26" t="str">
        <f t="shared" ca="1" si="20"/>
        <v xml:space="preserve"> </v>
      </c>
      <c r="E78" s="26" t="str">
        <f t="shared" ca="1" si="20"/>
        <v xml:space="preserve"> </v>
      </c>
      <c r="F78" s="26" t="str">
        <f t="shared" ca="1" si="20"/>
        <v xml:space="preserve"> 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 xml:space="preserve"> </v>
      </c>
      <c r="B79" s="27" t="str">
        <f t="shared" ca="1" si="20"/>
        <v xml:space="preserve"> </v>
      </c>
      <c r="C79" s="27" t="str">
        <f t="shared" ca="1" si="20"/>
        <v xml:space="preserve"> </v>
      </c>
      <c r="D79" s="27" t="str">
        <f t="shared" ca="1" si="20"/>
        <v xml:space="preserve"> </v>
      </c>
      <c r="E79" s="27" t="str">
        <f t="shared" ca="1" si="20"/>
        <v xml:space="preserve"> </v>
      </c>
      <c r="F79" s="27" t="str">
        <f t="shared" ca="1" si="20"/>
        <v xml:space="preserve"> 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CANCEL</v>
      </c>
      <c r="B80" s="25" t="str">
        <f t="shared" ca="1" si="20"/>
        <v>YES</v>
      </c>
      <c r="C80" s="25" t="str">
        <f t="shared" ca="1" si="20"/>
        <v>OPEN</v>
      </c>
      <c r="D80" s="25" t="str">
        <f t="shared" ca="1" si="20"/>
        <v>YES</v>
      </c>
      <c r="E80" s="25" t="str">
        <f t="shared" ca="1" si="20"/>
        <v>CANCEL</v>
      </c>
      <c r="F80" s="25" t="str">
        <f t="shared" ca="1" si="20"/>
        <v>CANCEL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CANCEL</v>
      </c>
      <c r="B81" s="26" t="str">
        <f t="shared" ca="1" si="20"/>
        <v>CANCEL</v>
      </c>
      <c r="C81" s="26" t="str">
        <f t="shared" ca="1" si="20"/>
        <v>OPEN</v>
      </c>
      <c r="D81" s="26" t="str">
        <f t="shared" ca="1" si="20"/>
        <v>CANCEL</v>
      </c>
      <c r="E81" s="26" t="str">
        <f t="shared" ca="1" si="20"/>
        <v>OPEN</v>
      </c>
      <c r="F81" s="26" t="str">
        <f t="shared" ca="1" si="20"/>
        <v>CANCEL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CANCEL</v>
      </c>
      <c r="B82" s="26" t="str">
        <f t="shared" ca="1" si="20"/>
        <v>CANCEL</v>
      </c>
      <c r="C82" s="26" t="str">
        <f t="shared" ca="1" si="20"/>
        <v>CANCEL</v>
      </c>
      <c r="D82" s="26" t="str">
        <f t="shared" ca="1" si="20"/>
        <v>CANCEL</v>
      </c>
      <c r="E82" s="26" t="str">
        <f t="shared" ca="1" si="20"/>
        <v>CANCEL</v>
      </c>
      <c r="F82" s="26" t="str">
        <f t="shared" ca="1" si="20"/>
        <v>CANCEL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CANCEL</v>
      </c>
      <c r="B83" s="26" t="str">
        <f t="shared" ca="1" si="20"/>
        <v>CANCEL</v>
      </c>
      <c r="C83" s="26" t="str">
        <f t="shared" ca="1" si="20"/>
        <v>CANCEL</v>
      </c>
      <c r="D83" s="26" t="str">
        <f t="shared" ca="1" si="20"/>
        <v>CANCEL</v>
      </c>
      <c r="E83" s="26" t="str">
        <f t="shared" ca="1" si="20"/>
        <v>OPEN</v>
      </c>
      <c r="F83" s="26" t="str">
        <f t="shared" ca="1" si="20"/>
        <v>CANCEL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CANCEL</v>
      </c>
      <c r="B84" s="26" t="str">
        <f t="shared" ca="1" si="20"/>
        <v>MODIFY</v>
      </c>
      <c r="C84" s="26" t="str">
        <f t="shared" ca="1" si="20"/>
        <v>OPEN</v>
      </c>
      <c r="D84" s="26" t="str">
        <f t="shared" ca="1" si="20"/>
        <v>CANCEL</v>
      </c>
      <c r="E84" s="26" t="str">
        <f t="shared" ca="1" si="20"/>
        <v>OPEN</v>
      </c>
      <c r="F84" s="26" t="str">
        <f t="shared" ca="1" si="20"/>
        <v>CANCEL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 xml:space="preserve"> </v>
      </c>
      <c r="B85" s="26" t="str">
        <f t="shared" ref="B85:H100" ca="1" si="22">IFERROR(INDIRECT("'"&amp;B$5&amp;"'!$M"&amp;ROW(B85)-14)," ")</f>
        <v xml:space="preserve"> </v>
      </c>
      <c r="C85" s="26" t="str">
        <f t="shared" ca="1" si="22"/>
        <v xml:space="preserve"> </v>
      </c>
      <c r="D85" s="26" t="str">
        <f t="shared" ca="1" si="22"/>
        <v xml:space="preserve"> </v>
      </c>
      <c r="E85" s="26" t="str">
        <f t="shared" ca="1" si="22"/>
        <v xml:space="preserve"> </v>
      </c>
      <c r="F85" s="26" t="str">
        <f t="shared" ca="1" si="22"/>
        <v xml:space="preserve"> 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 xml:space="preserve"> </v>
      </c>
      <c r="B86" s="26" t="str">
        <f t="shared" ca="1" si="22"/>
        <v xml:space="preserve"> </v>
      </c>
      <c r="C86" s="26" t="str">
        <f t="shared" ca="1" si="22"/>
        <v xml:space="preserve"> </v>
      </c>
      <c r="D86" s="26" t="str">
        <f t="shared" ca="1" si="22"/>
        <v xml:space="preserve"> </v>
      </c>
      <c r="E86" s="26" t="str">
        <f t="shared" ca="1" si="22"/>
        <v xml:space="preserve"> </v>
      </c>
      <c r="F86" s="26" t="str">
        <f t="shared" ca="1" si="22"/>
        <v xml:space="preserve"> 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 xml:space="preserve"> </v>
      </c>
      <c r="B87" s="26" t="str">
        <f t="shared" ca="1" si="22"/>
        <v xml:space="preserve"> </v>
      </c>
      <c r="C87" s="26" t="str">
        <f t="shared" ca="1" si="22"/>
        <v xml:space="preserve"> </v>
      </c>
      <c r="D87" s="26" t="str">
        <f t="shared" ca="1" si="22"/>
        <v xml:space="preserve"> </v>
      </c>
      <c r="E87" s="26" t="str">
        <f t="shared" ca="1" si="22"/>
        <v xml:space="preserve"> </v>
      </c>
      <c r="F87" s="26" t="str">
        <f t="shared" ca="1" si="22"/>
        <v xml:space="preserve"> 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 xml:space="preserve"> </v>
      </c>
      <c r="B88" s="26" t="str">
        <f t="shared" ca="1" si="22"/>
        <v xml:space="preserve"> </v>
      </c>
      <c r="C88" s="26" t="str">
        <f t="shared" ca="1" si="22"/>
        <v xml:space="preserve"> </v>
      </c>
      <c r="D88" s="26" t="str">
        <f t="shared" ca="1" si="22"/>
        <v xml:space="preserve"> </v>
      </c>
      <c r="E88" s="26" t="str">
        <f t="shared" ca="1" si="22"/>
        <v xml:space="preserve"> </v>
      </c>
      <c r="F88" s="26" t="str">
        <f t="shared" ca="1" si="22"/>
        <v xml:space="preserve"> 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 xml:space="preserve"> </v>
      </c>
      <c r="B89" s="27" t="str">
        <f t="shared" ca="1" si="22"/>
        <v xml:space="preserve"> </v>
      </c>
      <c r="C89" s="27" t="str">
        <f t="shared" ca="1" si="22"/>
        <v xml:space="preserve"> </v>
      </c>
      <c r="D89" s="27" t="str">
        <f t="shared" ca="1" si="22"/>
        <v xml:space="preserve"> </v>
      </c>
      <c r="E89" s="27" t="str">
        <f t="shared" ca="1" si="22"/>
        <v xml:space="preserve"> </v>
      </c>
      <c r="F89" s="27" t="str">
        <f t="shared" ca="1" si="22"/>
        <v xml:space="preserve"> 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PAUSE</v>
      </c>
      <c r="B90" s="25" t="str">
        <f t="shared" ca="1" si="22"/>
        <v>STOP</v>
      </c>
      <c r="C90" s="25" t="str">
        <f t="shared" ca="1" si="22"/>
        <v>PAUSE</v>
      </c>
      <c r="D90" s="25" t="str">
        <f t="shared" ca="1" si="22"/>
        <v>STOP</v>
      </c>
      <c r="E90" s="25" t="str">
        <f t="shared" ca="1" si="22"/>
        <v>PAUSE</v>
      </c>
      <c r="F90" s="25" t="str">
        <f t="shared" ca="1" si="22"/>
        <v>PAUSE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PAUSE</v>
      </c>
      <c r="B91" s="26" t="str">
        <f t="shared" ca="1" si="22"/>
        <v>PAUSE</v>
      </c>
      <c r="C91" s="26" t="str">
        <f t="shared" ca="1" si="22"/>
        <v>PAUSE</v>
      </c>
      <c r="D91" s="26" t="str">
        <f t="shared" ca="1" si="22"/>
        <v>PAUSE</v>
      </c>
      <c r="E91" s="26" t="str">
        <f t="shared" ca="1" si="22"/>
        <v>PAUSE</v>
      </c>
      <c r="F91" s="26" t="str">
        <f t="shared" ca="1" si="22"/>
        <v>PAUSE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PAUSE</v>
      </c>
      <c r="B92" s="26" t="str">
        <f t="shared" ca="1" si="22"/>
        <v>STOP</v>
      </c>
      <c r="C92" s="26" t="str">
        <f t="shared" ca="1" si="22"/>
        <v>PAUSE</v>
      </c>
      <c r="D92" s="26" t="str">
        <f t="shared" ca="1" si="22"/>
        <v>STOP</v>
      </c>
      <c r="E92" s="26" t="str">
        <f t="shared" ca="1" si="22"/>
        <v>PAUSE</v>
      </c>
      <c r="F92" s="26" t="str">
        <f t="shared" ca="1" si="22"/>
        <v>STOP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PAUSE</v>
      </c>
      <c r="B93" s="26" t="str">
        <f t="shared" ca="1" si="22"/>
        <v>OPEN</v>
      </c>
      <c r="C93" s="26" t="str">
        <f t="shared" ca="1" si="22"/>
        <v>PAUSE</v>
      </c>
      <c r="D93" s="26" t="str">
        <f t="shared" ca="1" si="22"/>
        <v>START</v>
      </c>
      <c r="E93" s="26" t="str">
        <f t="shared" ca="1" si="22"/>
        <v>PAUSE</v>
      </c>
      <c r="F93" s="26" t="str">
        <f t="shared" ca="1" si="22"/>
        <v>PAUSE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PAUSE</v>
      </c>
      <c r="B94" s="26" t="str">
        <f t="shared" ca="1" si="22"/>
        <v>CANCEL</v>
      </c>
      <c r="C94" s="26" t="str">
        <f t="shared" ca="1" si="22"/>
        <v>PAUSE</v>
      </c>
      <c r="D94" s="26" t="str">
        <f t="shared" ca="1" si="22"/>
        <v>STOP</v>
      </c>
      <c r="E94" s="26" t="str">
        <f t="shared" ca="1" si="22"/>
        <v>PAUSE</v>
      </c>
      <c r="F94" s="26" t="str">
        <f t="shared" ca="1" si="22"/>
        <v>PAUSE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 xml:space="preserve"> </v>
      </c>
      <c r="B95" s="26" t="str">
        <f t="shared" ca="1" si="22"/>
        <v xml:space="preserve"> </v>
      </c>
      <c r="C95" s="26" t="str">
        <f t="shared" ca="1" si="22"/>
        <v xml:space="preserve"> </v>
      </c>
      <c r="D95" s="26" t="str">
        <f t="shared" ca="1" si="22"/>
        <v xml:space="preserve"> </v>
      </c>
      <c r="E95" s="26" t="str">
        <f t="shared" ca="1" si="22"/>
        <v xml:space="preserve"> </v>
      </c>
      <c r="F95" s="26" t="str">
        <f t="shared" ca="1" si="22"/>
        <v xml:space="preserve"> 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 xml:space="preserve"> </v>
      </c>
      <c r="B96" s="26" t="str">
        <f t="shared" ca="1" si="22"/>
        <v xml:space="preserve"> </v>
      </c>
      <c r="C96" s="26" t="str">
        <f t="shared" ca="1" si="22"/>
        <v xml:space="preserve"> </v>
      </c>
      <c r="D96" s="26" t="str">
        <f t="shared" ca="1" si="22"/>
        <v xml:space="preserve"> </v>
      </c>
      <c r="E96" s="26" t="str">
        <f t="shared" ca="1" si="22"/>
        <v xml:space="preserve"> </v>
      </c>
      <c r="F96" s="26" t="str">
        <f t="shared" ca="1" si="22"/>
        <v xml:space="preserve"> 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 xml:space="preserve"> </v>
      </c>
      <c r="B97" s="26" t="str">
        <f t="shared" ca="1" si="22"/>
        <v xml:space="preserve"> </v>
      </c>
      <c r="C97" s="26" t="str">
        <f t="shared" ca="1" si="22"/>
        <v xml:space="preserve"> </v>
      </c>
      <c r="D97" s="26" t="str">
        <f t="shared" ca="1" si="22"/>
        <v xml:space="preserve"> </v>
      </c>
      <c r="E97" s="26" t="str">
        <f t="shared" ca="1" si="22"/>
        <v xml:space="preserve"> </v>
      </c>
      <c r="F97" s="26" t="str">
        <f t="shared" ca="1" si="22"/>
        <v xml:space="preserve"> 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 xml:space="preserve"> </v>
      </c>
      <c r="B98" s="26" t="str">
        <f t="shared" ca="1" si="22"/>
        <v xml:space="preserve"> </v>
      </c>
      <c r="C98" s="26" t="str">
        <f t="shared" ca="1" si="22"/>
        <v xml:space="preserve"> </v>
      </c>
      <c r="D98" s="26" t="str">
        <f t="shared" ca="1" si="22"/>
        <v xml:space="preserve"> </v>
      </c>
      <c r="E98" s="26" t="str">
        <f t="shared" ca="1" si="22"/>
        <v xml:space="preserve"> </v>
      </c>
      <c r="F98" s="26" t="str">
        <f t="shared" ca="1" si="22"/>
        <v xml:space="preserve"> 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 xml:space="preserve"> </v>
      </c>
      <c r="B99" s="27" t="str">
        <f t="shared" ca="1" si="22"/>
        <v xml:space="preserve"> </v>
      </c>
      <c r="C99" s="27" t="str">
        <f t="shared" ca="1" si="22"/>
        <v xml:space="preserve"> </v>
      </c>
      <c r="D99" s="27" t="str">
        <f t="shared" ca="1" si="22"/>
        <v xml:space="preserve"> </v>
      </c>
      <c r="E99" s="27" t="str">
        <f t="shared" ca="1" si="22"/>
        <v xml:space="preserve"> </v>
      </c>
      <c r="F99" s="27" t="str">
        <f t="shared" ca="1" si="22"/>
        <v xml:space="preserve"> 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BEGIN</v>
      </c>
      <c r="B100" s="25" t="str">
        <f t="shared" ca="1" si="22"/>
        <v>YES</v>
      </c>
      <c r="C100" s="25" t="str">
        <f t="shared" ca="1" si="22"/>
        <v>BEGIN</v>
      </c>
      <c r="D100" s="25" t="str">
        <f t="shared" ca="1" si="22"/>
        <v>YES</v>
      </c>
      <c r="E100" s="25" t="str">
        <f t="shared" ca="1" si="22"/>
        <v>BEGIN</v>
      </c>
      <c r="F100" s="25" t="str">
        <f t="shared" ca="1" si="22"/>
        <v>BEGIN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BEGIN</v>
      </c>
      <c r="B101" s="26" t="str">
        <f t="shared" ref="B101:H116" ca="1" si="23">IFERROR(INDIRECT("'"&amp;B$5&amp;"'!$M"&amp;ROW(B101)-14)," ")</f>
        <v>BEGIN</v>
      </c>
      <c r="C101" s="26" t="str">
        <f t="shared" ca="1" si="23"/>
        <v>YES</v>
      </c>
      <c r="D101" s="26" t="str">
        <f t="shared" ca="1" si="23"/>
        <v>BEGIN</v>
      </c>
      <c r="E101" s="26" t="str">
        <f t="shared" ca="1" si="23"/>
        <v>BEGIN</v>
      </c>
      <c r="F101" s="26" t="str">
        <f t="shared" ca="1" si="23"/>
        <v>YES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BEGIN</v>
      </c>
      <c r="B102" s="26" t="str">
        <f t="shared" ca="1" si="23"/>
        <v>CANCEL</v>
      </c>
      <c r="C102" s="26" t="str">
        <f t="shared" ca="1" si="23"/>
        <v>BEGIN</v>
      </c>
      <c r="D102" s="26" t="str">
        <f t="shared" ca="1" si="23"/>
        <v>YES</v>
      </c>
      <c r="E102" s="26" t="str">
        <f t="shared" ca="1" si="23"/>
        <v>BEGIN</v>
      </c>
      <c r="F102" s="26" t="str">
        <f t="shared" ca="1" si="23"/>
        <v>BEGIN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BEGIN</v>
      </c>
      <c r="B103" s="26" t="str">
        <f t="shared" ca="1" si="23"/>
        <v>BEGIN</v>
      </c>
      <c r="C103" s="26" t="str">
        <f t="shared" ca="1" si="23"/>
        <v>YES</v>
      </c>
      <c r="D103" s="26" t="str">
        <f t="shared" ca="1" si="23"/>
        <v>YES</v>
      </c>
      <c r="E103" s="26" t="str">
        <f t="shared" ca="1" si="23"/>
        <v>BEGIN</v>
      </c>
      <c r="F103" s="26" t="str">
        <f t="shared" ca="1" si="23"/>
        <v>BEGIN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BEGIN</v>
      </c>
      <c r="B104" s="26" t="str">
        <f t="shared" ca="1" si="23"/>
        <v>CANCEL</v>
      </c>
      <c r="C104" s="26" t="str">
        <f t="shared" ca="1" si="23"/>
        <v>YES</v>
      </c>
      <c r="D104" s="26" t="str">
        <f t="shared" ca="1" si="23"/>
        <v>YES</v>
      </c>
      <c r="E104" s="26" t="str">
        <f t="shared" ca="1" si="23"/>
        <v>BEGIN</v>
      </c>
      <c r="F104" s="26" t="str">
        <f t="shared" ca="1" si="23"/>
        <v>YES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 xml:space="preserve"> </v>
      </c>
      <c r="B105" s="26" t="str">
        <f t="shared" ca="1" si="23"/>
        <v xml:space="preserve"> </v>
      </c>
      <c r="C105" s="26" t="str">
        <f t="shared" ca="1" si="23"/>
        <v xml:space="preserve"> </v>
      </c>
      <c r="D105" s="26" t="str">
        <f t="shared" ca="1" si="23"/>
        <v xml:space="preserve"> </v>
      </c>
      <c r="E105" s="26" t="str">
        <f t="shared" ca="1" si="23"/>
        <v xml:space="preserve"> </v>
      </c>
      <c r="F105" s="26" t="str">
        <f t="shared" ca="1" si="23"/>
        <v xml:space="preserve"> 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 xml:space="preserve"> </v>
      </c>
      <c r="B106" s="26" t="str">
        <f t="shared" ca="1" si="23"/>
        <v xml:space="preserve"> </v>
      </c>
      <c r="C106" s="26" t="str">
        <f t="shared" ca="1" si="23"/>
        <v xml:space="preserve"> </v>
      </c>
      <c r="D106" s="26" t="str">
        <f t="shared" ca="1" si="23"/>
        <v xml:space="preserve"> </v>
      </c>
      <c r="E106" s="26" t="str">
        <f t="shared" ca="1" si="23"/>
        <v xml:space="preserve"> </v>
      </c>
      <c r="F106" s="26" t="str">
        <f t="shared" ca="1" si="23"/>
        <v xml:space="preserve"> 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 xml:space="preserve"> </v>
      </c>
      <c r="B107" s="26" t="str">
        <f t="shared" ca="1" si="23"/>
        <v xml:space="preserve"> </v>
      </c>
      <c r="C107" s="26" t="str">
        <f t="shared" ca="1" si="23"/>
        <v xml:space="preserve"> </v>
      </c>
      <c r="D107" s="26" t="str">
        <f t="shared" ca="1" si="23"/>
        <v xml:space="preserve"> </v>
      </c>
      <c r="E107" s="26" t="str">
        <f t="shared" ca="1" si="23"/>
        <v xml:space="preserve"> </v>
      </c>
      <c r="F107" s="26" t="str">
        <f t="shared" ca="1" si="23"/>
        <v xml:space="preserve"> 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 xml:space="preserve"> </v>
      </c>
      <c r="B108" s="26" t="str">
        <f t="shared" ca="1" si="23"/>
        <v xml:space="preserve"> </v>
      </c>
      <c r="C108" s="26" t="str">
        <f t="shared" ca="1" si="23"/>
        <v xml:space="preserve"> </v>
      </c>
      <c r="D108" s="26" t="str">
        <f t="shared" ca="1" si="23"/>
        <v xml:space="preserve"> </v>
      </c>
      <c r="E108" s="26" t="str">
        <f t="shared" ca="1" si="23"/>
        <v xml:space="preserve"> </v>
      </c>
      <c r="F108" s="26" t="str">
        <f t="shared" ca="1" si="23"/>
        <v xml:space="preserve"> 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 xml:space="preserve"> </v>
      </c>
      <c r="B109" s="27" t="str">
        <f t="shared" ca="1" si="23"/>
        <v xml:space="preserve"> </v>
      </c>
      <c r="C109" s="27" t="str">
        <f t="shared" ca="1" si="23"/>
        <v xml:space="preserve"> </v>
      </c>
      <c r="D109" s="27" t="str">
        <f t="shared" ca="1" si="23"/>
        <v xml:space="preserve"> </v>
      </c>
      <c r="E109" s="27" t="str">
        <f t="shared" ca="1" si="23"/>
        <v xml:space="preserve"> </v>
      </c>
      <c r="F109" s="27" t="str">
        <f t="shared" ca="1" si="23"/>
        <v xml:space="preserve"> 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MODIFY</v>
      </c>
      <c r="B110" s="25" t="str">
        <f t="shared" ca="1" si="23"/>
        <v>START</v>
      </c>
      <c r="C110" s="25" t="str">
        <f t="shared" ca="1" si="23"/>
        <v>PAUSE</v>
      </c>
      <c r="D110" s="25" t="str">
        <f t="shared" ca="1" si="23"/>
        <v>STOP</v>
      </c>
      <c r="E110" s="25" t="str">
        <f t="shared" ca="1" si="23"/>
        <v>PAUSE</v>
      </c>
      <c r="F110" s="25" t="str">
        <f t="shared" ca="1" si="23"/>
        <v>START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MODIFY</v>
      </c>
      <c r="B111" s="26" t="str">
        <f t="shared" ca="1" si="23"/>
        <v>PAUSE</v>
      </c>
      <c r="C111" s="26" t="str">
        <f t="shared" ca="1" si="23"/>
        <v>MODIFY</v>
      </c>
      <c r="D111" s="26" t="str">
        <f t="shared" ca="1" si="23"/>
        <v>NO</v>
      </c>
      <c r="E111" s="26" t="str">
        <f t="shared" ca="1" si="23"/>
        <v>MODIFY</v>
      </c>
      <c r="F111" s="26" t="str">
        <f t="shared" ca="1" si="23"/>
        <v>MODIFY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MODIFY</v>
      </c>
      <c r="B112" s="26" t="str">
        <f t="shared" ca="1" si="23"/>
        <v>STOP</v>
      </c>
      <c r="C112" s="26" t="str">
        <f t="shared" ca="1" si="23"/>
        <v>PAUSE</v>
      </c>
      <c r="D112" s="26" t="str">
        <f t="shared" ca="1" si="23"/>
        <v>NO</v>
      </c>
      <c r="E112" s="26" t="str">
        <f t="shared" ca="1" si="23"/>
        <v>MODIFY</v>
      </c>
      <c r="F112" s="26" t="str">
        <f t="shared" ca="1" si="23"/>
        <v>START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MODIFY</v>
      </c>
      <c r="B113" s="26" t="str">
        <f t="shared" ca="1" si="23"/>
        <v>START</v>
      </c>
      <c r="C113" s="26" t="str">
        <f t="shared" ca="1" si="23"/>
        <v>PAUSE</v>
      </c>
      <c r="D113" s="26" t="str">
        <f t="shared" ca="1" si="23"/>
        <v>STOP</v>
      </c>
      <c r="E113" s="26" t="str">
        <f t="shared" ca="1" si="23"/>
        <v>PAUSE</v>
      </c>
      <c r="F113" s="26" t="str">
        <f t="shared" ca="1" si="23"/>
        <v>START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MODIFY</v>
      </c>
      <c r="B114" s="26" t="str">
        <f t="shared" ca="1" si="23"/>
        <v>STOP</v>
      </c>
      <c r="C114" s="26" t="str">
        <f t="shared" ca="1" si="23"/>
        <v>PAUSE</v>
      </c>
      <c r="D114" s="26" t="str">
        <f t="shared" ca="1" si="23"/>
        <v>STOP</v>
      </c>
      <c r="E114" s="26" t="str">
        <f t="shared" ca="1" si="23"/>
        <v>PAUSE</v>
      </c>
      <c r="F114" s="26" t="str">
        <f t="shared" ca="1" si="23"/>
        <v>START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 xml:space="preserve"> </v>
      </c>
      <c r="B115" s="26" t="str">
        <f t="shared" ca="1" si="23"/>
        <v xml:space="preserve"> </v>
      </c>
      <c r="C115" s="26" t="str">
        <f t="shared" ca="1" si="23"/>
        <v xml:space="preserve"> </v>
      </c>
      <c r="D115" s="26" t="str">
        <f t="shared" ca="1" si="23"/>
        <v xml:space="preserve"> </v>
      </c>
      <c r="E115" s="26" t="str">
        <f t="shared" ca="1" si="23"/>
        <v xml:space="preserve"> </v>
      </c>
      <c r="F115" s="26" t="str">
        <f t="shared" ca="1" si="23"/>
        <v xml:space="preserve"> 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 xml:space="preserve"> </v>
      </c>
      <c r="B116" s="26" t="str">
        <f t="shared" ca="1" si="23"/>
        <v xml:space="preserve"> </v>
      </c>
      <c r="C116" s="26" t="str">
        <f t="shared" ca="1" si="23"/>
        <v xml:space="preserve"> </v>
      </c>
      <c r="D116" s="26" t="str">
        <f t="shared" ca="1" si="23"/>
        <v xml:space="preserve"> </v>
      </c>
      <c r="E116" s="26" t="str">
        <f t="shared" ca="1" si="23"/>
        <v xml:space="preserve"> </v>
      </c>
      <c r="F116" s="26" t="str">
        <f t="shared" ca="1" si="23"/>
        <v xml:space="preserve"> 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 xml:space="preserve"> </v>
      </c>
      <c r="B117" s="26" t="str">
        <f t="shared" ref="B117:K119" ca="1" si="25">IFERROR(INDIRECT("'"&amp;B$5&amp;"'!$M"&amp;ROW(B117)-14)," ")</f>
        <v xml:space="preserve"> </v>
      </c>
      <c r="C117" s="26" t="str">
        <f t="shared" ca="1" si="25"/>
        <v xml:space="preserve"> </v>
      </c>
      <c r="D117" s="26" t="str">
        <f t="shared" ca="1" si="25"/>
        <v xml:space="preserve"> </v>
      </c>
      <c r="E117" s="26" t="str">
        <f t="shared" ca="1" si="25"/>
        <v xml:space="preserve"> </v>
      </c>
      <c r="F117" s="26" t="str">
        <f t="shared" ca="1" si="25"/>
        <v xml:space="preserve"> 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 xml:space="preserve"> </v>
      </c>
      <c r="B118" s="26" t="str">
        <f t="shared" ca="1" si="25"/>
        <v xml:space="preserve"> </v>
      </c>
      <c r="C118" s="26" t="str">
        <f t="shared" ca="1" si="25"/>
        <v xml:space="preserve"> </v>
      </c>
      <c r="D118" s="26" t="str">
        <f t="shared" ca="1" si="25"/>
        <v xml:space="preserve"> </v>
      </c>
      <c r="E118" s="26" t="str">
        <f t="shared" ca="1" si="25"/>
        <v xml:space="preserve"> </v>
      </c>
      <c r="F118" s="26" t="str">
        <f t="shared" ca="1" si="25"/>
        <v xml:space="preserve"> 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 xml:space="preserve"> </v>
      </c>
      <c r="B119" s="27" t="str">
        <f t="shared" ca="1" si="25"/>
        <v xml:space="preserve"> </v>
      </c>
      <c r="C119" s="27" t="str">
        <f t="shared" ca="1" si="25"/>
        <v xml:space="preserve"> </v>
      </c>
      <c r="D119" s="27" t="str">
        <f t="shared" ca="1" si="25"/>
        <v xml:space="preserve"> </v>
      </c>
      <c r="E119" s="27" t="str">
        <f t="shared" ca="1" si="25"/>
        <v xml:space="preserve"> </v>
      </c>
      <c r="F119" s="27" t="str">
        <f t="shared" ca="1" si="25"/>
        <v xml:space="preserve"> 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8.8028349892526059E-3</v>
      </c>
      <c r="C6" s="42">
        <v>1.7438999627370527E-2</v>
      </c>
      <c r="D6" s="42">
        <v>1.0198234895886199E-2</v>
      </c>
      <c r="E6" s="42">
        <v>2.710685174756651E-2</v>
      </c>
      <c r="F6" s="42">
        <v>4.5708040088971447E-3</v>
      </c>
      <c r="G6" s="42">
        <v>2.0361460343395865E-2</v>
      </c>
      <c r="H6" s="42">
        <v>2.6583894446920345E-2</v>
      </c>
      <c r="I6" s="42">
        <v>2.0726952745750468E-2</v>
      </c>
      <c r="J6" s="42">
        <v>3.1915078568819533E-2</v>
      </c>
      <c r="K6" s="43">
        <v>3.2486700668446E-2</v>
      </c>
      <c r="M6" s="16" t="str">
        <f t="shared" ref="M6:M69" si="0">INDEX($B$5:$K$5,MATCH(MIN($B6:$K6),$B6:$K6,0))</f>
        <v>START</v>
      </c>
      <c r="N6" s="20" t="b">
        <f t="shared" ref="N6:N69" si="1">$M6 = $A6</f>
        <v>0</v>
      </c>
      <c r="Q6" s="22" t="s">
        <v>7</v>
      </c>
      <c r="R6" s="25">
        <f>IF(ISERR($O$15)," ",$O$15)</f>
        <v>0.2</v>
      </c>
      <c r="S6" s="20">
        <f>(10 - COUNTIF($N6:$N15,"#N/A"))</f>
        <v>5</v>
      </c>
      <c r="U6" s="16" t="str">
        <f t="shared" ref="U6:U69" si="2">INDEX($B$5:$K$5,MATCH(MIN($B6:$K6),$B6:$K6,0))</f>
        <v>START</v>
      </c>
      <c r="V6" s="16">
        <f>MIN(B6:K6)</f>
        <v>4.5708040088971447E-3</v>
      </c>
      <c r="W6" s="16">
        <f>SMALL(B6:K6,2)-V6</f>
        <v>4.2320309803554612E-3</v>
      </c>
    </row>
    <row r="7" spans="1:23" x14ac:dyDescent="0.25">
      <c r="A7" s="12" t="s">
        <v>63</v>
      </c>
      <c r="B7" s="44">
        <v>1.8037882046227999E-2</v>
      </c>
      <c r="C7" s="45">
        <v>0.10272241494396944</v>
      </c>
      <c r="D7" s="45">
        <v>4.0712684456714471E-3</v>
      </c>
      <c r="E7" s="45">
        <v>1.7580663392068083E-2</v>
      </c>
      <c r="F7" s="45">
        <v>3.9217963700322475E-2</v>
      </c>
      <c r="G7" s="45">
        <v>3.6900385670048677E-2</v>
      </c>
      <c r="H7" s="45">
        <v>1.1765571921615106E-2</v>
      </c>
      <c r="I7" s="45">
        <v>3.5531375389505973E-2</v>
      </c>
      <c r="J7" s="45">
        <v>2.2395263533774523E-2</v>
      </c>
      <c r="K7" s="46">
        <v>9.6544192804634832E-3</v>
      </c>
      <c r="M7" s="18" t="str">
        <f t="shared" si="0"/>
        <v>YES</v>
      </c>
      <c r="N7" s="17" t="b">
        <f t="shared" si="1"/>
        <v>0</v>
      </c>
      <c r="Q7" s="23" t="s">
        <v>6</v>
      </c>
      <c r="R7" s="26">
        <f>IF(ISERR($O$25)," ",$O$25)</f>
        <v>0.6</v>
      </c>
      <c r="S7" s="17">
        <f>(10 - COUNTIF($N16:$N25,"#N/A"))</f>
        <v>5</v>
      </c>
      <c r="U7" s="18" t="str">
        <f t="shared" si="2"/>
        <v>YES</v>
      </c>
      <c r="V7" s="18">
        <f t="shared" ref="V7:V70" si="3">MIN(B7:K7)</f>
        <v>4.0712684456714471E-3</v>
      </c>
      <c r="W7" s="18">
        <f t="shared" ref="W7:W70" si="4">SMALL(B7:K7,2)-V7</f>
        <v>5.5831508347920361E-3</v>
      </c>
    </row>
    <row r="8" spans="1:23" x14ac:dyDescent="0.25">
      <c r="A8" s="12" t="s">
        <v>63</v>
      </c>
      <c r="B8" s="44">
        <v>5.5141552019025153E-4</v>
      </c>
      <c r="C8" s="45">
        <v>8.9154829937756835E-2</v>
      </c>
      <c r="D8" s="45">
        <v>8.6622203125386321E-3</v>
      </c>
      <c r="E8" s="45">
        <v>9.1683706895138994E-3</v>
      </c>
      <c r="F8" s="45">
        <v>2.8950000021077921E-2</v>
      </c>
      <c r="G8" s="45">
        <v>2.3198874325296243E-2</v>
      </c>
      <c r="H8" s="45">
        <v>2.3166941144349293E-2</v>
      </c>
      <c r="I8" s="45">
        <v>2.6505452751555789E-2</v>
      </c>
      <c r="J8" s="45">
        <v>2.0686113709047799E-2</v>
      </c>
      <c r="K8" s="46">
        <v>8.6961865214388312E-4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0.4</v>
      </c>
      <c r="S8" s="17">
        <f>(10 - COUNTIF($N26:$N35,"#N/A"))</f>
        <v>5</v>
      </c>
      <c r="U8" s="18" t="str">
        <f t="shared" si="2"/>
        <v>OPEN</v>
      </c>
      <c r="V8" s="18">
        <f t="shared" si="3"/>
        <v>5.5141552019025153E-4</v>
      </c>
      <c r="W8" s="18">
        <f t="shared" si="4"/>
        <v>3.1820313195363159E-4</v>
      </c>
    </row>
    <row r="9" spans="1:23" x14ac:dyDescent="0.25">
      <c r="A9" s="12" t="s">
        <v>63</v>
      </c>
      <c r="B9" s="44">
        <v>8.3309856460012655E-3</v>
      </c>
      <c r="C9" s="45">
        <v>9.261443820346936E-2</v>
      </c>
      <c r="D9" s="45">
        <v>2.7459582756701739E-3</v>
      </c>
      <c r="E9" s="45">
        <v>1.2944899347864344E-2</v>
      </c>
      <c r="F9" s="45">
        <v>2.9683981086047334E-2</v>
      </c>
      <c r="G9" s="45">
        <v>2.9093466920618191E-2</v>
      </c>
      <c r="H9" s="45">
        <v>1.4368988692319395E-2</v>
      </c>
      <c r="I9" s="45">
        <v>3.074013231350739E-2</v>
      </c>
      <c r="J9" s="45">
        <v>1.9782183606008821E-2</v>
      </c>
      <c r="K9" s="46">
        <v>3.3671263948039792E-3</v>
      </c>
      <c r="M9" s="18" t="str">
        <f t="shared" si="0"/>
        <v>YES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5</v>
      </c>
      <c r="U9" s="18" t="str">
        <f t="shared" si="2"/>
        <v>YES</v>
      </c>
      <c r="V9" s="18">
        <f t="shared" si="3"/>
        <v>2.7459582756701739E-3</v>
      </c>
      <c r="W9" s="18">
        <f t="shared" si="4"/>
        <v>6.2116811913380532E-4</v>
      </c>
    </row>
    <row r="10" spans="1:23" x14ac:dyDescent="0.25">
      <c r="A10" s="12" t="s">
        <v>63</v>
      </c>
      <c r="B10" s="44">
        <v>4.338233430781907E-3</v>
      </c>
      <c r="C10" s="45">
        <v>8.3910387818072904E-2</v>
      </c>
      <c r="D10" s="45">
        <v>3.8552292949193268E-3</v>
      </c>
      <c r="E10" s="45">
        <v>5.5930911847685699E-3</v>
      </c>
      <c r="F10" s="45">
        <v>2.9328036289091017E-2</v>
      </c>
      <c r="G10" s="45">
        <v>2.1357434518895282E-2</v>
      </c>
      <c r="H10" s="45">
        <v>2.0449516630937456E-2</v>
      </c>
      <c r="I10" s="45">
        <v>2.3080706297414752E-2</v>
      </c>
      <c r="J10" s="45">
        <v>2.53659438401201E-2</v>
      </c>
      <c r="K10" s="46">
        <v>1.2136050929966724E-3</v>
      </c>
      <c r="M10" s="18" t="str">
        <f t="shared" si="0"/>
        <v>MODIFY</v>
      </c>
      <c r="N10" s="17" t="b">
        <f t="shared" si="1"/>
        <v>0</v>
      </c>
      <c r="Q10" s="23" t="s">
        <v>10</v>
      </c>
      <c r="R10" s="26">
        <f>IF(ISERR($O$55)," ",$O$55)</f>
        <v>0.4</v>
      </c>
      <c r="S10" s="17">
        <f>(10 - COUNTIF($N46:$N55,"#N/A"))</f>
        <v>5</v>
      </c>
      <c r="U10" s="18" t="str">
        <f t="shared" si="2"/>
        <v>MODIFY</v>
      </c>
      <c r="V10" s="18">
        <f t="shared" si="3"/>
        <v>1.2136050929966724E-3</v>
      </c>
      <c r="W10" s="18">
        <f t="shared" si="4"/>
        <v>2.6416242019226543E-3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0.4</v>
      </c>
      <c r="S11" s="17">
        <f>(10 - COUNTIF($N56:$N65,"#N/A"))</f>
        <v>5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0.6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0.2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0.4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64</v>
      </c>
      <c r="B16" s="41">
        <v>3.5636275525951819E-2</v>
      </c>
      <c r="C16" s="42">
        <v>3.6483179450597092E-3</v>
      </c>
      <c r="D16" s="42">
        <v>2.3084036697216453E-2</v>
      </c>
      <c r="E16" s="42">
        <v>3.332307070586657E-2</v>
      </c>
      <c r="F16" s="42">
        <v>5.6304393055681412E-3</v>
      </c>
      <c r="G16" s="42">
        <v>1.8603516882632787E-2</v>
      </c>
      <c r="H16" s="42">
        <v>1.2167896787966689E-2</v>
      </c>
      <c r="I16" s="42">
        <v>2.8020859213911162E-2</v>
      </c>
      <c r="J16" s="42">
        <v>5.5668551002186692E-2</v>
      </c>
      <c r="K16" s="43">
        <v>3.5779801405236761E-2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3.6483179450597092E-3</v>
      </c>
      <c r="W16" s="16">
        <f t="shared" si="4"/>
        <v>1.982121360508432E-3</v>
      </c>
    </row>
    <row r="17" spans="1:23" ht="15.75" thickBot="1" x14ac:dyDescent="0.3">
      <c r="A17" s="12" t="s">
        <v>64</v>
      </c>
      <c r="B17" s="44">
        <v>3.7215368557125955E-2</v>
      </c>
      <c r="C17" s="45">
        <v>6.6438703686466927E-3</v>
      </c>
      <c r="D17" s="45">
        <v>2.1016604117527482E-2</v>
      </c>
      <c r="E17" s="45">
        <v>3.2149407849778211E-2</v>
      </c>
      <c r="F17" s="45">
        <v>1.7819193517062043E-2</v>
      </c>
      <c r="G17" s="45">
        <v>1.9438352006643678E-2</v>
      </c>
      <c r="H17" s="45">
        <v>1.3092391861479827E-2</v>
      </c>
      <c r="I17" s="45">
        <v>2.6867500658824914E-2</v>
      </c>
      <c r="J17" s="45">
        <v>5.4359400144188774E-2</v>
      </c>
      <c r="K17" s="46">
        <v>3.2703740847814383E-2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0.32</v>
      </c>
      <c r="S17" s="127"/>
      <c r="U17" s="18" t="str">
        <f t="shared" si="2"/>
        <v>CLOSE</v>
      </c>
      <c r="V17" s="18">
        <f t="shared" si="3"/>
        <v>6.6438703686466927E-3</v>
      </c>
      <c r="W17" s="18">
        <f t="shared" si="4"/>
        <v>6.4485214928331341E-3</v>
      </c>
    </row>
    <row r="18" spans="1:23" x14ac:dyDescent="0.25">
      <c r="A18" s="12" t="s">
        <v>64</v>
      </c>
      <c r="B18" s="44">
        <v>5.041937550980119E-2</v>
      </c>
      <c r="C18" s="45">
        <v>1.643577717850403E-2</v>
      </c>
      <c r="D18" s="45">
        <v>3.4079859181356059E-2</v>
      </c>
      <c r="E18" s="45">
        <v>2.6252214626042283E-2</v>
      </c>
      <c r="F18" s="45">
        <v>1.5141975383533388E-2</v>
      </c>
      <c r="G18" s="45">
        <v>8.2395529005660495E-3</v>
      </c>
      <c r="H18" s="45">
        <v>1.814877330211094E-2</v>
      </c>
      <c r="I18" s="45">
        <v>1.8585352444963135E-2</v>
      </c>
      <c r="J18" s="45">
        <v>6.5615879216788631E-2</v>
      </c>
      <c r="K18" s="46">
        <v>2.6765873221599415E-2</v>
      </c>
      <c r="M18" s="18" t="str">
        <f t="shared" si="0"/>
        <v>STOP</v>
      </c>
      <c r="N18" s="17" t="b">
        <f t="shared" si="1"/>
        <v>0</v>
      </c>
      <c r="U18" s="18" t="str">
        <f t="shared" si="2"/>
        <v>STOP</v>
      </c>
      <c r="V18" s="18">
        <f t="shared" si="3"/>
        <v>8.2395529005660495E-3</v>
      </c>
      <c r="W18" s="18">
        <f t="shared" si="4"/>
        <v>6.9024224829673381E-3</v>
      </c>
    </row>
    <row r="19" spans="1:23" x14ac:dyDescent="0.25">
      <c r="A19" s="12" t="s">
        <v>64</v>
      </c>
      <c r="B19" s="44">
        <v>2.8336045297573331E-2</v>
      </c>
      <c r="C19" s="45">
        <v>1.819396271288215E-2</v>
      </c>
      <c r="D19" s="45">
        <v>1.2134802900910874E-2</v>
      </c>
      <c r="E19" s="45">
        <v>2.2648865369441593E-2</v>
      </c>
      <c r="F19" s="45">
        <v>1.3666624824252877E-2</v>
      </c>
      <c r="G19" s="45">
        <v>1.5713099595549618E-2</v>
      </c>
      <c r="H19" s="45">
        <v>2.2855326614808769E-3</v>
      </c>
      <c r="I19" s="45">
        <v>1.5741494423938115E-2</v>
      </c>
      <c r="J19" s="45">
        <v>4.5784075160704117E-2</v>
      </c>
      <c r="K19" s="46">
        <v>2.7204765637162176E-2</v>
      </c>
      <c r="M19" s="18" t="str">
        <f t="shared" si="0"/>
        <v>CANCEL</v>
      </c>
      <c r="N19" s="17" t="b">
        <f t="shared" si="1"/>
        <v>0</v>
      </c>
      <c r="U19" s="18" t="str">
        <f t="shared" si="2"/>
        <v>CANCEL</v>
      </c>
      <c r="V19" s="18">
        <f t="shared" si="3"/>
        <v>2.2855326614808769E-3</v>
      </c>
      <c r="W19" s="18">
        <f t="shared" si="4"/>
        <v>9.8492702394299969E-3</v>
      </c>
    </row>
    <row r="20" spans="1:23" x14ac:dyDescent="0.25">
      <c r="A20" s="12" t="s">
        <v>64</v>
      </c>
      <c r="B20" s="44">
        <v>3.1962690564191501E-2</v>
      </c>
      <c r="C20" s="45">
        <v>6.0741483106751815E-3</v>
      </c>
      <c r="D20" s="45">
        <v>1.8058126600266899E-2</v>
      </c>
      <c r="E20" s="45">
        <v>3.3486821152735657E-2</v>
      </c>
      <c r="F20" s="45">
        <v>8.5541977323685681E-3</v>
      </c>
      <c r="G20" s="45">
        <v>1.8391347979484274E-2</v>
      </c>
      <c r="H20" s="45">
        <v>9.872380700993541E-3</v>
      </c>
      <c r="I20" s="45">
        <v>2.8960936554919006E-2</v>
      </c>
      <c r="J20" s="45">
        <v>4.8763048468533729E-2</v>
      </c>
      <c r="K20" s="46">
        <v>3.5482135577608431E-2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6.0741483106751815E-3</v>
      </c>
      <c r="W20" s="18">
        <f t="shared" si="4"/>
        <v>2.4800494216933866E-3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0.6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65</v>
      </c>
      <c r="B26" s="41">
        <v>1.2890356964653127E-2</v>
      </c>
      <c r="C26" s="42">
        <v>7.8284924125857663E-2</v>
      </c>
      <c r="D26" s="42">
        <v>1.1105852375944775E-2</v>
      </c>
      <c r="E26" s="42">
        <v>9.9891550689850117E-3</v>
      </c>
      <c r="F26" s="42">
        <v>1.8794709002857651E-2</v>
      </c>
      <c r="G26" s="42">
        <v>1.8751845586519336E-2</v>
      </c>
      <c r="H26" s="42">
        <v>3.9560877211748252E-3</v>
      </c>
      <c r="I26" s="42">
        <v>2.5441666378261715E-2</v>
      </c>
      <c r="J26" s="42">
        <v>1.0212071706920095E-2</v>
      </c>
      <c r="K26" s="43">
        <v>8.8537571187013997E-4</v>
      </c>
      <c r="M26" s="16" t="str">
        <f t="shared" si="0"/>
        <v>MODIFY</v>
      </c>
      <c r="N26" s="20" t="b">
        <f t="shared" si="1"/>
        <v>0</v>
      </c>
      <c r="U26" s="16" t="str">
        <f t="shared" si="2"/>
        <v>MODIFY</v>
      </c>
      <c r="V26" s="16">
        <f t="shared" si="3"/>
        <v>8.8537571187013997E-4</v>
      </c>
      <c r="W26" s="16">
        <f t="shared" si="4"/>
        <v>3.0707120093046852E-3</v>
      </c>
    </row>
    <row r="27" spans="1:23" x14ac:dyDescent="0.25">
      <c r="A27" s="12" t="s">
        <v>65</v>
      </c>
      <c r="B27" s="44">
        <v>2.4770918862605962E-2</v>
      </c>
      <c r="C27" s="45">
        <v>0.10250832461987264</v>
      </c>
      <c r="D27" s="45">
        <v>7.3816947997229765E-3</v>
      </c>
      <c r="E27" s="45">
        <v>2.1798873821850667E-2</v>
      </c>
      <c r="F27" s="45">
        <v>3.2510213388137046E-2</v>
      </c>
      <c r="G27" s="45">
        <v>3.4947112213769657E-2</v>
      </c>
      <c r="H27" s="45">
        <v>6.2035519088610852E-3</v>
      </c>
      <c r="I27" s="45">
        <v>4.0695648455717395E-2</v>
      </c>
      <c r="J27" s="45">
        <v>6.6814254261137324E-3</v>
      </c>
      <c r="K27" s="46">
        <v>1.1205940083358693E-2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6.2035519088610852E-3</v>
      </c>
      <c r="W27" s="18">
        <f t="shared" si="4"/>
        <v>4.7787351725264715E-4</v>
      </c>
    </row>
    <row r="28" spans="1:23" x14ac:dyDescent="0.25">
      <c r="A28" s="12" t="s">
        <v>65</v>
      </c>
      <c r="B28" s="44">
        <v>4.847587653592407E-2</v>
      </c>
      <c r="C28" s="45">
        <v>0.11517179494147974</v>
      </c>
      <c r="D28" s="45">
        <v>1.4631761446419617E-2</v>
      </c>
      <c r="E28" s="45">
        <v>2.7880548423270202E-2</v>
      </c>
      <c r="F28" s="45">
        <v>4.9904493459981353E-2</v>
      </c>
      <c r="G28" s="45">
        <v>4.9551044117096293E-2</v>
      </c>
      <c r="H28" s="45">
        <v>1.7539770971839161E-2</v>
      </c>
      <c r="I28" s="45">
        <v>4.8952213857476196E-2</v>
      </c>
      <c r="J28" s="45">
        <v>1.9779546968616848E-2</v>
      </c>
      <c r="K28" s="46">
        <v>1.9348784509796255E-2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1.4631761446419617E-2</v>
      </c>
      <c r="W28" s="18">
        <f t="shared" si="4"/>
        <v>2.9080095254195443E-3</v>
      </c>
    </row>
    <row r="29" spans="1:23" x14ac:dyDescent="0.25">
      <c r="A29" s="12" t="s">
        <v>65</v>
      </c>
      <c r="B29" s="44">
        <v>2.2453992788106031E-2</v>
      </c>
      <c r="C29" s="45">
        <v>8.8141289303404466E-2</v>
      </c>
      <c r="D29" s="45">
        <v>4.8616822766627266E-3</v>
      </c>
      <c r="E29" s="45">
        <v>1.3499193932812001E-2</v>
      </c>
      <c r="F29" s="45">
        <v>2.6877926388829604E-2</v>
      </c>
      <c r="G29" s="45">
        <v>2.5181155273541866E-2</v>
      </c>
      <c r="H29" s="45">
        <v>4.9490619686045761E-3</v>
      </c>
      <c r="I29" s="45">
        <v>2.9471548526480082E-2</v>
      </c>
      <c r="J29" s="45">
        <v>1.4947279432122179E-2</v>
      </c>
      <c r="K29" s="46">
        <v>4.0432988568238903E-3</v>
      </c>
      <c r="M29" s="18" t="str">
        <f t="shared" si="0"/>
        <v>MODIFY</v>
      </c>
      <c r="N29" s="17" t="b">
        <f t="shared" si="1"/>
        <v>0</v>
      </c>
      <c r="U29" s="18" t="str">
        <f t="shared" si="2"/>
        <v>MODIFY</v>
      </c>
      <c r="V29" s="18">
        <f t="shared" si="3"/>
        <v>4.0432988568238903E-3</v>
      </c>
      <c r="W29" s="18">
        <f t="shared" si="4"/>
        <v>8.1838341983883622E-4</v>
      </c>
    </row>
    <row r="30" spans="1:23" x14ac:dyDescent="0.25">
      <c r="A30" s="12" t="s">
        <v>65</v>
      </c>
      <c r="B30" s="44">
        <v>2.3810680687142399E-2</v>
      </c>
      <c r="C30" s="45">
        <v>0.10715874556942115</v>
      </c>
      <c r="D30" s="45">
        <v>5.3287746968573996E-3</v>
      </c>
      <c r="E30" s="45">
        <v>2.3212272433118214E-2</v>
      </c>
      <c r="F30" s="45">
        <v>2.9863151637998686E-2</v>
      </c>
      <c r="G30" s="45">
        <v>3.7266734095964704E-2</v>
      </c>
      <c r="H30" s="45">
        <v>5.8722970200634633E-3</v>
      </c>
      <c r="I30" s="45">
        <v>4.3068647820858855E-2</v>
      </c>
      <c r="J30" s="45">
        <v>1.0825969802422633E-2</v>
      </c>
      <c r="K30" s="46">
        <v>1.1767317816734263E-2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5.3287746968573996E-3</v>
      </c>
      <c r="W30" s="18">
        <f t="shared" si="4"/>
        <v>5.4352232320606375E-4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0.4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66</v>
      </c>
      <c r="B36" s="41">
        <v>5.4464792015159968E-2</v>
      </c>
      <c r="C36" s="42">
        <v>5.2318137344011389E-2</v>
      </c>
      <c r="D36" s="42">
        <v>3.6874562888913665E-2</v>
      </c>
      <c r="E36" s="42">
        <v>1.211902145080572E-2</v>
      </c>
      <c r="F36" s="42">
        <v>2.5688944936254177E-2</v>
      </c>
      <c r="G36" s="42">
        <v>1.7039038447486748E-2</v>
      </c>
      <c r="H36" s="42">
        <v>2.1170183395340811E-2</v>
      </c>
      <c r="I36" s="42">
        <v>1.0088795514855142E-4</v>
      </c>
      <c r="J36" s="42">
        <v>5.9908285393588598E-2</v>
      </c>
      <c r="K36" s="43">
        <v>1.0327911251291705E-2</v>
      </c>
      <c r="M36" s="16" t="str">
        <f t="shared" si="0"/>
        <v>PAUSE</v>
      </c>
      <c r="N36" s="20" t="b">
        <f t="shared" si="1"/>
        <v>0</v>
      </c>
      <c r="U36" s="16" t="str">
        <f t="shared" si="2"/>
        <v>PAUSE</v>
      </c>
      <c r="V36" s="16">
        <f t="shared" si="3"/>
        <v>1.0088795514855142E-4</v>
      </c>
      <c r="W36" s="16">
        <f t="shared" si="4"/>
        <v>1.0227023296143153E-2</v>
      </c>
    </row>
    <row r="37" spans="1:23" x14ac:dyDescent="0.25">
      <c r="A37" s="12" t="s">
        <v>66</v>
      </c>
      <c r="B37" s="44">
        <v>4.0676114583713299E-2</v>
      </c>
      <c r="C37" s="45">
        <v>5.315203588812506E-2</v>
      </c>
      <c r="D37" s="45">
        <v>2.2016938353557586E-2</v>
      </c>
      <c r="E37" s="45">
        <v>1.3774748309670848E-2</v>
      </c>
      <c r="F37" s="45">
        <v>2.2858533549015542E-2</v>
      </c>
      <c r="G37" s="45">
        <v>1.2842468013841868E-2</v>
      </c>
      <c r="H37" s="45">
        <v>1.3438790430406786E-2</v>
      </c>
      <c r="I37" s="45">
        <v>2.559289477107346E-3</v>
      </c>
      <c r="J37" s="45">
        <v>4.5432289821988187E-2</v>
      </c>
      <c r="K37" s="46">
        <v>1.2996301147914391E-2</v>
      </c>
      <c r="M37" s="18" t="str">
        <f t="shared" si="0"/>
        <v>PAUSE</v>
      </c>
      <c r="N37" s="17" t="b">
        <f t="shared" si="1"/>
        <v>0</v>
      </c>
      <c r="U37" s="18" t="str">
        <f t="shared" si="2"/>
        <v>PAUSE</v>
      </c>
      <c r="V37" s="18">
        <f t="shared" si="3"/>
        <v>2.559289477107346E-3</v>
      </c>
      <c r="W37" s="18">
        <f t="shared" si="4"/>
        <v>1.0283178536734522E-2</v>
      </c>
    </row>
    <row r="38" spans="1:23" x14ac:dyDescent="0.25">
      <c r="A38" s="12" t="s">
        <v>66</v>
      </c>
      <c r="B38" s="44">
        <v>3.3158106350077238E-2</v>
      </c>
      <c r="C38" s="45">
        <v>4.9329161925211862E-2</v>
      </c>
      <c r="D38" s="45">
        <v>1.7276342907849712E-2</v>
      </c>
      <c r="E38" s="45">
        <v>1.102890746070366E-2</v>
      </c>
      <c r="F38" s="45">
        <v>2.4235750706656844E-2</v>
      </c>
      <c r="G38" s="45">
        <v>8.6927812919431469E-3</v>
      </c>
      <c r="H38" s="45">
        <v>7.0185036958210906E-3</v>
      </c>
      <c r="I38" s="45">
        <v>3.0823368437764287E-4</v>
      </c>
      <c r="J38" s="45">
        <v>4.0125492952838279E-2</v>
      </c>
      <c r="K38" s="46">
        <v>1.3962575320969339E-2</v>
      </c>
      <c r="M38" s="18" t="str">
        <f t="shared" si="0"/>
        <v>PAUSE</v>
      </c>
      <c r="N38" s="17" t="b">
        <f t="shared" si="1"/>
        <v>0</v>
      </c>
      <c r="U38" s="18" t="str">
        <f t="shared" si="2"/>
        <v>PAUSE</v>
      </c>
      <c r="V38" s="18">
        <f t="shared" si="3"/>
        <v>3.0823368437764287E-4</v>
      </c>
      <c r="W38" s="18">
        <f t="shared" si="4"/>
        <v>6.7102700114434477E-3</v>
      </c>
    </row>
    <row r="39" spans="1:23" x14ac:dyDescent="0.25">
      <c r="A39" s="12" t="s">
        <v>66</v>
      </c>
      <c r="B39" s="44">
        <v>2.2931466516596277E-2</v>
      </c>
      <c r="C39" s="45">
        <v>4.2954304611228761E-2</v>
      </c>
      <c r="D39" s="45">
        <v>6.0954474974330708E-3</v>
      </c>
      <c r="E39" s="45">
        <v>1.7220202975342297E-2</v>
      </c>
      <c r="F39" s="45">
        <v>1.8188255004636569E-2</v>
      </c>
      <c r="G39" s="45">
        <v>1.2633244574455915E-3</v>
      </c>
      <c r="H39" s="45">
        <v>6.3998780290447782E-3</v>
      </c>
      <c r="I39" s="45">
        <v>7.4498923346153351E-3</v>
      </c>
      <c r="J39" s="45">
        <v>3.4944629222288484E-2</v>
      </c>
      <c r="K39" s="46">
        <v>1.8610926419440774E-2</v>
      </c>
      <c r="M39" s="18" t="str">
        <f t="shared" si="0"/>
        <v>STOP</v>
      </c>
      <c r="N39" s="17" t="b">
        <f t="shared" si="1"/>
        <v>0</v>
      </c>
      <c r="U39" s="18" t="str">
        <f t="shared" si="2"/>
        <v>STOP</v>
      </c>
      <c r="V39" s="18">
        <f t="shared" si="3"/>
        <v>1.2633244574455915E-3</v>
      </c>
      <c r="W39" s="18">
        <f t="shared" si="4"/>
        <v>4.8321230399874793E-3</v>
      </c>
    </row>
    <row r="40" spans="1:23" x14ac:dyDescent="0.25">
      <c r="A40" s="12" t="s">
        <v>66</v>
      </c>
      <c r="B40" s="44">
        <v>1.7388064278834964E-2</v>
      </c>
      <c r="C40" s="45">
        <v>4.3337320687300979E-2</v>
      </c>
      <c r="D40" s="45">
        <v>2.7110176699702421E-3</v>
      </c>
      <c r="E40" s="45">
        <v>2.0521589920767511E-2</v>
      </c>
      <c r="F40" s="45">
        <v>1.258344112191076E-2</v>
      </c>
      <c r="G40" s="45">
        <v>1.1291928541860008E-3</v>
      </c>
      <c r="H40" s="45">
        <v>3.1937919687399785E-3</v>
      </c>
      <c r="I40" s="45">
        <v>9.0602999646162002E-3</v>
      </c>
      <c r="J40" s="45">
        <v>3.8549641749951569E-2</v>
      </c>
      <c r="K40" s="46">
        <v>1.9107531408619469E-2</v>
      </c>
      <c r="M40" s="18" t="str">
        <f t="shared" si="0"/>
        <v>STOP</v>
      </c>
      <c r="N40" s="17" t="b">
        <f t="shared" si="1"/>
        <v>0</v>
      </c>
      <c r="U40" s="18" t="str">
        <f t="shared" si="2"/>
        <v>STOP</v>
      </c>
      <c r="V40" s="18">
        <f t="shared" si="3"/>
        <v>1.1291928541860008E-3</v>
      </c>
      <c r="W40" s="18">
        <f t="shared" si="4"/>
        <v>1.5818248157842413E-3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67</v>
      </c>
      <c r="B46" s="41">
        <v>3.5818001903016164E-2</v>
      </c>
      <c r="C46" s="42">
        <v>5.3500784464781126E-2</v>
      </c>
      <c r="D46" s="42">
        <v>2.2956977674323781E-2</v>
      </c>
      <c r="E46" s="42">
        <v>6.5578292491013657E-3</v>
      </c>
      <c r="F46" s="42">
        <v>2.3081296415251529E-2</v>
      </c>
      <c r="G46" s="42">
        <v>1.8759532186276337E-2</v>
      </c>
      <c r="H46" s="42">
        <v>2.7284736022766126E-3</v>
      </c>
      <c r="I46" s="42">
        <v>1.8110072334341684E-2</v>
      </c>
      <c r="J46" s="42">
        <v>3.7561042149410431E-2</v>
      </c>
      <c r="K46" s="43">
        <v>1.3537877792229647E-2</v>
      </c>
      <c r="M46" s="16" t="str">
        <f t="shared" si="0"/>
        <v>CANCEL</v>
      </c>
      <c r="N46" s="20" t="b">
        <f t="shared" si="1"/>
        <v>0</v>
      </c>
      <c r="U46" s="16" t="str">
        <f t="shared" si="2"/>
        <v>CANCEL</v>
      </c>
      <c r="V46" s="16">
        <f t="shared" si="3"/>
        <v>2.7284736022766126E-3</v>
      </c>
      <c r="W46" s="16">
        <f t="shared" si="4"/>
        <v>3.829355646824753E-3</v>
      </c>
    </row>
    <row r="47" spans="1:23" x14ac:dyDescent="0.25">
      <c r="A47" s="12" t="s">
        <v>67</v>
      </c>
      <c r="B47" s="44">
        <v>4.8166351262789592E-2</v>
      </c>
      <c r="C47" s="45">
        <v>6.6582574624096891E-2</v>
      </c>
      <c r="D47" s="45">
        <v>2.9278439781349114E-2</v>
      </c>
      <c r="E47" s="45">
        <v>1.0762986755179338E-2</v>
      </c>
      <c r="F47" s="45">
        <v>5.5375168700048105E-3</v>
      </c>
      <c r="G47" s="45">
        <v>2.6956275962832552E-2</v>
      </c>
      <c r="H47" s="45">
        <v>9.7681187798100977E-3</v>
      </c>
      <c r="I47" s="45">
        <v>2.4617255543575564E-2</v>
      </c>
      <c r="J47" s="45">
        <v>4.317129521570294E-2</v>
      </c>
      <c r="K47" s="46">
        <v>6.0824047687409316E-3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5.5375168700048105E-3</v>
      </c>
      <c r="W47" s="18">
        <f t="shared" si="4"/>
        <v>5.4488789873612109E-4</v>
      </c>
    </row>
    <row r="48" spans="1:23" x14ac:dyDescent="0.25">
      <c r="A48" s="12" t="s">
        <v>67</v>
      </c>
      <c r="B48" s="44">
        <v>4.5777988556987656E-2</v>
      </c>
      <c r="C48" s="45">
        <v>6.6050167398204268E-2</v>
      </c>
      <c r="D48" s="45">
        <v>2.8964807339606588E-2</v>
      </c>
      <c r="E48" s="45">
        <v>2.5500405833737833E-3</v>
      </c>
      <c r="F48" s="45">
        <v>4.3955891669442415E-3</v>
      </c>
      <c r="G48" s="45">
        <v>2.6232900755264577E-2</v>
      </c>
      <c r="H48" s="45">
        <v>1.4418076119948275E-2</v>
      </c>
      <c r="I48" s="45">
        <v>1.6893409476780599E-2</v>
      </c>
      <c r="J48" s="45">
        <v>4.6461784562546481E-2</v>
      </c>
      <c r="K48" s="46">
        <v>6.3837153236571131E-3</v>
      </c>
      <c r="M48" s="18" t="str">
        <f t="shared" si="0"/>
        <v>NO</v>
      </c>
      <c r="N48" s="17" t="b">
        <f t="shared" si="1"/>
        <v>0</v>
      </c>
      <c r="U48" s="18" t="str">
        <f t="shared" si="2"/>
        <v>NO</v>
      </c>
      <c r="V48" s="18">
        <f t="shared" si="3"/>
        <v>2.5500405833737833E-3</v>
      </c>
      <c r="W48" s="18">
        <f t="shared" si="4"/>
        <v>1.8455485835704583E-3</v>
      </c>
    </row>
    <row r="49" spans="1:23" x14ac:dyDescent="0.25">
      <c r="A49" s="12" t="s">
        <v>67</v>
      </c>
      <c r="B49" s="44">
        <v>4.4593468503793338E-2</v>
      </c>
      <c r="C49" s="45">
        <v>6.6611847736136626E-2</v>
      </c>
      <c r="D49" s="45">
        <v>2.8600657000883448E-2</v>
      </c>
      <c r="E49" s="45">
        <v>1.0448900449394796E-2</v>
      </c>
      <c r="F49" s="45">
        <v>1.18852806590658E-4</v>
      </c>
      <c r="G49" s="45">
        <v>2.5783285625253866E-2</v>
      </c>
      <c r="H49" s="45">
        <v>1.1119103432655736E-2</v>
      </c>
      <c r="I49" s="45">
        <v>2.3688343044235741E-2</v>
      </c>
      <c r="J49" s="45">
        <v>4.1319403525344925E-2</v>
      </c>
      <c r="K49" s="46">
        <v>5.9252676053682118E-3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1.18852806590658E-4</v>
      </c>
      <c r="W49" s="18">
        <f t="shared" si="4"/>
        <v>5.8064147987775538E-3</v>
      </c>
    </row>
    <row r="50" spans="1:23" x14ac:dyDescent="0.25">
      <c r="A50" s="12" t="s">
        <v>67</v>
      </c>
      <c r="B50" s="44">
        <v>7.261807172052881E-4</v>
      </c>
      <c r="C50" s="45">
        <v>1.2864977572138919E-2</v>
      </c>
      <c r="D50" s="45">
        <v>5.252186785180718E-3</v>
      </c>
      <c r="E50" s="45">
        <v>1.586450736415064E-2</v>
      </c>
      <c r="F50" s="45">
        <v>3.1193455302102546E-2</v>
      </c>
      <c r="G50" s="45">
        <v>1.7035460337733038E-2</v>
      </c>
      <c r="H50" s="45">
        <v>1.7115731310731783E-2</v>
      </c>
      <c r="I50" s="45">
        <v>1.0986056289237003E-2</v>
      </c>
      <c r="J50" s="45">
        <v>2.1962340859870727E-2</v>
      </c>
      <c r="K50" s="46">
        <v>3.5021480820707246E-2</v>
      </c>
      <c r="M50" s="18" t="str">
        <f t="shared" si="0"/>
        <v>OPEN</v>
      </c>
      <c r="N50" s="17" t="b">
        <f t="shared" si="1"/>
        <v>0</v>
      </c>
      <c r="U50" s="18" t="str">
        <f t="shared" si="2"/>
        <v>OPEN</v>
      </c>
      <c r="V50" s="18">
        <f t="shared" si="3"/>
        <v>7.261807172052881E-4</v>
      </c>
      <c r="W50" s="18">
        <f t="shared" si="4"/>
        <v>4.5260060679754299E-3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0.4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68</v>
      </c>
      <c r="B56" s="41">
        <v>5.4222788901040334E-2</v>
      </c>
      <c r="C56" s="42">
        <v>4.1875747592415635E-2</v>
      </c>
      <c r="D56" s="42">
        <v>3.334230111922995E-2</v>
      </c>
      <c r="E56" s="42">
        <v>1.5153603737947469E-2</v>
      </c>
      <c r="F56" s="42">
        <v>3.8214170738397862E-2</v>
      </c>
      <c r="G56" s="42">
        <v>1.7087624554718572E-3</v>
      </c>
      <c r="H56" s="42">
        <v>2.2398176564058889E-2</v>
      </c>
      <c r="I56" s="42">
        <v>6.653060815191833E-3</v>
      </c>
      <c r="J56" s="42">
        <v>6.5578723134187264E-2</v>
      </c>
      <c r="K56" s="43">
        <v>1.3112704314608065E-2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1.7087624554718572E-3</v>
      </c>
      <c r="W56" s="16">
        <f t="shared" si="4"/>
        <v>4.9442983597199758E-3</v>
      </c>
    </row>
    <row r="57" spans="1:23" x14ac:dyDescent="0.25">
      <c r="A57" s="12" t="s">
        <v>68</v>
      </c>
      <c r="B57" s="44">
        <v>1.6090611136741401E-2</v>
      </c>
      <c r="C57" s="45">
        <v>2.3861934319294009E-2</v>
      </c>
      <c r="D57" s="45">
        <v>2.8828572097377991E-3</v>
      </c>
      <c r="E57" s="45">
        <v>1.9514273439101462E-2</v>
      </c>
      <c r="F57" s="45">
        <v>8.5559134910389856E-3</v>
      </c>
      <c r="G57" s="45">
        <v>1.8054765125478239E-2</v>
      </c>
      <c r="H57" s="45">
        <v>1.4585761614254733E-3</v>
      </c>
      <c r="I57" s="45">
        <v>1.531127699661404E-2</v>
      </c>
      <c r="J57" s="45">
        <v>4.0168538272646173E-2</v>
      </c>
      <c r="K57" s="46">
        <v>2.6993171382396292E-2</v>
      </c>
      <c r="M57" s="18" t="str">
        <f t="shared" si="0"/>
        <v>CANCEL</v>
      </c>
      <c r="N57" s="17" t="b">
        <f t="shared" si="1"/>
        <v>0</v>
      </c>
      <c r="U57" s="18" t="str">
        <f t="shared" si="2"/>
        <v>CANCEL</v>
      </c>
      <c r="V57" s="18">
        <f t="shared" si="3"/>
        <v>1.4585761614254733E-3</v>
      </c>
      <c r="W57" s="18">
        <f t="shared" si="4"/>
        <v>1.4242810483123258E-3</v>
      </c>
    </row>
    <row r="58" spans="1:23" x14ac:dyDescent="0.25">
      <c r="A58" s="12" t="s">
        <v>68</v>
      </c>
      <c r="B58" s="44">
        <v>3.9868091338536693E-2</v>
      </c>
      <c r="C58" s="45">
        <v>5.4545254767753848E-2</v>
      </c>
      <c r="D58" s="45">
        <v>2.1471937032768215E-2</v>
      </c>
      <c r="E58" s="45">
        <v>6.8637998119767396E-3</v>
      </c>
      <c r="F58" s="45">
        <v>3.287688821897973E-2</v>
      </c>
      <c r="G58" s="45">
        <v>5.701508925439247E-3</v>
      </c>
      <c r="H58" s="45">
        <v>9.3474941304903247E-3</v>
      </c>
      <c r="I58" s="45">
        <v>2.7704246936417765E-3</v>
      </c>
      <c r="J58" s="45">
        <v>4.9918435279757721E-2</v>
      </c>
      <c r="K58" s="46">
        <v>1.0731858697542937E-2</v>
      </c>
      <c r="M58" s="18" t="str">
        <f t="shared" si="0"/>
        <v>PAUSE</v>
      </c>
      <c r="N58" s="17" t="b">
        <f t="shared" si="1"/>
        <v>0</v>
      </c>
      <c r="U58" s="18" t="str">
        <f t="shared" si="2"/>
        <v>PAUSE</v>
      </c>
      <c r="V58" s="18">
        <f t="shared" si="3"/>
        <v>2.7704246936417765E-3</v>
      </c>
      <c r="W58" s="18">
        <f t="shared" si="4"/>
        <v>2.9310842317974706E-3</v>
      </c>
    </row>
    <row r="59" spans="1:23" x14ac:dyDescent="0.25">
      <c r="A59" s="12" t="s">
        <v>68</v>
      </c>
      <c r="B59" s="44">
        <v>5.6809081995463764E-2</v>
      </c>
      <c r="C59" s="45">
        <v>4.6276657325806686E-2</v>
      </c>
      <c r="D59" s="45">
        <v>3.3950157936960657E-2</v>
      </c>
      <c r="E59" s="45">
        <v>9.9228909834195161E-3</v>
      </c>
      <c r="F59" s="45">
        <v>3.8366122714213038E-2</v>
      </c>
      <c r="G59" s="45">
        <v>4.0303398718507244E-3</v>
      </c>
      <c r="H59" s="45">
        <v>2.1184847679927163E-2</v>
      </c>
      <c r="I59" s="45">
        <v>2.0228833237038585E-3</v>
      </c>
      <c r="J59" s="45">
        <v>6.1398892248509536E-2</v>
      </c>
      <c r="K59" s="46">
        <v>1.149131909631923E-2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2.0228833237038585E-3</v>
      </c>
      <c r="W59" s="18">
        <f t="shared" si="4"/>
        <v>2.0074565481468659E-3</v>
      </c>
    </row>
    <row r="60" spans="1:23" x14ac:dyDescent="0.25">
      <c r="A60" s="12" t="s">
        <v>68</v>
      </c>
      <c r="B60" s="44">
        <v>3.0228984274652107E-2</v>
      </c>
      <c r="C60" s="45">
        <v>3.0214275933359513E-2</v>
      </c>
      <c r="D60" s="45">
        <v>1.4854874760660261E-2</v>
      </c>
      <c r="E60" s="45">
        <v>2.0893254085319168E-2</v>
      </c>
      <c r="F60" s="45">
        <v>1.6122193030357529E-2</v>
      </c>
      <c r="G60" s="45">
        <v>9.5435381871270264E-3</v>
      </c>
      <c r="H60" s="45">
        <v>1.0717273006784406E-2</v>
      </c>
      <c r="I60" s="45">
        <v>1.6566065797671573E-2</v>
      </c>
      <c r="J60" s="45">
        <v>4.7532589787693924E-2</v>
      </c>
      <c r="K60" s="46">
        <v>2.4781583534633125E-2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9.5435381871270264E-3</v>
      </c>
      <c r="W60" s="18">
        <f t="shared" si="4"/>
        <v>1.1737348196573794E-3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0.4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69</v>
      </c>
      <c r="B66" s="41">
        <v>1.2991247675400552E-2</v>
      </c>
      <c r="C66" s="42">
        <v>0.11441483673347197</v>
      </c>
      <c r="D66" s="42">
        <v>4.3552860994616749E-3</v>
      </c>
      <c r="E66" s="42">
        <v>2.5761255020668283E-2</v>
      </c>
      <c r="F66" s="42">
        <v>4.208449743833588E-2</v>
      </c>
      <c r="G66" s="42">
        <v>4.1355649721206936E-2</v>
      </c>
      <c r="H66" s="42">
        <v>1.4384682110474015E-2</v>
      </c>
      <c r="I66" s="42">
        <v>4.5231149880795143E-2</v>
      </c>
      <c r="J66" s="42">
        <v>1.1222203447361162E-2</v>
      </c>
      <c r="K66" s="43">
        <v>1.4282591193393798E-2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4.3552860994616749E-3</v>
      </c>
      <c r="W66" s="16">
        <f t="shared" si="4"/>
        <v>6.8669173478994872E-3</v>
      </c>
    </row>
    <row r="67" spans="1:23" x14ac:dyDescent="0.25">
      <c r="A67" s="12" t="s">
        <v>69</v>
      </c>
      <c r="B67" s="44">
        <v>2.3652686048186378E-2</v>
      </c>
      <c r="C67" s="45">
        <v>0.10359510329584065</v>
      </c>
      <c r="D67" s="45">
        <v>4.6805246507837656E-3</v>
      </c>
      <c r="E67" s="45">
        <v>1.7904156044627334E-2</v>
      </c>
      <c r="F67" s="45">
        <v>4.070781202355174E-2</v>
      </c>
      <c r="G67" s="45">
        <v>3.583349456956611E-2</v>
      </c>
      <c r="H67" s="45">
        <v>3.7906907166482401E-3</v>
      </c>
      <c r="I67" s="45">
        <v>3.7173851461351215E-2</v>
      </c>
      <c r="J67" s="45">
        <v>2.654489294884238E-2</v>
      </c>
      <c r="K67" s="46">
        <v>1.0564357159721899E-2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3.7906907166482401E-3</v>
      </c>
      <c r="W67" s="18">
        <f t="shared" si="4"/>
        <v>8.8983393413552547E-4</v>
      </c>
    </row>
    <row r="68" spans="1:23" x14ac:dyDescent="0.25">
      <c r="A68" s="12" t="s">
        <v>69</v>
      </c>
      <c r="B68" s="44">
        <v>3.9105486128872796E-2</v>
      </c>
      <c r="C68" s="45">
        <v>0.11397988026412136</v>
      </c>
      <c r="D68" s="45">
        <v>1.6441370632174795E-2</v>
      </c>
      <c r="E68" s="45">
        <v>2.3473429094884951E-2</v>
      </c>
      <c r="F68" s="45">
        <v>5.0747741684547945E-2</v>
      </c>
      <c r="G68" s="45">
        <v>4.5647434406373394E-2</v>
      </c>
      <c r="H68" s="45">
        <v>1.6497648338574117E-3</v>
      </c>
      <c r="I68" s="45">
        <v>4.452671132764903E-2</v>
      </c>
      <c r="J68" s="45">
        <v>3.4346716005718439E-2</v>
      </c>
      <c r="K68" s="46">
        <v>1.8174122319339847E-2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1.6497648338574117E-3</v>
      </c>
      <c r="W68" s="18">
        <f t="shared" si="4"/>
        <v>1.4791605798317384E-2</v>
      </c>
    </row>
    <row r="69" spans="1:23" x14ac:dyDescent="0.25">
      <c r="A69" s="12" t="s">
        <v>69</v>
      </c>
      <c r="B69" s="44">
        <v>3.3429716326154019E-2</v>
      </c>
      <c r="C69" s="45">
        <v>9.6312049135231642E-2</v>
      </c>
      <c r="D69" s="45">
        <v>1.251425517488855E-2</v>
      </c>
      <c r="E69" s="45">
        <v>1.6093767713749554E-2</v>
      </c>
      <c r="F69" s="45">
        <v>4.0221254669429191E-2</v>
      </c>
      <c r="G69" s="45">
        <v>3.4138131317113116E-2</v>
      </c>
      <c r="H69" s="45">
        <v>1.2313141935301614E-3</v>
      </c>
      <c r="I69" s="45">
        <v>3.2760084721292312E-2</v>
      </c>
      <c r="J69" s="45">
        <v>3.076086671463453E-2</v>
      </c>
      <c r="K69" s="46">
        <v>9.3213735482790133E-3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1.2313141935301614E-3</v>
      </c>
      <c r="W69" s="18">
        <f t="shared" si="4"/>
        <v>8.090059354748852E-3</v>
      </c>
    </row>
    <row r="70" spans="1:23" x14ac:dyDescent="0.25">
      <c r="A70" s="12" t="s">
        <v>69</v>
      </c>
      <c r="B70" s="44">
        <v>1.3044533473294845E-2</v>
      </c>
      <c r="C70" s="45">
        <v>9.5146360546788031E-2</v>
      </c>
      <c r="D70" s="45">
        <v>5.5392017621170159E-3</v>
      </c>
      <c r="E70" s="45">
        <v>1.5257590124097525E-2</v>
      </c>
      <c r="F70" s="45">
        <v>2.3410925585221037E-2</v>
      </c>
      <c r="G70" s="45">
        <v>3.0940372711544165E-2</v>
      </c>
      <c r="H70" s="45">
        <v>5.1474504650040331E-3</v>
      </c>
      <c r="I70" s="45">
        <v>3.4539333760044991E-2</v>
      </c>
      <c r="J70" s="45">
        <v>1.6094242628324332E-2</v>
      </c>
      <c r="K70" s="46">
        <v>4.9096204834940538E-3</v>
      </c>
      <c r="M70" s="18" t="str">
        <f t="shared" ref="M70:M105" si="5">INDEX($B$5:$K$5,MATCH(MIN($B70:$K70),$B70:$K70,0))</f>
        <v>MODIFY</v>
      </c>
      <c r="N70" s="17" t="b">
        <f t="shared" ref="N70:N105" si="6">$M70 = $A70</f>
        <v>0</v>
      </c>
      <c r="U70" s="18" t="str">
        <f t="shared" ref="U70:U105" si="7">INDEX($B$5:$K$5,MATCH(MIN($B70:$K70),$B70:$K70,0))</f>
        <v>MODIFY</v>
      </c>
      <c r="V70" s="18">
        <f t="shared" si="3"/>
        <v>4.9096204834940538E-3</v>
      </c>
      <c r="W70" s="18">
        <f t="shared" si="4"/>
        <v>2.3782998150997936E-4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0.6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70</v>
      </c>
      <c r="B76" s="41">
        <v>2.9267615660280744E-2</v>
      </c>
      <c r="C76" s="42">
        <v>3.6926497257681767E-2</v>
      </c>
      <c r="D76" s="42">
        <v>1.5993113378839727E-2</v>
      </c>
      <c r="E76" s="42">
        <v>1.7188665272390977E-2</v>
      </c>
      <c r="F76" s="42">
        <v>1.9087725833430852E-2</v>
      </c>
      <c r="G76" s="42">
        <v>4.9992380624559463E-3</v>
      </c>
      <c r="H76" s="42">
        <v>7.1661232421334348E-3</v>
      </c>
      <c r="I76" s="42">
        <v>1.0956935902092055E-2</v>
      </c>
      <c r="J76" s="42">
        <v>4.9462993428720431E-2</v>
      </c>
      <c r="K76" s="43">
        <v>2.0767307842781732E-2</v>
      </c>
      <c r="M76" s="16" t="str">
        <f t="shared" si="5"/>
        <v>STOP</v>
      </c>
      <c r="N76" s="20" t="b">
        <f t="shared" si="6"/>
        <v>0</v>
      </c>
      <c r="U76" s="16" t="str">
        <f t="shared" si="7"/>
        <v>STOP</v>
      </c>
      <c r="V76" s="16">
        <f t="shared" si="8"/>
        <v>4.9992380624559463E-3</v>
      </c>
      <c r="W76" s="16">
        <f t="shared" si="9"/>
        <v>2.1668851796774885E-3</v>
      </c>
    </row>
    <row r="77" spans="1:23" x14ac:dyDescent="0.25">
      <c r="A77" s="12" t="s">
        <v>70</v>
      </c>
      <c r="B77" s="44">
        <v>4.9883309538326634E-2</v>
      </c>
      <c r="C77" s="45">
        <v>5.4975759872001345E-2</v>
      </c>
      <c r="D77" s="45">
        <v>3.033886728935993E-2</v>
      </c>
      <c r="E77" s="45">
        <v>5.4518868309366419E-3</v>
      </c>
      <c r="F77" s="45">
        <v>3.6499057336733129E-2</v>
      </c>
      <c r="G77" s="45">
        <v>9.6474124017281448E-3</v>
      </c>
      <c r="H77" s="45">
        <v>1.5543883524093541E-2</v>
      </c>
      <c r="I77" s="45">
        <v>3.3275358100475078E-3</v>
      </c>
      <c r="J77" s="45">
        <v>5.5871683211081123E-2</v>
      </c>
      <c r="K77" s="46">
        <v>8.662356773336044E-3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3.3275358100475078E-3</v>
      </c>
      <c r="W77" s="18">
        <f t="shared" si="9"/>
        <v>2.1243510208891342E-3</v>
      </c>
    </row>
    <row r="78" spans="1:23" x14ac:dyDescent="0.25">
      <c r="A78" s="12" t="s">
        <v>70</v>
      </c>
      <c r="B78" s="44">
        <v>3.3928441853977476E-2</v>
      </c>
      <c r="C78" s="45">
        <v>4.2872372758968547E-2</v>
      </c>
      <c r="D78" s="45">
        <v>1.8087358506923362E-2</v>
      </c>
      <c r="E78" s="45">
        <v>1.4214934875698887E-2</v>
      </c>
      <c r="F78" s="45">
        <v>2.463299774322536E-2</v>
      </c>
      <c r="G78" s="45">
        <v>4.0940581106846397E-4</v>
      </c>
      <c r="H78" s="45">
        <v>9.6907373117767343E-3</v>
      </c>
      <c r="I78" s="45">
        <v>7.7186513471302204E-3</v>
      </c>
      <c r="J78" s="45">
        <v>4.7786601861012988E-2</v>
      </c>
      <c r="K78" s="46">
        <v>1.7401048112712425E-2</v>
      </c>
      <c r="M78" s="18" t="str">
        <f t="shared" si="5"/>
        <v>STOP</v>
      </c>
      <c r="N78" s="17" t="b">
        <f t="shared" si="6"/>
        <v>0</v>
      </c>
      <c r="U78" s="18" t="str">
        <f t="shared" si="7"/>
        <v>STOP</v>
      </c>
      <c r="V78" s="18">
        <f t="shared" si="8"/>
        <v>4.0940581106846397E-4</v>
      </c>
      <c r="W78" s="18">
        <f t="shared" si="9"/>
        <v>7.3092455360617564E-3</v>
      </c>
    </row>
    <row r="79" spans="1:23" x14ac:dyDescent="0.25">
      <c r="A79" s="12" t="s">
        <v>70</v>
      </c>
      <c r="B79" s="44">
        <v>9.3775013084496095E-5</v>
      </c>
      <c r="C79" s="45">
        <v>2.0718747311778973E-2</v>
      </c>
      <c r="D79" s="45">
        <v>7.6895706364183691E-3</v>
      </c>
      <c r="E79" s="45">
        <v>2.9754886775658129E-2</v>
      </c>
      <c r="F79" s="45">
        <v>5.8564763646812568E-3</v>
      </c>
      <c r="G79" s="45">
        <v>2.0145837039605818E-2</v>
      </c>
      <c r="H79" s="45">
        <v>4.0545856904984495E-3</v>
      </c>
      <c r="I79" s="45">
        <v>2.5234437565714182E-2</v>
      </c>
      <c r="J79" s="45">
        <v>3.6451973035756161E-2</v>
      </c>
      <c r="K79" s="46">
        <v>3.335672672374651E-2</v>
      </c>
      <c r="M79" s="18" t="str">
        <f t="shared" si="5"/>
        <v>OPEN</v>
      </c>
      <c r="N79" s="17" t="b">
        <f t="shared" si="6"/>
        <v>0</v>
      </c>
      <c r="U79" s="18" t="str">
        <f t="shared" si="7"/>
        <v>OPEN</v>
      </c>
      <c r="V79" s="18">
        <f t="shared" si="8"/>
        <v>9.3775013084496095E-5</v>
      </c>
      <c r="W79" s="18">
        <f t="shared" si="9"/>
        <v>3.9608106774139534E-3</v>
      </c>
    </row>
    <row r="80" spans="1:23" x14ac:dyDescent="0.25">
      <c r="A80" s="12" t="s">
        <v>70</v>
      </c>
      <c r="B80" s="44">
        <v>2.6461780748718772E-2</v>
      </c>
      <c r="C80" s="45">
        <v>3.1687110510786431E-2</v>
      </c>
      <c r="D80" s="45">
        <v>1.3336175845463066E-2</v>
      </c>
      <c r="E80" s="45">
        <v>1.9822913181901769E-2</v>
      </c>
      <c r="F80" s="45">
        <v>1.7775119450000237E-2</v>
      </c>
      <c r="G80" s="45">
        <v>8.8604044575010255E-3</v>
      </c>
      <c r="H80" s="45">
        <v>6.1566688656398E-3</v>
      </c>
      <c r="I80" s="45">
        <v>1.5404099144619751E-2</v>
      </c>
      <c r="J80" s="45">
        <v>4.5293322875052208E-2</v>
      </c>
      <c r="K80" s="46">
        <v>2.3868614377855937E-2</v>
      </c>
      <c r="M80" s="18" t="str">
        <f t="shared" si="5"/>
        <v>CANCEL</v>
      </c>
      <c r="N80" s="17" t="b">
        <f t="shared" si="6"/>
        <v>0</v>
      </c>
      <c r="U80" s="18" t="str">
        <f t="shared" si="7"/>
        <v>CANCEL</v>
      </c>
      <c r="V80" s="18">
        <f t="shared" si="8"/>
        <v>6.1566688656398E-3</v>
      </c>
      <c r="W80" s="18">
        <f t="shared" si="9"/>
        <v>2.7037355918612255E-3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0.2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71</v>
      </c>
      <c r="B86" s="41">
        <v>3.8980433743270343E-2</v>
      </c>
      <c r="C86" s="42">
        <v>0.157693306603441</v>
      </c>
      <c r="D86" s="42">
        <v>2.1684613833495431E-3</v>
      </c>
      <c r="E86" s="42">
        <v>4.4330899176279082E-2</v>
      </c>
      <c r="F86" s="42">
        <v>6.9665965191385015E-2</v>
      </c>
      <c r="G86" s="42">
        <v>7.6850288308830075E-2</v>
      </c>
      <c r="H86" s="42">
        <v>6.3786859775341875E-3</v>
      </c>
      <c r="I86" s="42">
        <v>7.4448628379184451E-2</v>
      </c>
      <c r="J86" s="42">
        <v>8.6658130954917895E-3</v>
      </c>
      <c r="K86" s="43">
        <v>3.7078602754508742E-2</v>
      </c>
      <c r="M86" s="16" t="str">
        <f t="shared" si="5"/>
        <v>YES</v>
      </c>
      <c r="N86" s="20" t="b">
        <f t="shared" si="6"/>
        <v>0</v>
      </c>
      <c r="U86" s="16" t="str">
        <f t="shared" si="7"/>
        <v>YES</v>
      </c>
      <c r="V86" s="16">
        <f t="shared" si="8"/>
        <v>2.1684613833495431E-3</v>
      </c>
      <c r="W86" s="16">
        <f t="shared" si="9"/>
        <v>4.2102245941846445E-3</v>
      </c>
    </row>
    <row r="87" spans="1:23" x14ac:dyDescent="0.25">
      <c r="A87" s="12" t="s">
        <v>71</v>
      </c>
      <c r="B87" s="44">
        <v>2.4197341812094458E-2</v>
      </c>
      <c r="C87" s="45">
        <v>0.12774865221343498</v>
      </c>
      <c r="D87" s="45">
        <v>9.3740951255140148E-3</v>
      </c>
      <c r="E87" s="45">
        <v>2.9890864716819995E-2</v>
      </c>
      <c r="F87" s="45">
        <v>5.4045153875474886E-2</v>
      </c>
      <c r="G87" s="45">
        <v>5.3302934986820233E-2</v>
      </c>
      <c r="H87" s="45">
        <v>3.3762852835898527E-3</v>
      </c>
      <c r="I87" s="45">
        <v>5.5534616341186324E-2</v>
      </c>
      <c r="J87" s="45">
        <v>3.1140878466807687E-3</v>
      </c>
      <c r="K87" s="46">
        <v>2.223840145327699E-2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3.1140878466807687E-3</v>
      </c>
      <c r="W87" s="18">
        <f t="shared" si="9"/>
        <v>2.6219743690908404E-4</v>
      </c>
    </row>
    <row r="88" spans="1:23" x14ac:dyDescent="0.25">
      <c r="A88" s="12" t="s">
        <v>71</v>
      </c>
      <c r="B88" s="44">
        <v>2.9296657830881589E-2</v>
      </c>
      <c r="C88" s="45">
        <v>0.15283681400897167</v>
      </c>
      <c r="D88" s="45">
        <v>1.3275203460235724E-2</v>
      </c>
      <c r="E88" s="45">
        <v>4.231336601568482E-2</v>
      </c>
      <c r="F88" s="45">
        <v>6.4394802178513538E-2</v>
      </c>
      <c r="G88" s="45">
        <v>7.3928753370814421E-2</v>
      </c>
      <c r="H88" s="45">
        <v>5.8046402462707952E-3</v>
      </c>
      <c r="I88" s="45">
        <v>7.2230424288219935E-2</v>
      </c>
      <c r="J88" s="45">
        <v>2.4052984437296601E-2</v>
      </c>
      <c r="K88" s="46">
        <v>3.3573415989666185E-2</v>
      </c>
      <c r="M88" s="18" t="str">
        <f t="shared" si="5"/>
        <v>CANCEL</v>
      </c>
      <c r="N88" s="17" t="b">
        <f t="shared" si="6"/>
        <v>0</v>
      </c>
      <c r="U88" s="18" t="str">
        <f t="shared" si="7"/>
        <v>CANCEL</v>
      </c>
      <c r="V88" s="18">
        <f t="shared" si="8"/>
        <v>5.8046402462707952E-3</v>
      </c>
      <c r="W88" s="18">
        <f t="shared" si="9"/>
        <v>7.4705632139649286E-3</v>
      </c>
    </row>
    <row r="89" spans="1:23" x14ac:dyDescent="0.25">
      <c r="A89" s="12" t="s">
        <v>71</v>
      </c>
      <c r="B89" s="44">
        <v>3.0548942522420533E-2</v>
      </c>
      <c r="C89" s="45">
        <v>0.15526657251856948</v>
      </c>
      <c r="D89" s="45">
        <v>1.9132290759148879E-3</v>
      </c>
      <c r="E89" s="45">
        <v>4.3428208293643619E-2</v>
      </c>
      <c r="F89" s="45">
        <v>6.5614133834241709E-2</v>
      </c>
      <c r="G89" s="45">
        <v>7.0470818619693482E-2</v>
      </c>
      <c r="H89" s="45">
        <v>4.7944486987410162E-3</v>
      </c>
      <c r="I89" s="45">
        <v>7.2421438261183052E-2</v>
      </c>
      <c r="J89" s="45">
        <v>8.6031775456493764E-4</v>
      </c>
      <c r="K89" s="46">
        <v>3.5521162869640646E-2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8.6031775456493764E-4</v>
      </c>
      <c r="W89" s="18">
        <f t="shared" si="9"/>
        <v>1.0529113213499502E-3</v>
      </c>
    </row>
    <row r="90" spans="1:23" x14ac:dyDescent="0.25">
      <c r="A90" s="12" t="s">
        <v>71</v>
      </c>
      <c r="B90" s="44">
        <v>2.7624897451462821E-2</v>
      </c>
      <c r="C90" s="45">
        <v>0.15325027401563146</v>
      </c>
      <c r="D90" s="45">
        <v>1.0936444833508557E-2</v>
      </c>
      <c r="E90" s="45">
        <v>4.2020723882514641E-2</v>
      </c>
      <c r="F90" s="45">
        <v>6.3265905650094031E-2</v>
      </c>
      <c r="G90" s="45">
        <v>6.9934474560850515E-2</v>
      </c>
      <c r="H90" s="45">
        <v>1.2229651978146183E-3</v>
      </c>
      <c r="I90" s="45">
        <v>7.082125293900568E-2</v>
      </c>
      <c r="J90" s="45">
        <v>1.3417855750919902E-2</v>
      </c>
      <c r="K90" s="46">
        <v>3.3305603343204621E-2</v>
      </c>
      <c r="M90" s="18" t="str">
        <f t="shared" si="5"/>
        <v>CANCEL</v>
      </c>
      <c r="N90" s="17" t="b">
        <f t="shared" si="6"/>
        <v>0</v>
      </c>
      <c r="U90" s="18" t="str">
        <f t="shared" si="7"/>
        <v>CANCEL</v>
      </c>
      <c r="V90" s="18">
        <f t="shared" si="8"/>
        <v>1.2229651978146183E-3</v>
      </c>
      <c r="W90" s="18">
        <f t="shared" si="9"/>
        <v>9.713479635693939E-3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0.4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72</v>
      </c>
      <c r="B96" s="41">
        <v>2.3634171984583757E-2</v>
      </c>
      <c r="C96" s="42">
        <v>2.6264971804087045E-2</v>
      </c>
      <c r="D96" s="42">
        <v>1.3129604782757071E-2</v>
      </c>
      <c r="E96" s="42">
        <v>2.8718620156490821E-2</v>
      </c>
      <c r="F96" s="42">
        <v>6.6186602115442944E-3</v>
      </c>
      <c r="G96" s="42">
        <v>9.442115385104255E-3</v>
      </c>
      <c r="H96" s="42">
        <v>9.0475215648502111E-3</v>
      </c>
      <c r="I96" s="42">
        <v>2.2626444325345149E-2</v>
      </c>
      <c r="J96" s="42">
        <v>4.7260514578427476E-2</v>
      </c>
      <c r="K96" s="43">
        <v>3.0330987139551888E-2</v>
      </c>
      <c r="M96" s="16" t="str">
        <f t="shared" si="5"/>
        <v>START</v>
      </c>
      <c r="N96" s="20" t="b">
        <f t="shared" si="6"/>
        <v>0</v>
      </c>
      <c r="U96" s="16" t="str">
        <f t="shared" si="7"/>
        <v>START</v>
      </c>
      <c r="V96" s="16">
        <f t="shared" si="8"/>
        <v>6.6186602115442944E-3</v>
      </c>
      <c r="W96" s="16">
        <f t="shared" si="9"/>
        <v>2.4288613533059167E-3</v>
      </c>
    </row>
    <row r="97" spans="1:23" x14ac:dyDescent="0.25">
      <c r="A97" s="12" t="s">
        <v>72</v>
      </c>
      <c r="B97" s="44">
        <v>4.159618750788166E-2</v>
      </c>
      <c r="C97" s="45">
        <v>4.7824880085280408E-2</v>
      </c>
      <c r="D97" s="45">
        <v>2.5779565465206614E-2</v>
      </c>
      <c r="E97" s="45">
        <v>1.03604031425754E-2</v>
      </c>
      <c r="F97" s="45">
        <v>2.0405697755788793E-2</v>
      </c>
      <c r="G97" s="45">
        <v>7.8071218013664317E-3</v>
      </c>
      <c r="H97" s="45">
        <v>1.1263872390218546E-2</v>
      </c>
      <c r="I97" s="45">
        <v>2.6348737973032332E-4</v>
      </c>
      <c r="J97" s="45">
        <v>4.9713862959807419E-2</v>
      </c>
      <c r="K97" s="46">
        <v>1.5958165115497386E-2</v>
      </c>
      <c r="M97" s="18" t="str">
        <f t="shared" si="5"/>
        <v>PAUSE</v>
      </c>
      <c r="N97" s="17" t="b">
        <f t="shared" si="6"/>
        <v>0</v>
      </c>
      <c r="U97" s="18" t="str">
        <f t="shared" si="7"/>
        <v>PAUSE</v>
      </c>
      <c r="V97" s="18">
        <f t="shared" si="8"/>
        <v>2.6348737973032332E-4</v>
      </c>
      <c r="W97" s="18">
        <f t="shared" si="9"/>
        <v>7.5436344216361084E-3</v>
      </c>
    </row>
    <row r="98" spans="1:23" x14ac:dyDescent="0.25">
      <c r="A98" s="12" t="s">
        <v>72</v>
      </c>
      <c r="B98" s="44">
        <v>3.5032163984633879E-2</v>
      </c>
      <c r="C98" s="45">
        <v>4.5029095802864738E-2</v>
      </c>
      <c r="D98" s="45">
        <v>1.933175072813946E-2</v>
      </c>
      <c r="E98" s="45">
        <v>1.2818181239664023E-2</v>
      </c>
      <c r="F98" s="45">
        <v>1.8172618095470883E-2</v>
      </c>
      <c r="G98" s="45">
        <v>2.9302338820288154E-3</v>
      </c>
      <c r="H98" s="45">
        <v>9.7735312688398274E-3</v>
      </c>
      <c r="I98" s="45">
        <v>4.1168895511511788E-3</v>
      </c>
      <c r="J98" s="45">
        <v>4.6042770117059394E-2</v>
      </c>
      <c r="K98" s="46">
        <v>1.8574057122018359E-2</v>
      </c>
      <c r="M98" s="18" t="str">
        <f t="shared" si="5"/>
        <v>STOP</v>
      </c>
      <c r="N98" s="17" t="b">
        <f t="shared" si="6"/>
        <v>0</v>
      </c>
      <c r="U98" s="18" t="str">
        <f t="shared" si="7"/>
        <v>STOP</v>
      </c>
      <c r="V98" s="18">
        <f t="shared" si="8"/>
        <v>2.9302338820288154E-3</v>
      </c>
      <c r="W98" s="18">
        <f t="shared" si="9"/>
        <v>1.1866556691223634E-3</v>
      </c>
    </row>
    <row r="99" spans="1:23" x14ac:dyDescent="0.25">
      <c r="A99" s="12" t="s">
        <v>72</v>
      </c>
      <c r="B99" s="44">
        <v>5.093245556528625E-3</v>
      </c>
      <c r="C99" s="45">
        <v>1.4525233296299317E-2</v>
      </c>
      <c r="D99" s="45">
        <v>3.7350120857859714E-3</v>
      </c>
      <c r="E99" s="45">
        <v>3.0615880803640555E-2</v>
      </c>
      <c r="F99" s="45">
        <v>1.4018503040744146E-4</v>
      </c>
      <c r="G99" s="45">
        <v>2.1949525809618176E-2</v>
      </c>
      <c r="H99" s="45">
        <v>3.0944022590047859E-3</v>
      </c>
      <c r="I99" s="45">
        <v>2.6813269188387431E-2</v>
      </c>
      <c r="J99" s="45">
        <v>3.5233864645672977E-2</v>
      </c>
      <c r="K99" s="46">
        <v>3.5528443962510647E-2</v>
      </c>
      <c r="M99" s="18" t="str">
        <f t="shared" si="5"/>
        <v>START</v>
      </c>
      <c r="N99" s="17" t="b">
        <f t="shared" si="6"/>
        <v>0</v>
      </c>
      <c r="U99" s="18" t="str">
        <f t="shared" si="7"/>
        <v>START</v>
      </c>
      <c r="V99" s="18">
        <f t="shared" si="8"/>
        <v>1.4018503040744146E-4</v>
      </c>
      <c r="W99" s="18">
        <f t="shared" si="9"/>
        <v>2.9542172285973445E-3</v>
      </c>
    </row>
    <row r="100" spans="1:23" x14ac:dyDescent="0.25">
      <c r="A100" s="12" t="s">
        <v>72</v>
      </c>
      <c r="B100" s="44">
        <v>3.0354521460850492E-2</v>
      </c>
      <c r="C100" s="45">
        <v>3.626075307262619E-2</v>
      </c>
      <c r="D100" s="45">
        <v>1.7796099664016615E-2</v>
      </c>
      <c r="E100" s="45">
        <v>1.9950312252134866E-2</v>
      </c>
      <c r="F100" s="45">
        <v>1.1006064947495384E-2</v>
      </c>
      <c r="G100" s="45">
        <v>5.1562971859728246E-4</v>
      </c>
      <c r="H100" s="45">
        <v>8.1086175877954358E-3</v>
      </c>
      <c r="I100" s="45">
        <v>1.1531904618364716E-2</v>
      </c>
      <c r="J100" s="45">
        <v>4.4720728477042379E-2</v>
      </c>
      <c r="K100" s="46">
        <v>2.393130030806051E-2</v>
      </c>
      <c r="M100" s="18" t="str">
        <f t="shared" si="5"/>
        <v>STOP</v>
      </c>
      <c r="N100" s="17" t="b">
        <f t="shared" si="6"/>
        <v>0</v>
      </c>
      <c r="U100" s="18" t="str">
        <f t="shared" si="7"/>
        <v>STOP</v>
      </c>
      <c r="V100" s="18">
        <f t="shared" si="8"/>
        <v>5.1562971859728246E-4</v>
      </c>
      <c r="W100" s="18">
        <f t="shared" si="9"/>
        <v>7.5929878691981534E-3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1.1690282145905246</v>
      </c>
      <c r="C6" s="42">
        <v>1.195615506619869</v>
      </c>
      <c r="D6" s="42">
        <v>1.4693828423034245</v>
      </c>
      <c r="E6" s="42">
        <v>1.3271650400877979</v>
      </c>
      <c r="F6" s="42">
        <v>1.4747094713089051</v>
      </c>
      <c r="G6" s="42">
        <v>1.1661580823373758</v>
      </c>
      <c r="H6" s="42">
        <v>1.3723230597652618</v>
      </c>
      <c r="I6" s="42">
        <v>1.245412036296073</v>
      </c>
      <c r="J6" s="42">
        <v>1.9888797836332957</v>
      </c>
      <c r="K6" s="43">
        <v>1.2926774006885671</v>
      </c>
      <c r="M6" s="16" t="str">
        <f t="shared" ref="M6:M69" si="0">INDEX($B$5:$K$5,MATCH(MIN($B6:$K6),$B6:$K6,0))</f>
        <v>STOP</v>
      </c>
      <c r="N6" s="20" t="b">
        <f t="shared" ref="N6:N69" si="1">$M6 = $A6</f>
        <v>0</v>
      </c>
      <c r="Q6" s="22" t="s">
        <v>7</v>
      </c>
      <c r="R6" s="25">
        <f>IF(ISERR($O$15)," ",$O$15)</f>
        <v>0.8</v>
      </c>
      <c r="S6" s="20">
        <f>(10 - COUNTIF($N6:$N15,"#N/A"))</f>
        <v>5</v>
      </c>
      <c r="U6" s="16" t="str">
        <f t="shared" ref="U6:U69" si="2">INDEX($B$5:$K$5,MATCH(MIN($B6:$K6),$B6:$K6,0))</f>
        <v>STOP</v>
      </c>
      <c r="V6" s="16">
        <f>MIN(B6:K6)</f>
        <v>1.1661580823373758</v>
      </c>
      <c r="W6" s="16">
        <f>SMALL(B6:K6,2)-V6</f>
        <v>2.8701322531488049E-3</v>
      </c>
    </row>
    <row r="7" spans="1:23" x14ac:dyDescent="0.25">
      <c r="A7" s="12" t="s">
        <v>63</v>
      </c>
      <c r="B7" s="44">
        <v>0.51667924595353831</v>
      </c>
      <c r="C7" s="45">
        <v>1.6329904801482178</v>
      </c>
      <c r="D7" s="45">
        <v>0.73874676647405146</v>
      </c>
      <c r="E7" s="45">
        <v>1.1699988500886267</v>
      </c>
      <c r="F7" s="45">
        <v>1.3076776298865793</v>
      </c>
      <c r="G7" s="45">
        <v>1.218427942271614</v>
      </c>
      <c r="H7" s="45">
        <v>0.54162900502162858</v>
      </c>
      <c r="I7" s="45">
        <v>1.2711960057580729</v>
      </c>
      <c r="J7" s="45">
        <v>1.1829653062401557</v>
      </c>
      <c r="K7" s="46">
        <v>1.0817062888120352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5</v>
      </c>
      <c r="U7" s="18" t="str">
        <f t="shared" si="2"/>
        <v>OPEN</v>
      </c>
      <c r="V7" s="18">
        <f t="shared" ref="V7:V70" si="3">MIN(B7:K7)</f>
        <v>0.51667924595353831</v>
      </c>
      <c r="W7" s="18">
        <f t="shared" ref="W7:W70" si="4">SMALL(B7:K7,2)-V7</f>
        <v>2.4949759068090271E-2</v>
      </c>
    </row>
    <row r="8" spans="1:23" x14ac:dyDescent="0.25">
      <c r="A8" s="12" t="s">
        <v>63</v>
      </c>
      <c r="B8" s="44">
        <v>0.48011889994707152</v>
      </c>
      <c r="C8" s="45">
        <v>1.6692455640269155</v>
      </c>
      <c r="D8" s="45">
        <v>0.83859162293152001</v>
      </c>
      <c r="E8" s="45">
        <v>1.3028420748104923</v>
      </c>
      <c r="F8" s="45">
        <v>1.4072586542920336</v>
      </c>
      <c r="G8" s="45">
        <v>1.263414021524675</v>
      </c>
      <c r="H8" s="45">
        <v>0.71025239850459787</v>
      </c>
      <c r="I8" s="45">
        <v>1.3864768159231047</v>
      </c>
      <c r="J8" s="45">
        <v>1.4124465187641189</v>
      </c>
      <c r="K8" s="46">
        <v>1.219666998543985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5</v>
      </c>
      <c r="U8" s="18" t="str">
        <f t="shared" si="2"/>
        <v>OPEN</v>
      </c>
      <c r="V8" s="18">
        <f t="shared" si="3"/>
        <v>0.48011889994707152</v>
      </c>
      <c r="W8" s="18">
        <f t="shared" si="4"/>
        <v>0.23013349855752635</v>
      </c>
    </row>
    <row r="9" spans="1:23" x14ac:dyDescent="0.25">
      <c r="A9" s="12" t="s">
        <v>63</v>
      </c>
      <c r="B9" s="44">
        <v>0.35748745543479327</v>
      </c>
      <c r="C9" s="45">
        <v>1.5848273726946209</v>
      </c>
      <c r="D9" s="45">
        <v>0.72161502642899755</v>
      </c>
      <c r="E9" s="45">
        <v>1.1965924074655689</v>
      </c>
      <c r="F9" s="45">
        <v>1.2533686845860499</v>
      </c>
      <c r="G9" s="45">
        <v>1.1927525823248748</v>
      </c>
      <c r="H9" s="45">
        <v>0.66088848201746431</v>
      </c>
      <c r="I9" s="45">
        <v>1.2929569469483877</v>
      </c>
      <c r="J9" s="45">
        <v>1.2424330203493177</v>
      </c>
      <c r="K9" s="46">
        <v>1.0795766235929354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5</v>
      </c>
      <c r="U9" s="18" t="str">
        <f t="shared" si="2"/>
        <v>OPEN</v>
      </c>
      <c r="V9" s="18">
        <f t="shared" si="3"/>
        <v>0.35748745543479327</v>
      </c>
      <c r="W9" s="18">
        <f t="shared" si="4"/>
        <v>0.30340102658267104</v>
      </c>
    </row>
    <row r="10" spans="1:23" x14ac:dyDescent="0.25">
      <c r="A10" s="12" t="s">
        <v>63</v>
      </c>
      <c r="B10" s="44">
        <v>0.43380646904291104</v>
      </c>
      <c r="C10" s="45">
        <v>1.5436027790024938</v>
      </c>
      <c r="D10" s="45">
        <v>0.83805115787153217</v>
      </c>
      <c r="E10" s="45">
        <v>1.1665784178641598</v>
      </c>
      <c r="F10" s="45">
        <v>1.3433550194501398</v>
      </c>
      <c r="G10" s="45">
        <v>1.1524873185028837</v>
      </c>
      <c r="H10" s="45">
        <v>0.64809065739131178</v>
      </c>
      <c r="I10" s="45">
        <v>1.261838596902243</v>
      </c>
      <c r="J10" s="45">
        <v>1.4101603061437948</v>
      </c>
      <c r="K10" s="46">
        <v>1.1006381702772126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5</v>
      </c>
      <c r="U10" s="18" t="str">
        <f t="shared" si="2"/>
        <v>OPEN</v>
      </c>
      <c r="V10" s="18">
        <f t="shared" si="3"/>
        <v>0.43380646904291104</v>
      </c>
      <c r="W10" s="18">
        <f t="shared" si="4"/>
        <v>0.21428418834840074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0.4</v>
      </c>
      <c r="S11" s="17">
        <f>(10 - COUNTIF($N56:$N65,"#N/A"))</f>
        <v>5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0.4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0.4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0.2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64</v>
      </c>
      <c r="B16" s="41">
        <v>1.5397846373710875</v>
      </c>
      <c r="C16" s="42">
        <v>0.32261877056938082</v>
      </c>
      <c r="D16" s="42">
        <v>1.6444044663360793</v>
      </c>
      <c r="E16" s="42">
        <v>0.85535551024904055</v>
      </c>
      <c r="F16" s="42">
        <v>1.3251334319186967</v>
      </c>
      <c r="G16" s="42">
        <v>0.81632843714239123</v>
      </c>
      <c r="H16" s="42">
        <v>1.6273660287669667</v>
      </c>
      <c r="I16" s="42">
        <v>0.6865234469106275</v>
      </c>
      <c r="J16" s="42">
        <v>2.0321972885635793</v>
      </c>
      <c r="K16" s="43">
        <v>0.86563236058935955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0.32261877056938082</v>
      </c>
      <c r="W16" s="16">
        <f t="shared" si="4"/>
        <v>0.36390467634124668</v>
      </c>
    </row>
    <row r="17" spans="1:23" ht="15.75" thickBot="1" x14ac:dyDescent="0.3">
      <c r="A17" s="12" t="s">
        <v>64</v>
      </c>
      <c r="B17" s="44">
        <v>1.5382599278617166</v>
      </c>
      <c r="C17" s="45">
        <v>0.39533489479469208</v>
      </c>
      <c r="D17" s="45">
        <v>1.5974818837474529</v>
      </c>
      <c r="E17" s="45">
        <v>0.84256294384344566</v>
      </c>
      <c r="F17" s="45">
        <v>1.4725037334900375</v>
      </c>
      <c r="G17" s="45">
        <v>0.75266037160108512</v>
      </c>
      <c r="H17" s="45">
        <v>1.6173272246434691</v>
      </c>
      <c r="I17" s="45">
        <v>0.66916945899082736</v>
      </c>
      <c r="J17" s="45">
        <v>2.0023021460703161</v>
      </c>
      <c r="K17" s="46">
        <v>0.89559800426792568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0.64</v>
      </c>
      <c r="S17" s="127"/>
      <c r="U17" s="18" t="str">
        <f t="shared" si="2"/>
        <v>CLOSE</v>
      </c>
      <c r="V17" s="18">
        <f t="shared" si="3"/>
        <v>0.39533489479469208</v>
      </c>
      <c r="W17" s="18">
        <f t="shared" si="4"/>
        <v>0.27383456419613528</v>
      </c>
    </row>
    <row r="18" spans="1:23" x14ac:dyDescent="0.25">
      <c r="A18" s="12" t="s">
        <v>64</v>
      </c>
      <c r="B18" s="44">
        <v>1.5840898354203714</v>
      </c>
      <c r="C18" s="45">
        <v>0.40248780273427753</v>
      </c>
      <c r="D18" s="45">
        <v>1.6417311526678873</v>
      </c>
      <c r="E18" s="45">
        <v>0.75085094937213392</v>
      </c>
      <c r="F18" s="45">
        <v>1.3053334179056659</v>
      </c>
      <c r="G18" s="45">
        <v>0.79012651171784709</v>
      </c>
      <c r="H18" s="45">
        <v>1.5618263144987419</v>
      </c>
      <c r="I18" s="45">
        <v>0.63307118057113032</v>
      </c>
      <c r="J18" s="45">
        <v>2.0188782496736017</v>
      </c>
      <c r="K18" s="46">
        <v>0.81460769005644107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0.40248780273427753</v>
      </c>
      <c r="W18" s="18">
        <f t="shared" si="4"/>
        <v>0.23058337783685279</v>
      </c>
    </row>
    <row r="19" spans="1:23" x14ac:dyDescent="0.25">
      <c r="A19" s="12" t="s">
        <v>64</v>
      </c>
      <c r="B19" s="44">
        <v>1.2775073404804833</v>
      </c>
      <c r="C19" s="45">
        <v>0.48983568294944935</v>
      </c>
      <c r="D19" s="45">
        <v>1.3465348413142617</v>
      </c>
      <c r="E19" s="45">
        <v>0.84176546665083873</v>
      </c>
      <c r="F19" s="45">
        <v>1.2656728718439259</v>
      </c>
      <c r="G19" s="45">
        <v>0.58338841756705151</v>
      </c>
      <c r="H19" s="45">
        <v>1.3414820976258166</v>
      </c>
      <c r="I19" s="45">
        <v>0.71317535720932168</v>
      </c>
      <c r="J19" s="45">
        <v>1.8127442731670604</v>
      </c>
      <c r="K19" s="46">
        <v>0.79756783927647634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0.48983568294944935</v>
      </c>
      <c r="W19" s="18">
        <f t="shared" si="4"/>
        <v>9.3552734617602162E-2</v>
      </c>
    </row>
    <row r="20" spans="1:23" x14ac:dyDescent="0.25">
      <c r="A20" s="12" t="s">
        <v>64</v>
      </c>
      <c r="B20" s="44">
        <v>1.4909424167589553</v>
      </c>
      <c r="C20" s="45">
        <v>0.44711672484633463</v>
      </c>
      <c r="D20" s="45">
        <v>1.5819967714265699</v>
      </c>
      <c r="E20" s="45">
        <v>0.85111523930564426</v>
      </c>
      <c r="F20" s="45">
        <v>1.3694827184531353</v>
      </c>
      <c r="G20" s="45">
        <v>0.82044422638173253</v>
      </c>
      <c r="H20" s="45">
        <v>1.5988272801394849</v>
      </c>
      <c r="I20" s="45">
        <v>0.65841758804192441</v>
      </c>
      <c r="J20" s="45">
        <v>1.9628328571250586</v>
      </c>
      <c r="K20" s="46">
        <v>0.87253975894087643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0.44711672484633463</v>
      </c>
      <c r="W20" s="18">
        <f t="shared" si="4"/>
        <v>0.21130086319558977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1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65</v>
      </c>
      <c r="B26" s="41">
        <v>0.75305204787722657</v>
      </c>
      <c r="C26" s="42">
        <v>1.4827704572708125</v>
      </c>
      <c r="D26" s="42">
        <v>0.65004809597755919</v>
      </c>
      <c r="E26" s="42">
        <v>1.248918489790122</v>
      </c>
      <c r="F26" s="42">
        <v>1.1376795995432925</v>
      </c>
      <c r="G26" s="42">
        <v>1.1330691307370591</v>
      </c>
      <c r="H26" s="42">
        <v>1.0429620391184926</v>
      </c>
      <c r="I26" s="42">
        <v>1.3010939268802351</v>
      </c>
      <c r="J26" s="42">
        <v>1.1885299549930046</v>
      </c>
      <c r="K26" s="43">
        <v>1.1047298079847836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0.65004809597755919</v>
      </c>
      <c r="W26" s="16">
        <f t="shared" si="4"/>
        <v>0.10300395189966738</v>
      </c>
    </row>
    <row r="27" spans="1:23" x14ac:dyDescent="0.25">
      <c r="A27" s="12" t="s">
        <v>65</v>
      </c>
      <c r="B27" s="44">
        <v>0.93959004315416905</v>
      </c>
      <c r="C27" s="45">
        <v>1.7349732405981981</v>
      </c>
      <c r="D27" s="45">
        <v>0.63139588202133723</v>
      </c>
      <c r="E27" s="45">
        <v>1.3659307053986374</v>
      </c>
      <c r="F27" s="45">
        <v>1.2728127778180378</v>
      </c>
      <c r="G27" s="45">
        <v>1.3355839900858122</v>
      </c>
      <c r="H27" s="45">
        <v>1.1489798989855231</v>
      </c>
      <c r="I27" s="45">
        <v>1.4587926928233652</v>
      </c>
      <c r="J27" s="45">
        <v>1.0528845696427738</v>
      </c>
      <c r="K27" s="46">
        <v>1.2344924987494557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0.63139588202133723</v>
      </c>
      <c r="W27" s="18">
        <f t="shared" si="4"/>
        <v>0.30819416113283182</v>
      </c>
    </row>
    <row r="28" spans="1:23" x14ac:dyDescent="0.25">
      <c r="A28" s="12" t="s">
        <v>65</v>
      </c>
      <c r="B28" s="44">
        <v>0.84495600888779565</v>
      </c>
      <c r="C28" s="45">
        <v>1.5485638223654363</v>
      </c>
      <c r="D28" s="45">
        <v>0.41486804156184565</v>
      </c>
      <c r="E28" s="45">
        <v>0.9985671791347851</v>
      </c>
      <c r="F28" s="45">
        <v>1.116277216044002</v>
      </c>
      <c r="G28" s="45">
        <v>1.1145398821180024</v>
      </c>
      <c r="H28" s="45">
        <v>0.81692438741229634</v>
      </c>
      <c r="I28" s="45">
        <v>1.1630964424657164</v>
      </c>
      <c r="J28" s="45">
        <v>0.71965297055352262</v>
      </c>
      <c r="K28" s="46">
        <v>0.8648740181228296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0.41486804156184565</v>
      </c>
      <c r="W28" s="18">
        <f t="shared" si="4"/>
        <v>0.30478492899167697</v>
      </c>
    </row>
    <row r="29" spans="1:23" x14ac:dyDescent="0.25">
      <c r="A29" s="12" t="s">
        <v>65</v>
      </c>
      <c r="B29" s="44">
        <v>0.81748550924521668</v>
      </c>
      <c r="C29" s="45">
        <v>1.5208386402266616</v>
      </c>
      <c r="D29" s="45">
        <v>0.61779759831312597</v>
      </c>
      <c r="E29" s="45">
        <v>1.1891281062257364</v>
      </c>
      <c r="F29" s="45">
        <v>1.136760774700853</v>
      </c>
      <c r="G29" s="45">
        <v>1.1259380493111013</v>
      </c>
      <c r="H29" s="45">
        <v>1.0735609791354332</v>
      </c>
      <c r="I29" s="45">
        <v>1.2497812080502197</v>
      </c>
      <c r="J29" s="45">
        <v>1.1481925247711557</v>
      </c>
      <c r="K29" s="46">
        <v>1.059191536496412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0.61779759831312597</v>
      </c>
      <c r="W29" s="18">
        <f t="shared" si="4"/>
        <v>0.19968791093209071</v>
      </c>
    </row>
    <row r="30" spans="1:23" x14ac:dyDescent="0.25">
      <c r="A30" s="12" t="s">
        <v>65</v>
      </c>
      <c r="B30" s="44">
        <v>0.8992711302416605</v>
      </c>
      <c r="C30" s="45">
        <v>1.7777037107582243</v>
      </c>
      <c r="D30" s="45">
        <v>0.66802510694454464</v>
      </c>
      <c r="E30" s="45">
        <v>1.373753666055239</v>
      </c>
      <c r="F30" s="45">
        <v>1.218267325486607</v>
      </c>
      <c r="G30" s="45">
        <v>1.3563877547979246</v>
      </c>
      <c r="H30" s="45">
        <v>1.1280456837375825</v>
      </c>
      <c r="I30" s="45">
        <v>1.4794128943342775</v>
      </c>
      <c r="J30" s="45">
        <v>1.1130668238350809</v>
      </c>
      <c r="K30" s="46">
        <v>1.2298625839641688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0.66802510694454464</v>
      </c>
      <c r="W30" s="18">
        <f t="shared" si="4"/>
        <v>0.23124602329711585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1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66</v>
      </c>
      <c r="B36" s="41">
        <v>1.36911693194894</v>
      </c>
      <c r="C36" s="42">
        <v>0.89504470745915166</v>
      </c>
      <c r="D36" s="42">
        <v>1.4167638286997639</v>
      </c>
      <c r="E36" s="42">
        <v>0.57513816817397467</v>
      </c>
      <c r="F36" s="42">
        <v>1.1463283945542966</v>
      </c>
      <c r="G36" s="42">
        <v>0.91734358555856921</v>
      </c>
      <c r="H36" s="42">
        <v>1.3266649167770777</v>
      </c>
      <c r="I36" s="42">
        <v>0.58982262058450097</v>
      </c>
      <c r="J36" s="42">
        <v>1.7464535140734083</v>
      </c>
      <c r="K36" s="43">
        <v>0.72078997787829957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0.57513816817397467</v>
      </c>
      <c r="W36" s="16">
        <f t="shared" si="4"/>
        <v>1.4684452410526294E-2</v>
      </c>
    </row>
    <row r="37" spans="1:23" x14ac:dyDescent="0.25">
      <c r="A37" s="12" t="s">
        <v>66</v>
      </c>
      <c r="B37" s="44">
        <v>1.1896730575337713</v>
      </c>
      <c r="C37" s="45">
        <v>0.96262913972009911</v>
      </c>
      <c r="D37" s="45">
        <v>1.2274194473120199</v>
      </c>
      <c r="E37" s="45">
        <v>0.5979913556461286</v>
      </c>
      <c r="F37" s="45">
        <v>1.1398191430241</v>
      </c>
      <c r="G37" s="45">
        <v>0.87461728415418072</v>
      </c>
      <c r="H37" s="45">
        <v>1.2427928441793035</v>
      </c>
      <c r="I37" s="45">
        <v>0.57906877477313523</v>
      </c>
      <c r="J37" s="45">
        <v>1.6011747098144156</v>
      </c>
      <c r="K37" s="46">
        <v>0.71212748241890766</v>
      </c>
      <c r="M37" s="18" t="str">
        <f t="shared" si="0"/>
        <v>PAUSE</v>
      </c>
      <c r="N37" s="17" t="b">
        <f t="shared" si="1"/>
        <v>0</v>
      </c>
      <c r="U37" s="18" t="str">
        <f t="shared" si="2"/>
        <v>PAUSE</v>
      </c>
      <c r="V37" s="18">
        <f t="shared" si="3"/>
        <v>0.57906877477313523</v>
      </c>
      <c r="W37" s="18">
        <f t="shared" si="4"/>
        <v>1.8922580872993366E-2</v>
      </c>
    </row>
    <row r="38" spans="1:23" x14ac:dyDescent="0.25">
      <c r="A38" s="12" t="s">
        <v>66</v>
      </c>
      <c r="B38" s="44">
        <v>1.0223363249041388</v>
      </c>
      <c r="C38" s="45">
        <v>0.84014996238075512</v>
      </c>
      <c r="D38" s="45">
        <v>1.112439945998829</v>
      </c>
      <c r="E38" s="45">
        <v>0.62675624728849011</v>
      </c>
      <c r="F38" s="45">
        <v>1.1124625759734101</v>
      </c>
      <c r="G38" s="45">
        <v>0.73361663813436695</v>
      </c>
      <c r="H38" s="45">
        <v>1.0988476316804041</v>
      </c>
      <c r="I38" s="45">
        <v>0.60751394879728648</v>
      </c>
      <c r="J38" s="45">
        <v>1.5098260354545561</v>
      </c>
      <c r="K38" s="46">
        <v>0.61940596215543064</v>
      </c>
      <c r="M38" s="18" t="str">
        <f t="shared" si="0"/>
        <v>PAUSE</v>
      </c>
      <c r="N38" s="17" t="b">
        <f t="shared" si="1"/>
        <v>0</v>
      </c>
      <c r="U38" s="18" t="str">
        <f t="shared" si="2"/>
        <v>PAUSE</v>
      </c>
      <c r="V38" s="18">
        <f t="shared" si="3"/>
        <v>0.60751394879728648</v>
      </c>
      <c r="W38" s="18">
        <f t="shared" si="4"/>
        <v>1.189201335814416E-2</v>
      </c>
    </row>
    <row r="39" spans="1:23" x14ac:dyDescent="0.25">
      <c r="A39" s="12" t="s">
        <v>66</v>
      </c>
      <c r="B39" s="44">
        <v>1.0376702885393911</v>
      </c>
      <c r="C39" s="45">
        <v>0.94372921012170974</v>
      </c>
      <c r="D39" s="45">
        <v>1.1120605207096383</v>
      </c>
      <c r="E39" s="45">
        <v>0.76733264998026185</v>
      </c>
      <c r="F39" s="45">
        <v>1.2097528070221781</v>
      </c>
      <c r="G39" s="45">
        <v>0.82261359291874314</v>
      </c>
      <c r="H39" s="45">
        <v>1.2765572017111908</v>
      </c>
      <c r="I39" s="45">
        <v>0.71135300559646619</v>
      </c>
      <c r="J39" s="45">
        <v>1.5856927807824943</v>
      </c>
      <c r="K39" s="46">
        <v>0.80450293962330255</v>
      </c>
      <c r="M39" s="18" t="str">
        <f t="shared" si="0"/>
        <v>PAUSE</v>
      </c>
      <c r="N39" s="17" t="b">
        <f t="shared" si="1"/>
        <v>0</v>
      </c>
      <c r="U39" s="18" t="str">
        <f t="shared" si="2"/>
        <v>PAUSE</v>
      </c>
      <c r="V39" s="18">
        <f t="shared" si="3"/>
        <v>0.71135300559646619</v>
      </c>
      <c r="W39" s="18">
        <f t="shared" si="4"/>
        <v>5.5979644383795657E-2</v>
      </c>
    </row>
    <row r="40" spans="1:23" x14ac:dyDescent="0.25">
      <c r="A40" s="12" t="s">
        <v>66</v>
      </c>
      <c r="B40" s="44">
        <v>1.1273804925342035</v>
      </c>
      <c r="C40" s="45">
        <v>1.1494190950574863</v>
      </c>
      <c r="D40" s="45">
        <v>1.2337273840479133</v>
      </c>
      <c r="E40" s="45">
        <v>0.93552376751768396</v>
      </c>
      <c r="F40" s="45">
        <v>1.2954122438305919</v>
      </c>
      <c r="G40" s="45">
        <v>1.0407270472145294</v>
      </c>
      <c r="H40" s="45">
        <v>1.3865584460504041</v>
      </c>
      <c r="I40" s="45">
        <v>0.92904804890473258</v>
      </c>
      <c r="J40" s="45">
        <v>1.7537914232269354</v>
      </c>
      <c r="K40" s="46">
        <v>1.0250603886553225</v>
      </c>
      <c r="M40" s="18" t="str">
        <f t="shared" si="0"/>
        <v>PAUSE</v>
      </c>
      <c r="N40" s="17" t="b">
        <f t="shared" si="1"/>
        <v>0</v>
      </c>
      <c r="U40" s="18" t="str">
        <f t="shared" si="2"/>
        <v>PAUSE</v>
      </c>
      <c r="V40" s="18">
        <f t="shared" si="3"/>
        <v>0.92904804890473258</v>
      </c>
      <c r="W40" s="18">
        <f t="shared" si="4"/>
        <v>6.4757186129513755E-3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0.2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67</v>
      </c>
      <c r="B46" s="41">
        <v>1.6070655356024561</v>
      </c>
      <c r="C46" s="42">
        <v>1.5188957701986898</v>
      </c>
      <c r="D46" s="42">
        <v>1.6955528085487188</v>
      </c>
      <c r="E46" s="42">
        <v>1.5863578037755868</v>
      </c>
      <c r="F46" s="42">
        <v>0.82268440780410756</v>
      </c>
      <c r="G46" s="42">
        <v>1.5459993368852407</v>
      </c>
      <c r="H46" s="42">
        <v>1.5634080490752067</v>
      </c>
      <c r="I46" s="42">
        <v>1.577363311942825</v>
      </c>
      <c r="J46" s="42">
        <v>1.8981248924263663</v>
      </c>
      <c r="K46" s="43">
        <v>1.3414458367033362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0.82268440780410756</v>
      </c>
      <c r="W46" s="16">
        <f t="shared" si="4"/>
        <v>0.5187614288992286</v>
      </c>
    </row>
    <row r="47" spans="1:23" x14ac:dyDescent="0.25">
      <c r="A47" s="12" t="s">
        <v>67</v>
      </c>
      <c r="B47" s="44">
        <v>1.4975879451809322</v>
      </c>
      <c r="C47" s="45">
        <v>1.4124691260963895</v>
      </c>
      <c r="D47" s="45">
        <v>1.5176114249549311</v>
      </c>
      <c r="E47" s="45">
        <v>1.3622361833101619</v>
      </c>
      <c r="F47" s="45">
        <v>0.76704434506440433</v>
      </c>
      <c r="G47" s="45">
        <v>1.3697346732198545</v>
      </c>
      <c r="H47" s="45">
        <v>1.3791288285195895</v>
      </c>
      <c r="I47" s="45">
        <v>1.3875037212309225</v>
      </c>
      <c r="J47" s="45">
        <v>1.7308252821722685</v>
      </c>
      <c r="K47" s="46">
        <v>1.1305149577099727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0.76704434506440433</v>
      </c>
      <c r="W47" s="18">
        <f t="shared" si="4"/>
        <v>0.36347061264556835</v>
      </c>
    </row>
    <row r="48" spans="1:23" x14ac:dyDescent="0.25">
      <c r="A48" s="12" t="s">
        <v>67</v>
      </c>
      <c r="B48" s="44">
        <v>1.2589690107253499</v>
      </c>
      <c r="C48" s="45">
        <v>1.1880365747240196</v>
      </c>
      <c r="D48" s="45">
        <v>1.3149436485587267</v>
      </c>
      <c r="E48" s="45">
        <v>0.98249952457603273</v>
      </c>
      <c r="F48" s="45">
        <v>0.65330757021973274</v>
      </c>
      <c r="G48" s="45">
        <v>1.1333094814102787</v>
      </c>
      <c r="H48" s="45">
        <v>1.2355291687120491</v>
      </c>
      <c r="I48" s="45">
        <v>1.0270343928214341</v>
      </c>
      <c r="J48" s="45">
        <v>1.6016616950443485</v>
      </c>
      <c r="K48" s="46">
        <v>0.83956728400806935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0.65330757021973274</v>
      </c>
      <c r="W48" s="18">
        <f t="shared" si="4"/>
        <v>0.18625971378833661</v>
      </c>
    </row>
    <row r="49" spans="1:23" x14ac:dyDescent="0.25">
      <c r="A49" s="12" t="s">
        <v>67</v>
      </c>
      <c r="B49" s="44">
        <v>1.293779550745215</v>
      </c>
      <c r="C49" s="45">
        <v>1.2533806768898519</v>
      </c>
      <c r="D49" s="45">
        <v>1.3584681920390953</v>
      </c>
      <c r="E49" s="45">
        <v>1.1894311666028665</v>
      </c>
      <c r="F49" s="45">
        <v>0.60563835186518178</v>
      </c>
      <c r="G49" s="45">
        <v>1.1862802129509062</v>
      </c>
      <c r="H49" s="45">
        <v>1.2349285658345723</v>
      </c>
      <c r="I49" s="45">
        <v>1.2069397195432507</v>
      </c>
      <c r="J49" s="45">
        <v>1.579412845687693</v>
      </c>
      <c r="K49" s="46">
        <v>0.92263738256057981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0.60563835186518178</v>
      </c>
      <c r="W49" s="18">
        <f t="shared" si="4"/>
        <v>0.31699903069539803</v>
      </c>
    </row>
    <row r="50" spans="1:23" x14ac:dyDescent="0.25">
      <c r="A50" s="12" t="s">
        <v>67</v>
      </c>
      <c r="B50" s="44">
        <v>1.4099545381075391</v>
      </c>
      <c r="C50" s="45">
        <v>1.243739374759617</v>
      </c>
      <c r="D50" s="45">
        <v>1.6202742212788441</v>
      </c>
      <c r="E50" s="45">
        <v>1.5788505689626073</v>
      </c>
      <c r="F50" s="45">
        <v>1.1290263097539719</v>
      </c>
      <c r="G50" s="45">
        <v>1.3473191711655796</v>
      </c>
      <c r="H50" s="45">
        <v>1.590666554828202</v>
      </c>
      <c r="I50" s="45">
        <v>1.4848510987543679</v>
      </c>
      <c r="J50" s="45">
        <v>1.9618651752593228</v>
      </c>
      <c r="K50" s="46">
        <v>1.3510010434378306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1.1290263097539719</v>
      </c>
      <c r="W50" s="18">
        <f t="shared" si="4"/>
        <v>0.11471306500564515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1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68</v>
      </c>
      <c r="B56" s="41">
        <v>1.3967461801918755</v>
      </c>
      <c r="C56" s="42">
        <v>0.68779304125410601</v>
      </c>
      <c r="D56" s="42">
        <v>1.3889000944713321</v>
      </c>
      <c r="E56" s="42">
        <v>0.532528075059302</v>
      </c>
      <c r="F56" s="42">
        <v>1.3387771499569041</v>
      </c>
      <c r="G56" s="42">
        <v>0.57821922736413134</v>
      </c>
      <c r="H56" s="42">
        <v>1.3675998505336631</v>
      </c>
      <c r="I56" s="42">
        <v>0.37055282381942817</v>
      </c>
      <c r="J56" s="42">
        <v>1.8322928049713485</v>
      </c>
      <c r="K56" s="43">
        <v>0.6773694017303431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0.37055282381942817</v>
      </c>
      <c r="W56" s="16">
        <f t="shared" si="4"/>
        <v>0.16197525123987383</v>
      </c>
    </row>
    <row r="57" spans="1:23" x14ac:dyDescent="0.25">
      <c r="A57" s="12" t="s">
        <v>68</v>
      </c>
      <c r="B57" s="44">
        <v>1.1266062534532266</v>
      </c>
      <c r="C57" s="45">
        <v>0.77171106169261461</v>
      </c>
      <c r="D57" s="45">
        <v>1.2482639873751638</v>
      </c>
      <c r="E57" s="45">
        <v>0.97713524378315142</v>
      </c>
      <c r="F57" s="45">
        <v>1.2115870083711726</v>
      </c>
      <c r="G57" s="45">
        <v>0.61973452537858031</v>
      </c>
      <c r="H57" s="45">
        <v>1.3281128541063667</v>
      </c>
      <c r="I57" s="45">
        <v>0.79942066544424117</v>
      </c>
      <c r="J57" s="45">
        <v>1.7847915781782504</v>
      </c>
      <c r="K57" s="46">
        <v>0.8678710338365081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0.61973452537858031</v>
      </c>
      <c r="W57" s="18">
        <f t="shared" si="4"/>
        <v>0.15197653631403429</v>
      </c>
    </row>
    <row r="58" spans="1:23" x14ac:dyDescent="0.25">
      <c r="A58" s="12" t="s">
        <v>68</v>
      </c>
      <c r="B58" s="44">
        <v>1.02007148223491</v>
      </c>
      <c r="C58" s="45">
        <v>0.8009534617964329</v>
      </c>
      <c r="D58" s="45">
        <v>1.063935804709879</v>
      </c>
      <c r="E58" s="45">
        <v>0.53499065839769044</v>
      </c>
      <c r="F58" s="45">
        <v>1.1438879227840855</v>
      </c>
      <c r="G58" s="45">
        <v>0.38187842274173378</v>
      </c>
      <c r="H58" s="45">
        <v>1.0135127630748813</v>
      </c>
      <c r="I58" s="45">
        <v>0.44058840303383623</v>
      </c>
      <c r="J58" s="45">
        <v>1.5486049121517831</v>
      </c>
      <c r="K58" s="46">
        <v>0.48919289621130818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0.38187842274173378</v>
      </c>
      <c r="W58" s="18">
        <f t="shared" si="4"/>
        <v>5.8709980292102448E-2</v>
      </c>
    </row>
    <row r="59" spans="1:23" x14ac:dyDescent="0.25">
      <c r="A59" s="12" t="s">
        <v>68</v>
      </c>
      <c r="B59" s="44">
        <v>1.3649005010149429</v>
      </c>
      <c r="C59" s="45">
        <v>0.67540698945300359</v>
      </c>
      <c r="D59" s="45">
        <v>1.3310959110171368</v>
      </c>
      <c r="E59" s="45">
        <v>0.55364733401696431</v>
      </c>
      <c r="F59" s="45">
        <v>1.2859567450745015</v>
      </c>
      <c r="G59" s="45">
        <v>0.47671301912333996</v>
      </c>
      <c r="H59" s="45">
        <v>1.2810498066812577</v>
      </c>
      <c r="I59" s="45">
        <v>0.3774813109715644</v>
      </c>
      <c r="J59" s="45">
        <v>1.732385100765315</v>
      </c>
      <c r="K59" s="46">
        <v>0.5894695945663837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0.3774813109715644</v>
      </c>
      <c r="W59" s="18">
        <f t="shared" si="4"/>
        <v>9.9231708151775566E-2</v>
      </c>
    </row>
    <row r="60" spans="1:23" x14ac:dyDescent="0.25">
      <c r="A60" s="12" t="s">
        <v>68</v>
      </c>
      <c r="B60" s="44">
        <v>1.2392392168584219</v>
      </c>
      <c r="C60" s="45">
        <v>0.74253111558269425</v>
      </c>
      <c r="D60" s="45">
        <v>1.3164000508193834</v>
      </c>
      <c r="E60" s="45">
        <v>0.77326741628047513</v>
      </c>
      <c r="F60" s="45">
        <v>1.2031258744700353</v>
      </c>
      <c r="G60" s="45">
        <v>0.65563337096158247</v>
      </c>
      <c r="H60" s="45">
        <v>1.3951179444858186</v>
      </c>
      <c r="I60" s="45">
        <v>0.53288521052248128</v>
      </c>
      <c r="J60" s="45">
        <v>1.7831764528213019</v>
      </c>
      <c r="K60" s="46">
        <v>0.73129058454030194</v>
      </c>
      <c r="M60" s="18" t="str">
        <f t="shared" si="0"/>
        <v>PAUSE</v>
      </c>
      <c r="N60" s="17" t="b">
        <f t="shared" si="1"/>
        <v>0</v>
      </c>
      <c r="U60" s="18" t="str">
        <f t="shared" si="2"/>
        <v>PAUSE</v>
      </c>
      <c r="V60" s="18">
        <f t="shared" si="3"/>
        <v>0.53288521052248128</v>
      </c>
      <c r="W60" s="18">
        <f t="shared" si="4"/>
        <v>0.12274816043910119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0.4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69</v>
      </c>
      <c r="B66" s="41">
        <v>0.54514110998304499</v>
      </c>
      <c r="C66" s="42">
        <v>1.8352645743297695</v>
      </c>
      <c r="D66" s="42">
        <v>0.65529750324340974</v>
      </c>
      <c r="E66" s="42">
        <v>1.3864780756027295</v>
      </c>
      <c r="F66" s="42">
        <v>1.4152687769152659</v>
      </c>
      <c r="G66" s="42">
        <v>1.3801128390914785</v>
      </c>
      <c r="H66" s="42">
        <v>0.63903605930715668</v>
      </c>
      <c r="I66" s="42">
        <v>1.490943523196725</v>
      </c>
      <c r="J66" s="42">
        <v>1.0870811404758298</v>
      </c>
      <c r="K66" s="43">
        <v>1.2529179308833649</v>
      </c>
      <c r="M66" s="16" t="str">
        <f t="shared" si="0"/>
        <v>OPEN</v>
      </c>
      <c r="N66" s="20" t="b">
        <f t="shared" si="1"/>
        <v>0</v>
      </c>
      <c r="U66" s="16" t="str">
        <f t="shared" si="2"/>
        <v>OPEN</v>
      </c>
      <c r="V66" s="16">
        <f t="shared" si="3"/>
        <v>0.54514110998304499</v>
      </c>
      <c r="W66" s="16">
        <f t="shared" si="4"/>
        <v>9.3894949324111687E-2</v>
      </c>
    </row>
    <row r="67" spans="1:23" x14ac:dyDescent="0.25">
      <c r="A67" s="12" t="s">
        <v>69</v>
      </c>
      <c r="B67" s="44">
        <v>0.44995212214578556</v>
      </c>
      <c r="C67" s="45">
        <v>1.5535123825573016</v>
      </c>
      <c r="D67" s="45">
        <v>0.52442141093348804</v>
      </c>
      <c r="E67" s="45">
        <v>1.0438539385264531</v>
      </c>
      <c r="F67" s="45">
        <v>1.2050211078634443</v>
      </c>
      <c r="G67" s="45">
        <v>1.0761071912223625</v>
      </c>
      <c r="H67" s="45">
        <v>0.56280537619720672</v>
      </c>
      <c r="I67" s="45">
        <v>1.1771213380747592</v>
      </c>
      <c r="J67" s="45">
        <v>1.129072534429969</v>
      </c>
      <c r="K67" s="46">
        <v>0.95296281878654276</v>
      </c>
      <c r="M67" s="18" t="str">
        <f t="shared" si="0"/>
        <v>OPEN</v>
      </c>
      <c r="N67" s="17" t="b">
        <f t="shared" si="1"/>
        <v>0</v>
      </c>
      <c r="U67" s="18" t="str">
        <f t="shared" si="2"/>
        <v>OPEN</v>
      </c>
      <c r="V67" s="18">
        <f t="shared" si="3"/>
        <v>0.44995212214578556</v>
      </c>
      <c r="W67" s="18">
        <f t="shared" si="4"/>
        <v>7.4469288787702481E-2</v>
      </c>
    </row>
    <row r="68" spans="1:23" x14ac:dyDescent="0.25">
      <c r="A68" s="12" t="s">
        <v>69</v>
      </c>
      <c r="B68" s="44">
        <v>0.66916837698297704</v>
      </c>
      <c r="C68" s="45">
        <v>1.567060158037578</v>
      </c>
      <c r="D68" s="45">
        <v>0.6122220447888389</v>
      </c>
      <c r="E68" s="45">
        <v>0.96991343762157689</v>
      </c>
      <c r="F68" s="45">
        <v>1.221088579210339</v>
      </c>
      <c r="G68" s="45">
        <v>1.0843985301230252</v>
      </c>
      <c r="H68" s="45">
        <v>0.40486281066182866</v>
      </c>
      <c r="I68" s="45">
        <v>1.1443004967137658</v>
      </c>
      <c r="J68" s="45">
        <v>1.1021022170916139</v>
      </c>
      <c r="K68" s="46">
        <v>0.91817972709974227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0.40486281066182866</v>
      </c>
      <c r="W68" s="18">
        <f t="shared" si="4"/>
        <v>0.20735923412701024</v>
      </c>
    </row>
    <row r="69" spans="1:23" x14ac:dyDescent="0.25">
      <c r="A69" s="12" t="s">
        <v>69</v>
      </c>
      <c r="B69" s="44">
        <v>0.65056238394034438</v>
      </c>
      <c r="C69" s="45">
        <v>1.3971968388566163</v>
      </c>
      <c r="D69" s="45">
        <v>0.64463505114682218</v>
      </c>
      <c r="E69" s="45">
        <v>0.91957050500999848</v>
      </c>
      <c r="F69" s="45">
        <v>1.1182302363710672</v>
      </c>
      <c r="G69" s="45">
        <v>0.96023873629538958</v>
      </c>
      <c r="H69" s="45">
        <v>0.4960849446785654</v>
      </c>
      <c r="I69" s="45">
        <v>1.0177748231892592</v>
      </c>
      <c r="J69" s="45">
        <v>1.128057384802104</v>
      </c>
      <c r="K69" s="46">
        <v>0.82719449337133855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0.4960849446785654</v>
      </c>
      <c r="W69" s="18">
        <f t="shared" si="4"/>
        <v>0.14855010646825678</v>
      </c>
    </row>
    <row r="70" spans="1:23" x14ac:dyDescent="0.25">
      <c r="A70" s="12" t="s">
        <v>69</v>
      </c>
      <c r="B70" s="44">
        <v>0.43911781659465565</v>
      </c>
      <c r="C70" s="45">
        <v>1.5781211384597098</v>
      </c>
      <c r="D70" s="45">
        <v>0.5280533470046882</v>
      </c>
      <c r="E70" s="45">
        <v>1.1821095064886999</v>
      </c>
      <c r="F70" s="45">
        <v>1.0793672389885458</v>
      </c>
      <c r="G70" s="45">
        <v>1.1742149984847425</v>
      </c>
      <c r="H70" s="45">
        <v>0.82153207330715927</v>
      </c>
      <c r="I70" s="45">
        <v>1.3009708151678689</v>
      </c>
      <c r="J70" s="45">
        <v>1.1273661065175886</v>
      </c>
      <c r="K70" s="46">
        <v>1.0456740153766406</v>
      </c>
      <c r="M70" s="18" t="str">
        <f t="shared" ref="M70:M105" si="5">INDEX($B$5:$K$5,MATCH(MIN($B70:$K70),$B70:$K70,0))</f>
        <v>OPEN</v>
      </c>
      <c r="N70" s="17" t="b">
        <f t="shared" ref="N70:N105" si="6">$M70 = $A70</f>
        <v>0</v>
      </c>
      <c r="U70" s="18" t="str">
        <f t="shared" ref="U70:U105" si="7">INDEX($B$5:$K$5,MATCH(MIN($B70:$K70),$B70:$K70,0))</f>
        <v>OPEN</v>
      </c>
      <c r="V70" s="18">
        <f t="shared" si="3"/>
        <v>0.43911781659465565</v>
      </c>
      <c r="W70" s="18">
        <f t="shared" si="4"/>
        <v>8.8935530410032548E-2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0.4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70</v>
      </c>
      <c r="B76" s="41">
        <v>1.0959720434604998</v>
      </c>
      <c r="C76" s="42">
        <v>0.72304763751100265</v>
      </c>
      <c r="D76" s="42">
        <v>1.2200051304261641</v>
      </c>
      <c r="E76" s="42">
        <v>0.67318060997052631</v>
      </c>
      <c r="F76" s="42">
        <v>1.1396554958071643</v>
      </c>
      <c r="G76" s="42">
        <v>0.55700285820665296</v>
      </c>
      <c r="H76" s="42">
        <v>1.2307705532084872</v>
      </c>
      <c r="I76" s="42">
        <v>0.46823202466755243</v>
      </c>
      <c r="J76" s="42">
        <v>1.7211456930345179</v>
      </c>
      <c r="K76" s="43">
        <v>0.63923257046383164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0.46823202466755243</v>
      </c>
      <c r="W76" s="16">
        <f t="shared" si="9"/>
        <v>8.8770833539100535E-2</v>
      </c>
    </row>
    <row r="77" spans="1:23" x14ac:dyDescent="0.25">
      <c r="A77" s="12" t="s">
        <v>70</v>
      </c>
      <c r="B77" s="44">
        <v>1.1653381219594414</v>
      </c>
      <c r="C77" s="45">
        <v>0.7608765521362677</v>
      </c>
      <c r="D77" s="45">
        <v>1.1755649985022034</v>
      </c>
      <c r="E77" s="45">
        <v>0.49838176003450463</v>
      </c>
      <c r="F77" s="45">
        <v>1.1261460293488639</v>
      </c>
      <c r="G77" s="45">
        <v>0.48908593782880005</v>
      </c>
      <c r="H77" s="45">
        <v>1.0809985329037195</v>
      </c>
      <c r="I77" s="45">
        <v>0.32924689818149783</v>
      </c>
      <c r="J77" s="45">
        <v>1.5961845636710708</v>
      </c>
      <c r="K77" s="46">
        <v>0.45360243582628806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0.32924689818149783</v>
      </c>
      <c r="W77" s="18">
        <f t="shared" si="9"/>
        <v>0.12435553764479024</v>
      </c>
    </row>
    <row r="78" spans="1:23" x14ac:dyDescent="0.25">
      <c r="A78" s="12" t="s">
        <v>70</v>
      </c>
      <c r="B78" s="44">
        <v>1.0991292951468348</v>
      </c>
      <c r="C78" s="45">
        <v>0.76273624358916237</v>
      </c>
      <c r="D78" s="45">
        <v>1.1783724346479121</v>
      </c>
      <c r="E78" s="45">
        <v>0.62488741061537467</v>
      </c>
      <c r="F78" s="45">
        <v>1.1496172564368861</v>
      </c>
      <c r="G78" s="45">
        <v>0.56383850030369909</v>
      </c>
      <c r="H78" s="45">
        <v>1.1965833086509012</v>
      </c>
      <c r="I78" s="45">
        <v>0.40560825167765563</v>
      </c>
      <c r="J78" s="45">
        <v>1.6476527374014447</v>
      </c>
      <c r="K78" s="46">
        <v>0.59784664251352615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0.40560825167765563</v>
      </c>
      <c r="W78" s="18">
        <f t="shared" si="9"/>
        <v>0.15823024862604346</v>
      </c>
    </row>
    <row r="79" spans="1:23" x14ac:dyDescent="0.25">
      <c r="A79" s="12" t="s">
        <v>70</v>
      </c>
      <c r="B79" s="44">
        <v>1.2464006454994272</v>
      </c>
      <c r="C79" s="45">
        <v>1.1844067736135224</v>
      </c>
      <c r="D79" s="45">
        <v>1.4346106381384618</v>
      </c>
      <c r="E79" s="45">
        <v>1.2133641411422997</v>
      </c>
      <c r="F79" s="45">
        <v>1.3346869032641953</v>
      </c>
      <c r="G79" s="45">
        <v>1.1134238615576695</v>
      </c>
      <c r="H79" s="45">
        <v>1.6069039179041789</v>
      </c>
      <c r="I79" s="45">
        <v>1.0787183938247882</v>
      </c>
      <c r="J79" s="45">
        <v>1.9915509998868832</v>
      </c>
      <c r="K79" s="46">
        <v>1.1902674766028207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1.0787183938247882</v>
      </c>
      <c r="W79" s="18">
        <f t="shared" si="9"/>
        <v>3.4705467732881301E-2</v>
      </c>
    </row>
    <row r="80" spans="1:23" x14ac:dyDescent="0.25">
      <c r="A80" s="12" t="s">
        <v>70</v>
      </c>
      <c r="B80" s="44">
        <v>1.1630499995302717</v>
      </c>
      <c r="C80" s="45">
        <v>0.76057116051599072</v>
      </c>
      <c r="D80" s="45">
        <v>1.2791816744042288</v>
      </c>
      <c r="E80" s="45">
        <v>0.77884136029733075</v>
      </c>
      <c r="F80" s="45">
        <v>1.2102239442221268</v>
      </c>
      <c r="G80" s="45">
        <v>0.65413147219262768</v>
      </c>
      <c r="H80" s="45">
        <v>1.3144493843028269</v>
      </c>
      <c r="I80" s="45">
        <v>0.54226279594624582</v>
      </c>
      <c r="J80" s="45">
        <v>1.7484085767637318</v>
      </c>
      <c r="K80" s="46">
        <v>0.73044384190920131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0.54226279594624582</v>
      </c>
      <c r="W80" s="18">
        <f t="shared" si="9"/>
        <v>0.11186867624638186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1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71</v>
      </c>
      <c r="B86" s="41">
        <v>1.1660961543521784</v>
      </c>
      <c r="C86" s="42">
        <v>2.2628650869766336</v>
      </c>
      <c r="D86" s="42">
        <v>0.74272482552908148</v>
      </c>
      <c r="E86" s="42">
        <v>1.6414064153939265</v>
      </c>
      <c r="F86" s="42">
        <v>1.7845938541548485</v>
      </c>
      <c r="G86" s="42">
        <v>1.82684693496066</v>
      </c>
      <c r="H86" s="42">
        <v>1.1290019839414744</v>
      </c>
      <c r="I86" s="42">
        <v>1.8515311693071188</v>
      </c>
      <c r="J86" s="42">
        <v>0.64200827017630158</v>
      </c>
      <c r="K86" s="43">
        <v>1.58831171825215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0.64200827017630158</v>
      </c>
      <c r="W86" s="16">
        <f t="shared" si="9"/>
        <v>0.1007165553527799</v>
      </c>
    </row>
    <row r="87" spans="1:23" x14ac:dyDescent="0.25">
      <c r="A87" s="12" t="s">
        <v>71</v>
      </c>
      <c r="B87" s="44">
        <v>0.83357057973973081</v>
      </c>
      <c r="C87" s="45">
        <v>1.9618664123863334</v>
      </c>
      <c r="D87" s="45">
        <v>0.43740615120569704</v>
      </c>
      <c r="E87" s="45">
        <v>1.4296111108245162</v>
      </c>
      <c r="F87" s="45">
        <v>1.5790987788521331</v>
      </c>
      <c r="G87" s="45">
        <v>1.5233304749062957</v>
      </c>
      <c r="H87" s="45">
        <v>0.90137952207391048</v>
      </c>
      <c r="I87" s="45">
        <v>1.6123744531910857</v>
      </c>
      <c r="J87" s="45">
        <v>0.74900379698358177</v>
      </c>
      <c r="K87" s="46">
        <v>1.3630336454562655</v>
      </c>
      <c r="M87" s="18" t="str">
        <f t="shared" si="5"/>
        <v>YES</v>
      </c>
      <c r="N87" s="17" t="b">
        <f t="shared" si="6"/>
        <v>0</v>
      </c>
      <c r="U87" s="18" t="str">
        <f t="shared" si="7"/>
        <v>YES</v>
      </c>
      <c r="V87" s="18">
        <f t="shared" si="8"/>
        <v>0.43740615120569704</v>
      </c>
      <c r="W87" s="18">
        <f t="shared" si="9"/>
        <v>0.31159764577788474</v>
      </c>
    </row>
    <row r="88" spans="1:23" x14ac:dyDescent="0.25">
      <c r="A88" s="12" t="s">
        <v>71</v>
      </c>
      <c r="B88" s="44">
        <v>1.3416161500276196</v>
      </c>
      <c r="C88" s="45">
        <v>2.3986639499388587</v>
      </c>
      <c r="D88" s="45">
        <v>0.96760761753041413</v>
      </c>
      <c r="E88" s="45">
        <v>1.8551923067387601</v>
      </c>
      <c r="F88" s="45">
        <v>1.9514130982612032</v>
      </c>
      <c r="G88" s="45">
        <v>2.011668039875139</v>
      </c>
      <c r="H88" s="45">
        <v>1.4424615066395903</v>
      </c>
      <c r="I88" s="45">
        <v>2.0417020736261624</v>
      </c>
      <c r="J88" s="45">
        <v>0.79027727006852677</v>
      </c>
      <c r="K88" s="46">
        <v>1.7922533546400197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0.79027727006852677</v>
      </c>
      <c r="W88" s="18">
        <f t="shared" si="9"/>
        <v>0.17733034746188736</v>
      </c>
    </row>
    <row r="89" spans="1:23" x14ac:dyDescent="0.25">
      <c r="A89" s="12" t="s">
        <v>71</v>
      </c>
      <c r="B89" s="44">
        <v>0.99928024216197631</v>
      </c>
      <c r="C89" s="45">
        <v>2.2358945942646642</v>
      </c>
      <c r="D89" s="45">
        <v>0.73475359207664248</v>
      </c>
      <c r="E89" s="45">
        <v>1.6233207996942334</v>
      </c>
      <c r="F89" s="45">
        <v>1.7343835011202779</v>
      </c>
      <c r="G89" s="45">
        <v>1.7482907496652613</v>
      </c>
      <c r="H89" s="45">
        <v>0.89771954280161603</v>
      </c>
      <c r="I89" s="45">
        <v>1.8235671386887111</v>
      </c>
      <c r="J89" s="45">
        <v>0.87735466090741099</v>
      </c>
      <c r="K89" s="46">
        <v>1.5618953207623101</v>
      </c>
      <c r="M89" s="18" t="str">
        <f t="shared" si="5"/>
        <v>YES</v>
      </c>
      <c r="N89" s="17" t="b">
        <f t="shared" si="6"/>
        <v>0</v>
      </c>
      <c r="U89" s="18" t="str">
        <f t="shared" si="7"/>
        <v>YES</v>
      </c>
      <c r="V89" s="18">
        <f t="shared" si="8"/>
        <v>0.73475359207664248</v>
      </c>
      <c r="W89" s="18">
        <f t="shared" si="9"/>
        <v>0.14260106883076851</v>
      </c>
    </row>
    <row r="90" spans="1:23" x14ac:dyDescent="0.25">
      <c r="A90" s="12" t="s">
        <v>71</v>
      </c>
      <c r="B90" s="44">
        <v>1.1229301061958779</v>
      </c>
      <c r="C90" s="45">
        <v>2.3017655713132084</v>
      </c>
      <c r="D90" s="45">
        <v>0.74642277389402845</v>
      </c>
      <c r="E90" s="45">
        <v>1.7197798054993567</v>
      </c>
      <c r="F90" s="45">
        <v>1.8132941969312046</v>
      </c>
      <c r="G90" s="45">
        <v>1.8480924034631148</v>
      </c>
      <c r="H90" s="45">
        <v>1.1519003116873612</v>
      </c>
      <c r="I90" s="45">
        <v>1.9077274163651701</v>
      </c>
      <c r="J90" s="45">
        <v>0.76007132615087736</v>
      </c>
      <c r="K90" s="46">
        <v>1.6518111045146664</v>
      </c>
      <c r="M90" s="18" t="str">
        <f t="shared" si="5"/>
        <v>YES</v>
      </c>
      <c r="N90" s="17" t="b">
        <f t="shared" si="6"/>
        <v>0</v>
      </c>
      <c r="U90" s="18" t="str">
        <f t="shared" si="7"/>
        <v>YES</v>
      </c>
      <c r="V90" s="18">
        <f t="shared" si="8"/>
        <v>0.74642277389402845</v>
      </c>
      <c r="W90" s="18">
        <f t="shared" si="9"/>
        <v>1.3648552256848911E-2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0.4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72</v>
      </c>
      <c r="B96" s="41">
        <v>1.2949326152409877</v>
      </c>
      <c r="C96" s="42">
        <v>0.89172834415773472</v>
      </c>
      <c r="D96" s="42">
        <v>1.4453674428565155</v>
      </c>
      <c r="E96" s="42">
        <v>0.83687386995190571</v>
      </c>
      <c r="F96" s="42">
        <v>1.2522965698487618</v>
      </c>
      <c r="G96" s="42">
        <v>0.90624150699344652</v>
      </c>
      <c r="H96" s="42">
        <v>1.5187055748270488</v>
      </c>
      <c r="I96" s="42">
        <v>0.68546219523474849</v>
      </c>
      <c r="J96" s="42">
        <v>1.8917731417400596</v>
      </c>
      <c r="K96" s="43">
        <v>0.86542246304688053</v>
      </c>
      <c r="M96" s="16" t="str">
        <f t="shared" si="5"/>
        <v>PAUSE</v>
      </c>
      <c r="N96" s="20" t="b">
        <f t="shared" si="6"/>
        <v>0</v>
      </c>
      <c r="U96" s="16" t="str">
        <f t="shared" si="7"/>
        <v>PAUSE</v>
      </c>
      <c r="V96" s="16">
        <f t="shared" si="8"/>
        <v>0.68546219523474849</v>
      </c>
      <c r="W96" s="16">
        <f t="shared" si="9"/>
        <v>0.15141167471715722</v>
      </c>
    </row>
    <row r="97" spans="1:23" x14ac:dyDescent="0.25">
      <c r="A97" s="12" t="s">
        <v>72</v>
      </c>
      <c r="B97" s="44">
        <v>1.1166586102614489</v>
      </c>
      <c r="C97" s="45">
        <v>0.71393544899656158</v>
      </c>
      <c r="D97" s="45">
        <v>1.2013462360072547</v>
      </c>
      <c r="E97" s="45">
        <v>0.53338047336614813</v>
      </c>
      <c r="F97" s="45">
        <v>0.97723796469759183</v>
      </c>
      <c r="G97" s="45">
        <v>0.60483747744850669</v>
      </c>
      <c r="H97" s="45">
        <v>1.1148884594555919</v>
      </c>
      <c r="I97" s="45">
        <v>0.46042731850632279</v>
      </c>
      <c r="J97" s="45">
        <v>1.5898669519017139</v>
      </c>
      <c r="K97" s="46">
        <v>0.41249404160256287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0.41249404160256287</v>
      </c>
      <c r="W97" s="18">
        <f t="shared" si="9"/>
        <v>4.7933276903759925E-2</v>
      </c>
    </row>
    <row r="98" spans="1:23" x14ac:dyDescent="0.25">
      <c r="A98" s="12" t="s">
        <v>72</v>
      </c>
      <c r="B98" s="44">
        <v>1.0799184218645665</v>
      </c>
      <c r="C98" s="45">
        <v>0.76182742363123002</v>
      </c>
      <c r="D98" s="45">
        <v>1.1674627882649145</v>
      </c>
      <c r="E98" s="45">
        <v>0.60486381988985582</v>
      </c>
      <c r="F98" s="45">
        <v>1.0137037543359757</v>
      </c>
      <c r="G98" s="45">
        <v>0.59687598919075935</v>
      </c>
      <c r="H98" s="45">
        <v>1.1664714900425861</v>
      </c>
      <c r="I98" s="45">
        <v>0.48462209530398231</v>
      </c>
      <c r="J98" s="45">
        <v>1.6005137104885638</v>
      </c>
      <c r="K98" s="46">
        <v>0.4908037350436687</v>
      </c>
      <c r="M98" s="18" t="str">
        <f t="shared" si="5"/>
        <v>PAUSE</v>
      </c>
      <c r="N98" s="17" t="b">
        <f t="shared" si="6"/>
        <v>0</v>
      </c>
      <c r="U98" s="18" t="str">
        <f t="shared" si="7"/>
        <v>PAUSE</v>
      </c>
      <c r="V98" s="18">
        <f t="shared" si="8"/>
        <v>0.48462209530398231</v>
      </c>
      <c r="W98" s="18">
        <f t="shared" si="9"/>
        <v>6.1816397396863842E-3</v>
      </c>
    </row>
    <row r="99" spans="1:23" x14ac:dyDescent="0.25">
      <c r="A99" s="12" t="s">
        <v>72</v>
      </c>
      <c r="B99" s="44">
        <v>1.2068164865389992</v>
      </c>
      <c r="C99" s="45">
        <v>0.92126139298683984</v>
      </c>
      <c r="D99" s="45">
        <v>1.3867723552805507</v>
      </c>
      <c r="E99" s="45">
        <v>1.0673103335334617</v>
      </c>
      <c r="F99" s="45">
        <v>1.3265048625736127</v>
      </c>
      <c r="G99" s="45">
        <v>0.92361173346963943</v>
      </c>
      <c r="H99" s="45">
        <v>1.5258973023729601</v>
      </c>
      <c r="I99" s="45">
        <v>0.89949313821688082</v>
      </c>
      <c r="J99" s="45">
        <v>1.9015276889489465</v>
      </c>
      <c r="K99" s="46">
        <v>1.0212253526733948</v>
      </c>
      <c r="M99" s="18" t="str">
        <f t="shared" si="5"/>
        <v>PAUSE</v>
      </c>
      <c r="N99" s="17" t="b">
        <f t="shared" si="6"/>
        <v>0</v>
      </c>
      <c r="U99" s="18" t="str">
        <f t="shared" si="7"/>
        <v>PAUSE</v>
      </c>
      <c r="V99" s="18">
        <f t="shared" si="8"/>
        <v>0.89949313821688082</v>
      </c>
      <c r="W99" s="18">
        <f t="shared" si="9"/>
        <v>2.1768254769959028E-2</v>
      </c>
    </row>
    <row r="100" spans="1:23" x14ac:dyDescent="0.25">
      <c r="A100" s="12" t="s">
        <v>72</v>
      </c>
      <c r="B100" s="44">
        <v>1.2094362718328979</v>
      </c>
      <c r="C100" s="45">
        <v>0.84441753698182742</v>
      </c>
      <c r="D100" s="45">
        <v>1.3366425808535398</v>
      </c>
      <c r="E100" s="45">
        <v>0.75162865201234064</v>
      </c>
      <c r="F100" s="45">
        <v>1.1096972561804146</v>
      </c>
      <c r="G100" s="45">
        <v>0.8614149177913456</v>
      </c>
      <c r="H100" s="45">
        <v>1.333886088292044</v>
      </c>
      <c r="I100" s="45">
        <v>0.65080836720658219</v>
      </c>
      <c r="J100" s="45">
        <v>1.7299542744225174</v>
      </c>
      <c r="K100" s="46">
        <v>0.71585893038566306</v>
      </c>
      <c r="M100" s="18" t="str">
        <f t="shared" si="5"/>
        <v>PAUSE</v>
      </c>
      <c r="N100" s="17" t="b">
        <f t="shared" si="6"/>
        <v>0</v>
      </c>
      <c r="U100" s="18" t="str">
        <f t="shared" si="7"/>
        <v>PAUSE</v>
      </c>
      <c r="V100" s="18">
        <f t="shared" si="8"/>
        <v>0.65080836720658219</v>
      </c>
      <c r="W100" s="18">
        <f t="shared" si="9"/>
        <v>6.5050563179080867E-2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0.2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7.3066534958255991E-3</v>
      </c>
      <c r="C6" s="42">
        <v>4.4375211316544441E-3</v>
      </c>
      <c r="D6" s="42">
        <v>1.2558704460252264E-3</v>
      </c>
      <c r="E6" s="42">
        <v>7.6432214255336695E-3</v>
      </c>
      <c r="F6" s="42">
        <v>2.7259344037069665E-3</v>
      </c>
      <c r="G6" s="42">
        <v>1.6520868407214964E-4</v>
      </c>
      <c r="H6" s="42">
        <v>4.9923770751496947E-3</v>
      </c>
      <c r="I6" s="42">
        <v>2.7987789160437357E-3</v>
      </c>
      <c r="J6" s="42">
        <v>2.1041479697836769E-2</v>
      </c>
      <c r="K6" s="43">
        <v>9.1258554957497958E-3</v>
      </c>
      <c r="M6" s="16" t="str">
        <f t="shared" ref="M6:M69" si="0">INDEX($B$5:$K$5,MATCH(MIN($B6:$K6),$B6:$K6,0))</f>
        <v>STOP</v>
      </c>
      <c r="N6" s="20" t="b">
        <f t="shared" ref="N6:N69" si="1">$M6 = $A6</f>
        <v>0</v>
      </c>
      <c r="Q6" s="22" t="s">
        <v>7</v>
      </c>
      <c r="R6" s="25">
        <f>IF(ISERR($O$15)," ",$O$15)</f>
        <v>0.6</v>
      </c>
      <c r="S6" s="20">
        <f>(10 - COUNTIF($N6:$N15,"#N/A"))</f>
        <v>5</v>
      </c>
      <c r="U6" s="16" t="str">
        <f t="shared" ref="U6:U69" si="2">INDEX($B$5:$K$5,MATCH(MIN($B6:$K6),$B6:$K6,0))</f>
        <v>STOP</v>
      </c>
      <c r="V6" s="16">
        <f>MIN(B6:K6)</f>
        <v>1.6520868407214964E-4</v>
      </c>
      <c r="W6" s="16">
        <f>SMALL(B6:K6,2)-V6</f>
        <v>1.0906617619530767E-3</v>
      </c>
    </row>
    <row r="7" spans="1:23" x14ac:dyDescent="0.25">
      <c r="A7" s="12" t="s">
        <v>63</v>
      </c>
      <c r="B7" s="44">
        <v>2.5979138652891184E-4</v>
      </c>
      <c r="C7" s="45">
        <v>3.0410128953599156E-2</v>
      </c>
      <c r="D7" s="45">
        <v>3.4550636703284746E-4</v>
      </c>
      <c r="E7" s="45">
        <v>8.4855963232366664E-3</v>
      </c>
      <c r="F7" s="45">
        <v>2.4589194367397722E-2</v>
      </c>
      <c r="G7" s="45">
        <v>1.4907621576604557E-2</v>
      </c>
      <c r="H7" s="45">
        <v>4.870672703287518E-3</v>
      </c>
      <c r="I7" s="45">
        <v>1.5578888424130626E-2</v>
      </c>
      <c r="J7" s="45">
        <v>7.3228093025824482E-3</v>
      </c>
      <c r="K7" s="46">
        <v>4.2998943945834148E-3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0.4</v>
      </c>
      <c r="S7" s="17">
        <f>(10 - COUNTIF($N16:$N25,"#N/A"))</f>
        <v>5</v>
      </c>
      <c r="U7" s="18" t="str">
        <f t="shared" si="2"/>
        <v>OPEN</v>
      </c>
      <c r="V7" s="18">
        <f t="shared" ref="V7:V70" si="3">MIN(B7:K7)</f>
        <v>2.5979138652891184E-4</v>
      </c>
      <c r="W7" s="18">
        <f t="shared" ref="W7:W70" si="4">SMALL(B7:K7,2)-V7</f>
        <v>8.5714980503935612E-5</v>
      </c>
    </row>
    <row r="8" spans="1:23" x14ac:dyDescent="0.25">
      <c r="A8" s="12" t="s">
        <v>63</v>
      </c>
      <c r="B8" s="44">
        <v>2.309947519261283E-3</v>
      </c>
      <c r="C8" s="45">
        <v>2.7277972619018091E-2</v>
      </c>
      <c r="D8" s="45">
        <v>2.3203517136607676E-3</v>
      </c>
      <c r="E8" s="45">
        <v>6.7120960629573224E-3</v>
      </c>
      <c r="F8" s="45">
        <v>2.1784890580242005E-2</v>
      </c>
      <c r="G8" s="45">
        <v>1.4146321750907031E-2</v>
      </c>
      <c r="H8" s="45">
        <v>5.7155794020197215E-3</v>
      </c>
      <c r="I8" s="45">
        <v>1.5559377285008398E-2</v>
      </c>
      <c r="J8" s="45">
        <v>7.1170265284267488E-3</v>
      </c>
      <c r="K8" s="46">
        <v>2.6367109868946637E-3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0.4</v>
      </c>
      <c r="S8" s="17">
        <f>(10 - COUNTIF($N26:$N35,"#N/A"))</f>
        <v>5</v>
      </c>
      <c r="U8" s="18" t="str">
        <f t="shared" si="2"/>
        <v>OPEN</v>
      </c>
      <c r="V8" s="18">
        <f t="shared" si="3"/>
        <v>2.309947519261283E-3</v>
      </c>
      <c r="W8" s="18">
        <f t="shared" si="4"/>
        <v>1.0404194399484673E-5</v>
      </c>
    </row>
    <row r="9" spans="1:23" x14ac:dyDescent="0.25">
      <c r="A9" s="12" t="s">
        <v>63</v>
      </c>
      <c r="B9" s="44">
        <v>1.7815999518542777E-4</v>
      </c>
      <c r="C9" s="45">
        <v>3.129120693424281E-2</v>
      </c>
      <c r="D9" s="45">
        <v>7.1545436581192667E-4</v>
      </c>
      <c r="E9" s="45">
        <v>9.1417102100030834E-3</v>
      </c>
      <c r="F9" s="45">
        <v>2.0790948512954304E-2</v>
      </c>
      <c r="G9" s="45">
        <v>1.5580290248731764E-2</v>
      </c>
      <c r="H9" s="45">
        <v>3.3169266458497847E-3</v>
      </c>
      <c r="I9" s="45">
        <v>1.6270740968874361E-2</v>
      </c>
      <c r="J9" s="45">
        <v>9.9821829374634602E-3</v>
      </c>
      <c r="K9" s="46">
        <v>3.3605573597586293E-3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5</v>
      </c>
      <c r="U9" s="18" t="str">
        <f t="shared" si="2"/>
        <v>OPEN</v>
      </c>
      <c r="V9" s="18">
        <f t="shared" si="3"/>
        <v>1.7815999518542777E-4</v>
      </c>
      <c r="W9" s="18">
        <f t="shared" si="4"/>
        <v>5.372943706264989E-4</v>
      </c>
    </row>
    <row r="10" spans="1:23" x14ac:dyDescent="0.25">
      <c r="A10" s="12" t="s">
        <v>63</v>
      </c>
      <c r="B10" s="44">
        <v>1.6928626508530033E-3</v>
      </c>
      <c r="C10" s="45">
        <v>2.5208393878938244E-2</v>
      </c>
      <c r="D10" s="45">
        <v>2.6566321187697535E-3</v>
      </c>
      <c r="E10" s="45">
        <v>4.726611717031752E-3</v>
      </c>
      <c r="F10" s="45">
        <v>2.2122289671624436E-2</v>
      </c>
      <c r="G10" s="45">
        <v>1.2070678126838133E-2</v>
      </c>
      <c r="H10" s="45">
        <v>5.5919269630805082E-3</v>
      </c>
      <c r="I10" s="45">
        <v>1.2997429135615442E-2</v>
      </c>
      <c r="J10" s="45">
        <v>7.9129689992002913E-3</v>
      </c>
      <c r="K10" s="46">
        <v>1.4923363662823434E-3</v>
      </c>
      <c r="M10" s="18" t="str">
        <f t="shared" si="0"/>
        <v>MODIFY</v>
      </c>
      <c r="N10" s="17" t="b">
        <f t="shared" si="1"/>
        <v>0</v>
      </c>
      <c r="Q10" s="23" t="s">
        <v>10</v>
      </c>
      <c r="R10" s="26">
        <f>IF(ISERR($O$55)," ",$O$55)</f>
        <v>0.2</v>
      </c>
      <c r="S10" s="17">
        <f>(10 - COUNTIF($N46:$N55,"#N/A"))</f>
        <v>5</v>
      </c>
      <c r="U10" s="18" t="str">
        <f t="shared" si="2"/>
        <v>MODIFY</v>
      </c>
      <c r="V10" s="18">
        <f t="shared" si="3"/>
        <v>1.4923363662823434E-3</v>
      </c>
      <c r="W10" s="18">
        <f t="shared" si="4"/>
        <v>2.0052628457065992E-4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0.6</v>
      </c>
      <c r="S11" s="17">
        <f>(10 - COUNTIF($N56:$N65,"#N/A"))</f>
        <v>5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0.8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0.2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0.2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64</v>
      </c>
      <c r="B16" s="41">
        <v>6.3196223498164089E-3</v>
      </c>
      <c r="C16" s="42">
        <v>4.5590053759687194E-4</v>
      </c>
      <c r="D16" s="42">
        <v>6.8098143694113721E-3</v>
      </c>
      <c r="E16" s="42">
        <v>1.0639482073825552E-2</v>
      </c>
      <c r="F16" s="42">
        <v>3.0692829145047701E-3</v>
      </c>
      <c r="G16" s="42">
        <v>2.6146771307163467E-3</v>
      </c>
      <c r="H16" s="42">
        <v>3.51193861835827E-3</v>
      </c>
      <c r="I16" s="42">
        <v>4.4539950396208644E-3</v>
      </c>
      <c r="J16" s="42">
        <v>3.0729410958347914E-2</v>
      </c>
      <c r="K16" s="43">
        <v>1.0634185094364841E-2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4.5590053759687194E-4</v>
      </c>
      <c r="W16" s="16">
        <f t="shared" si="4"/>
        <v>2.1587765931194748E-3</v>
      </c>
    </row>
    <row r="17" spans="1:23" ht="15.75" thickBot="1" x14ac:dyDescent="0.3">
      <c r="A17" s="12" t="s">
        <v>64</v>
      </c>
      <c r="B17" s="44">
        <v>8.7000895966334278E-3</v>
      </c>
      <c r="C17" s="45">
        <v>2.2266031052960433E-3</v>
      </c>
      <c r="D17" s="45">
        <v>6.8177587512796602E-3</v>
      </c>
      <c r="E17" s="45">
        <v>9.7072551090604045E-3</v>
      </c>
      <c r="F17" s="45">
        <v>7.2482630547183388E-3</v>
      </c>
      <c r="G17" s="45">
        <v>1.9470394539278339E-3</v>
      </c>
      <c r="H17" s="45">
        <v>3.6903261172831735E-3</v>
      </c>
      <c r="I17" s="45">
        <v>3.4625615298685131E-3</v>
      </c>
      <c r="J17" s="45">
        <v>2.7722688423362889E-2</v>
      </c>
      <c r="K17" s="46">
        <v>9.1810616332881987E-3</v>
      </c>
      <c r="M17" s="18" t="str">
        <f t="shared" si="0"/>
        <v>STOP</v>
      </c>
      <c r="N17" s="17" t="b">
        <f t="shared" si="1"/>
        <v>0</v>
      </c>
      <c r="Q17" s="61" t="s">
        <v>21</v>
      </c>
      <c r="R17" s="126">
        <f>COUNTIF($N6:$N105,TRUE)/(100 - COUNTIF($N6:$N105,"#N/A"))</f>
        <v>0.36</v>
      </c>
      <c r="S17" s="127"/>
      <c r="U17" s="18" t="str">
        <f t="shared" si="2"/>
        <v>STOP</v>
      </c>
      <c r="V17" s="18">
        <f t="shared" si="3"/>
        <v>1.9470394539278339E-3</v>
      </c>
      <c r="W17" s="18">
        <f t="shared" si="4"/>
        <v>2.795636513682094E-4</v>
      </c>
    </row>
    <row r="18" spans="1:23" x14ac:dyDescent="0.25">
      <c r="A18" s="12" t="s">
        <v>64</v>
      </c>
      <c r="B18" s="44">
        <v>5.321962782404599E-3</v>
      </c>
      <c r="C18" s="45">
        <v>3.4196364028650367E-3</v>
      </c>
      <c r="D18" s="45">
        <v>4.8709926899879966E-3</v>
      </c>
      <c r="E18" s="45">
        <v>8.8428249421092196E-3</v>
      </c>
      <c r="F18" s="45">
        <v>7.9193382142645243E-3</v>
      </c>
      <c r="G18" s="45">
        <v>3.3746851582269408E-4</v>
      </c>
      <c r="H18" s="45">
        <v>2.3622961634161971E-3</v>
      </c>
      <c r="I18" s="45">
        <v>1.5520942011332667E-3</v>
      </c>
      <c r="J18" s="45">
        <v>2.7216313965139696E-2</v>
      </c>
      <c r="K18" s="46">
        <v>8.3637902462338088E-3</v>
      </c>
      <c r="M18" s="18" t="str">
        <f t="shared" si="0"/>
        <v>STOP</v>
      </c>
      <c r="N18" s="17" t="b">
        <f t="shared" si="1"/>
        <v>0</v>
      </c>
      <c r="U18" s="18" t="str">
        <f t="shared" si="2"/>
        <v>STOP</v>
      </c>
      <c r="V18" s="18">
        <f t="shared" si="3"/>
        <v>3.3746851582269408E-4</v>
      </c>
      <c r="W18" s="18">
        <f t="shared" si="4"/>
        <v>1.2146256853105726E-3</v>
      </c>
    </row>
    <row r="19" spans="1:23" x14ac:dyDescent="0.25">
      <c r="A19" s="12" t="s">
        <v>64</v>
      </c>
      <c r="B19" s="44">
        <v>8.5149852649521879E-3</v>
      </c>
      <c r="C19" s="45">
        <v>7.5744210385194979E-3</v>
      </c>
      <c r="D19" s="45">
        <v>5.3442909716002584E-3</v>
      </c>
      <c r="E19" s="45">
        <v>5.8744229462899637E-3</v>
      </c>
      <c r="F19" s="45">
        <v>8.3123755310754791E-3</v>
      </c>
      <c r="G19" s="45">
        <v>1.0298431498712395E-3</v>
      </c>
      <c r="H19" s="45">
        <v>3.4097802278039799E-3</v>
      </c>
      <c r="I19" s="45">
        <v>1.0676136573044559E-3</v>
      </c>
      <c r="J19" s="45">
        <v>2.502992312363677E-2</v>
      </c>
      <c r="K19" s="46">
        <v>7.9232963339580017E-3</v>
      </c>
      <c r="M19" s="18" t="str">
        <f t="shared" si="0"/>
        <v>STOP</v>
      </c>
      <c r="N19" s="17" t="b">
        <f t="shared" si="1"/>
        <v>0</v>
      </c>
      <c r="U19" s="18" t="str">
        <f t="shared" si="2"/>
        <v>STOP</v>
      </c>
      <c r="V19" s="18">
        <f t="shared" si="3"/>
        <v>1.0298431498712395E-3</v>
      </c>
      <c r="W19" s="18">
        <f t="shared" si="4"/>
        <v>3.7770507433216444E-5</v>
      </c>
    </row>
    <row r="20" spans="1:23" x14ac:dyDescent="0.25">
      <c r="A20" s="12" t="s">
        <v>64</v>
      </c>
      <c r="B20" s="44">
        <v>7.8465542906643211E-3</v>
      </c>
      <c r="C20" s="45">
        <v>1.4700060313844465E-3</v>
      </c>
      <c r="D20" s="45">
        <v>5.6701389816045875E-3</v>
      </c>
      <c r="E20" s="45">
        <v>1.0569766276072663E-2</v>
      </c>
      <c r="F20" s="45">
        <v>4.046196586482035E-3</v>
      </c>
      <c r="G20" s="45">
        <v>1.934176836529182E-3</v>
      </c>
      <c r="H20" s="45">
        <v>4.3235913285437442E-3</v>
      </c>
      <c r="I20" s="45">
        <v>3.8286508918973436E-3</v>
      </c>
      <c r="J20" s="45">
        <v>2.9126725786506581E-2</v>
      </c>
      <c r="K20" s="46">
        <v>1.0397301735733376E-2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1.4700060313844465E-3</v>
      </c>
      <c r="W20" s="18">
        <f t="shared" si="4"/>
        <v>4.6417080514473547E-4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0.4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65</v>
      </c>
      <c r="B26" s="41">
        <v>3.484939596153501E-3</v>
      </c>
      <c r="C26" s="42">
        <v>3.2140593118300101E-2</v>
      </c>
      <c r="D26" s="42">
        <v>4.0675961380484127E-3</v>
      </c>
      <c r="E26" s="42">
        <v>5.0477447199483855E-3</v>
      </c>
      <c r="F26" s="42">
        <v>1.3434835800145786E-2</v>
      </c>
      <c r="G26" s="42">
        <v>1.3411589964911106E-2</v>
      </c>
      <c r="H26" s="42">
        <v>6.2982909393528505E-4</v>
      </c>
      <c r="I26" s="42">
        <v>1.3170257007783768E-2</v>
      </c>
      <c r="J26" s="42">
        <v>1.1770239283192568E-2</v>
      </c>
      <c r="K26" s="43">
        <v>2.4856413298884883E-5</v>
      </c>
      <c r="M26" s="16" t="str">
        <f t="shared" si="0"/>
        <v>MODIFY</v>
      </c>
      <c r="N26" s="20" t="b">
        <f t="shared" si="1"/>
        <v>0</v>
      </c>
      <c r="U26" s="16" t="str">
        <f t="shared" si="2"/>
        <v>MODIFY</v>
      </c>
      <c r="V26" s="16">
        <f t="shared" si="3"/>
        <v>2.4856413298884883E-5</v>
      </c>
      <c r="W26" s="16">
        <f t="shared" si="4"/>
        <v>6.0497268063640017E-4</v>
      </c>
    </row>
    <row r="27" spans="1:23" x14ac:dyDescent="0.25">
      <c r="A27" s="12" t="s">
        <v>65</v>
      </c>
      <c r="B27" s="44">
        <v>6.2318189319033046E-3</v>
      </c>
      <c r="C27" s="45">
        <v>3.9016981653980036E-2</v>
      </c>
      <c r="D27" s="45">
        <v>3.127404889421169E-3</v>
      </c>
      <c r="E27" s="45">
        <v>9.6663869231856173E-3</v>
      </c>
      <c r="F27" s="45">
        <v>2.1303831041228009E-2</v>
      </c>
      <c r="G27" s="45">
        <v>1.6891595174202863E-2</v>
      </c>
      <c r="H27" s="45">
        <v>4.5644181870712133E-4</v>
      </c>
      <c r="I27" s="45">
        <v>1.8183842902291272E-2</v>
      </c>
      <c r="J27" s="45">
        <v>7.8712227665160631E-3</v>
      </c>
      <c r="K27" s="46">
        <v>3.6868376210594748E-3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4.5644181870712133E-4</v>
      </c>
      <c r="W27" s="18">
        <f t="shared" si="4"/>
        <v>2.6709630707140476E-3</v>
      </c>
    </row>
    <row r="28" spans="1:23" x14ac:dyDescent="0.25">
      <c r="A28" s="12" t="s">
        <v>65</v>
      </c>
      <c r="B28" s="44">
        <v>1.015141700452156E-2</v>
      </c>
      <c r="C28" s="45">
        <v>4.1246038653775935E-2</v>
      </c>
      <c r="D28" s="45">
        <v>1.154708618803995E-3</v>
      </c>
      <c r="E28" s="45">
        <v>1.1023088033911591E-2</v>
      </c>
      <c r="F28" s="45">
        <v>2.1930542466251351E-2</v>
      </c>
      <c r="G28" s="45">
        <v>1.9451369058032929E-2</v>
      </c>
      <c r="H28" s="45">
        <v>4.3418445887025234E-3</v>
      </c>
      <c r="I28" s="45">
        <v>1.9839070843588123E-2</v>
      </c>
      <c r="J28" s="45">
        <v>1.3009080909388697E-2</v>
      </c>
      <c r="K28" s="46">
        <v>5.087860587781181E-3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1.154708618803995E-3</v>
      </c>
      <c r="W28" s="18">
        <f t="shared" si="4"/>
        <v>3.1871359698985285E-3</v>
      </c>
    </row>
    <row r="29" spans="1:23" x14ac:dyDescent="0.25">
      <c r="A29" s="12" t="s">
        <v>65</v>
      </c>
      <c r="B29" s="44">
        <v>7.8751834635203688E-3</v>
      </c>
      <c r="C29" s="45">
        <v>3.5227915758846748E-2</v>
      </c>
      <c r="D29" s="45">
        <v>1.9662528030963307E-3</v>
      </c>
      <c r="E29" s="45">
        <v>5.8936790859602951E-3</v>
      </c>
      <c r="F29" s="45">
        <v>1.4676005830334168E-2</v>
      </c>
      <c r="G29" s="45">
        <v>1.2538801544046064E-2</v>
      </c>
      <c r="H29" s="45">
        <v>3.0223763361971016E-3</v>
      </c>
      <c r="I29" s="45">
        <v>1.2583596098603694E-2</v>
      </c>
      <c r="J29" s="45">
        <v>1.4040494559904051E-2</v>
      </c>
      <c r="K29" s="46">
        <v>6.1254454384054337E-4</v>
      </c>
      <c r="M29" s="18" t="str">
        <f t="shared" si="0"/>
        <v>MODIFY</v>
      </c>
      <c r="N29" s="17" t="b">
        <f t="shared" si="1"/>
        <v>0</v>
      </c>
      <c r="U29" s="18" t="str">
        <f t="shared" si="2"/>
        <v>MODIFY</v>
      </c>
      <c r="V29" s="18">
        <f t="shared" si="3"/>
        <v>6.1254454384054337E-4</v>
      </c>
      <c r="W29" s="18">
        <f t="shared" si="4"/>
        <v>1.3537082592557873E-3</v>
      </c>
    </row>
    <row r="30" spans="1:23" x14ac:dyDescent="0.25">
      <c r="A30" s="12" t="s">
        <v>65</v>
      </c>
      <c r="B30" s="44">
        <v>7.3245718639086792E-3</v>
      </c>
      <c r="C30" s="45">
        <v>3.8861737283624451E-2</v>
      </c>
      <c r="D30" s="45">
        <v>1.387179734684902E-3</v>
      </c>
      <c r="E30" s="45">
        <v>9.4777271302839434E-3</v>
      </c>
      <c r="F30" s="45">
        <v>1.9764212264652463E-2</v>
      </c>
      <c r="G30" s="45">
        <v>1.7441494153046494E-2</v>
      </c>
      <c r="H30" s="45">
        <v>1.8536313314013626E-3</v>
      </c>
      <c r="I30" s="45">
        <v>1.8434640406783706E-2</v>
      </c>
      <c r="J30" s="45">
        <v>1.100284967678512E-2</v>
      </c>
      <c r="K30" s="46">
        <v>3.9565888555780169E-3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1.387179734684902E-3</v>
      </c>
      <c r="W30" s="18">
        <f t="shared" si="4"/>
        <v>4.6645159671646064E-4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0.4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66</v>
      </c>
      <c r="B36" s="41">
        <v>9.9957348670675211E-3</v>
      </c>
      <c r="C36" s="42">
        <v>1.1522288819622188E-2</v>
      </c>
      <c r="D36" s="42">
        <v>9.8164132032981834E-3</v>
      </c>
      <c r="E36" s="42">
        <v>5.6919528440293639E-3</v>
      </c>
      <c r="F36" s="42">
        <v>5.8015098193965262E-3</v>
      </c>
      <c r="G36" s="42">
        <v>2.8452352893810172E-3</v>
      </c>
      <c r="H36" s="42">
        <v>7.0448503226589049E-3</v>
      </c>
      <c r="I36" s="42">
        <v>7.3999589882410566E-4</v>
      </c>
      <c r="J36" s="42">
        <v>3.2359159672841538E-2</v>
      </c>
      <c r="K36" s="43">
        <v>5.8973503420537369E-3</v>
      </c>
      <c r="M36" s="16" t="str">
        <f t="shared" si="0"/>
        <v>PAUSE</v>
      </c>
      <c r="N36" s="20" t="b">
        <f t="shared" si="1"/>
        <v>0</v>
      </c>
      <c r="U36" s="16" t="str">
        <f t="shared" si="2"/>
        <v>PAUSE</v>
      </c>
      <c r="V36" s="16">
        <f t="shared" si="3"/>
        <v>7.3999589882410566E-4</v>
      </c>
      <c r="W36" s="16">
        <f t="shared" si="4"/>
        <v>2.1052393905569115E-3</v>
      </c>
    </row>
    <row r="37" spans="1:23" x14ac:dyDescent="0.25">
      <c r="A37" s="12" t="s">
        <v>66</v>
      </c>
      <c r="B37" s="44">
        <v>1.182491887394363E-2</v>
      </c>
      <c r="C37" s="45">
        <v>1.6555267653833076E-2</v>
      </c>
      <c r="D37" s="45">
        <v>7.5114676786367449E-3</v>
      </c>
      <c r="E37" s="45">
        <v>5.0198103074229929E-3</v>
      </c>
      <c r="F37" s="45">
        <v>6.7627761608131075E-3</v>
      </c>
      <c r="G37" s="45">
        <v>4.5025773595374942E-3</v>
      </c>
      <c r="H37" s="45">
        <v>8.5263877686182349E-3</v>
      </c>
      <c r="I37" s="45">
        <v>3.2925539205374763E-4</v>
      </c>
      <c r="J37" s="45">
        <v>2.9531656435434976E-2</v>
      </c>
      <c r="K37" s="46">
        <v>5.5392852577354369E-3</v>
      </c>
      <c r="M37" s="18" t="str">
        <f t="shared" si="0"/>
        <v>PAUSE</v>
      </c>
      <c r="N37" s="17" t="b">
        <f t="shared" si="1"/>
        <v>0</v>
      </c>
      <c r="U37" s="18" t="str">
        <f t="shared" si="2"/>
        <v>PAUSE</v>
      </c>
      <c r="V37" s="18">
        <f t="shared" si="3"/>
        <v>3.2925539205374763E-4</v>
      </c>
      <c r="W37" s="18">
        <f t="shared" si="4"/>
        <v>4.1733219674837466E-3</v>
      </c>
    </row>
    <row r="38" spans="1:23" x14ac:dyDescent="0.25">
      <c r="A38" s="12" t="s">
        <v>66</v>
      </c>
      <c r="B38" s="44">
        <v>9.6639871149219042E-3</v>
      </c>
      <c r="C38" s="45">
        <v>1.8680658893341445E-2</v>
      </c>
      <c r="D38" s="45">
        <v>5.8492404512468579E-3</v>
      </c>
      <c r="E38" s="45">
        <v>2.228300951259251E-3</v>
      </c>
      <c r="F38" s="45">
        <v>9.5738374288311598E-3</v>
      </c>
      <c r="G38" s="45">
        <v>4.9698114052292089E-3</v>
      </c>
      <c r="H38" s="45">
        <v>5.468462701119994E-3</v>
      </c>
      <c r="I38" s="45">
        <v>2.9987879936295599E-3</v>
      </c>
      <c r="J38" s="45">
        <v>2.4884828561091272E-2</v>
      </c>
      <c r="K38" s="46">
        <v>4.2272263328001543E-3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2.228300951259251E-3</v>
      </c>
      <c r="W38" s="18">
        <f t="shared" si="4"/>
        <v>7.7048704237030891E-4</v>
      </c>
    </row>
    <row r="39" spans="1:23" x14ac:dyDescent="0.25">
      <c r="A39" s="12" t="s">
        <v>66</v>
      </c>
      <c r="B39" s="44">
        <v>8.7573990743705261E-3</v>
      </c>
      <c r="C39" s="45">
        <v>1.3887680469105629E-2</v>
      </c>
      <c r="D39" s="45">
        <v>3.2851532555061291E-3</v>
      </c>
      <c r="E39" s="45">
        <v>7.3478742164859341E-3</v>
      </c>
      <c r="F39" s="45">
        <v>2.571856207088382E-3</v>
      </c>
      <c r="G39" s="45">
        <v>1.7453876513088482E-3</v>
      </c>
      <c r="H39" s="45">
        <v>6.4602709203129306E-3</v>
      </c>
      <c r="I39" s="45">
        <v>2.0303618281078267E-3</v>
      </c>
      <c r="J39" s="45">
        <v>2.7996588354006743E-2</v>
      </c>
      <c r="K39" s="46">
        <v>7.648148852923883E-3</v>
      </c>
      <c r="M39" s="18" t="str">
        <f t="shared" si="0"/>
        <v>STOP</v>
      </c>
      <c r="N39" s="17" t="b">
        <f t="shared" si="1"/>
        <v>0</v>
      </c>
      <c r="U39" s="18" t="str">
        <f t="shared" si="2"/>
        <v>STOP</v>
      </c>
      <c r="V39" s="18">
        <f t="shared" si="3"/>
        <v>1.7453876513088482E-3</v>
      </c>
      <c r="W39" s="18">
        <f t="shared" si="4"/>
        <v>2.8497417679897857E-4</v>
      </c>
    </row>
    <row r="40" spans="1:23" x14ac:dyDescent="0.25">
      <c r="A40" s="12" t="s">
        <v>66</v>
      </c>
      <c r="B40" s="44">
        <v>9.4277354213738451E-3</v>
      </c>
      <c r="C40" s="45">
        <v>1.6882540391171291E-2</v>
      </c>
      <c r="D40" s="45">
        <v>6.7879631070698471E-3</v>
      </c>
      <c r="E40" s="45">
        <v>3.7726765619291412E-3</v>
      </c>
      <c r="F40" s="45">
        <v>7.685624892349481E-3</v>
      </c>
      <c r="G40" s="45">
        <v>5.3172273829539402E-3</v>
      </c>
      <c r="H40" s="45">
        <v>6.7475701602633109E-3</v>
      </c>
      <c r="I40" s="45">
        <v>2.2036695198772611E-3</v>
      </c>
      <c r="J40" s="45">
        <v>2.7279819497312459E-2</v>
      </c>
      <c r="K40" s="46">
        <v>5.1962413938634339E-3</v>
      </c>
      <c r="M40" s="18" t="str">
        <f t="shared" si="0"/>
        <v>PAUSE</v>
      </c>
      <c r="N40" s="17" t="b">
        <f t="shared" si="1"/>
        <v>0</v>
      </c>
      <c r="U40" s="18" t="str">
        <f t="shared" si="2"/>
        <v>PAUSE</v>
      </c>
      <c r="V40" s="18">
        <f t="shared" si="3"/>
        <v>2.2036695198772611E-3</v>
      </c>
      <c r="W40" s="18">
        <f t="shared" si="4"/>
        <v>1.5690070420518801E-3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0.2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67</v>
      </c>
      <c r="B46" s="41">
        <v>1.14002854182516E-2</v>
      </c>
      <c r="C46" s="42">
        <v>1.3756686903761417E-2</v>
      </c>
      <c r="D46" s="42">
        <v>9.1861256007999114E-3</v>
      </c>
      <c r="E46" s="42">
        <v>4.4912218674677679E-3</v>
      </c>
      <c r="F46" s="42">
        <v>8.0947822870575253E-3</v>
      </c>
      <c r="G46" s="42">
        <v>3.5287739582119358E-3</v>
      </c>
      <c r="H46" s="42">
        <v>1.1048295177222969E-2</v>
      </c>
      <c r="I46" s="42">
        <v>9.3016464896186757E-4</v>
      </c>
      <c r="J46" s="42">
        <v>3.686532649506237E-2</v>
      </c>
      <c r="K46" s="43">
        <v>8.7547714292989676E-3</v>
      </c>
      <c r="M46" s="16" t="str">
        <f t="shared" si="0"/>
        <v>PAUSE</v>
      </c>
      <c r="N46" s="20" t="b">
        <f t="shared" si="1"/>
        <v>0</v>
      </c>
      <c r="U46" s="16" t="str">
        <f t="shared" si="2"/>
        <v>PAUSE</v>
      </c>
      <c r="V46" s="16">
        <f t="shared" si="3"/>
        <v>9.3016464896186757E-4</v>
      </c>
      <c r="W46" s="16">
        <f t="shared" si="4"/>
        <v>2.5986093092500682E-3</v>
      </c>
    </row>
    <row r="47" spans="1:23" x14ac:dyDescent="0.25">
      <c r="A47" s="12" t="s">
        <v>67</v>
      </c>
      <c r="B47" s="44">
        <v>1.1596438514106917E-2</v>
      </c>
      <c r="C47" s="45">
        <v>1.7660523384259469E-2</v>
      </c>
      <c r="D47" s="45">
        <v>8.4490310483890611E-3</v>
      </c>
      <c r="E47" s="45">
        <v>1.6581782685840714E-3</v>
      </c>
      <c r="F47" s="45">
        <v>2.5437634471242657E-3</v>
      </c>
      <c r="G47" s="45">
        <v>5.45215384667928E-3</v>
      </c>
      <c r="H47" s="45">
        <v>9.6607994602011769E-3</v>
      </c>
      <c r="I47" s="45">
        <v>4.1809499134116308E-3</v>
      </c>
      <c r="J47" s="45">
        <v>3.3636846050497604E-2</v>
      </c>
      <c r="K47" s="46">
        <v>6.4763191075389633E-3</v>
      </c>
      <c r="M47" s="18" t="str">
        <f t="shared" si="0"/>
        <v>NO</v>
      </c>
      <c r="N47" s="17" t="b">
        <f t="shared" si="1"/>
        <v>0</v>
      </c>
      <c r="U47" s="18" t="str">
        <f t="shared" si="2"/>
        <v>NO</v>
      </c>
      <c r="V47" s="18">
        <f t="shared" si="3"/>
        <v>1.6581782685840714E-3</v>
      </c>
      <c r="W47" s="18">
        <f t="shared" si="4"/>
        <v>8.8558517854019428E-4</v>
      </c>
    </row>
    <row r="48" spans="1:23" x14ac:dyDescent="0.25">
      <c r="A48" s="12" t="s">
        <v>67</v>
      </c>
      <c r="B48" s="44">
        <v>1.1966434212693632E-2</v>
      </c>
      <c r="C48" s="45">
        <v>1.6668384483647374E-2</v>
      </c>
      <c r="D48" s="45">
        <v>8.3744996884753155E-3</v>
      </c>
      <c r="E48" s="45">
        <v>3.5606621559551022E-3</v>
      </c>
      <c r="F48" s="45">
        <v>6.0401788407588031E-4</v>
      </c>
      <c r="G48" s="45">
        <v>5.2296767017885777E-3</v>
      </c>
      <c r="H48" s="45">
        <v>1.0134427551979974E-2</v>
      </c>
      <c r="I48" s="45">
        <v>2.4172184859505286E-3</v>
      </c>
      <c r="J48" s="45">
        <v>3.3875088858303183E-2</v>
      </c>
      <c r="K48" s="46">
        <v>6.5222914818932175E-3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6.0401788407588031E-4</v>
      </c>
      <c r="W48" s="18">
        <f t="shared" si="4"/>
        <v>1.8132006018746483E-3</v>
      </c>
    </row>
    <row r="49" spans="1:23" x14ac:dyDescent="0.25">
      <c r="A49" s="12" t="s">
        <v>67</v>
      </c>
      <c r="B49" s="44">
        <v>1.2236490616307424E-2</v>
      </c>
      <c r="C49" s="45">
        <v>1.9792361044077757E-2</v>
      </c>
      <c r="D49" s="45">
        <v>7.9810793073464593E-3</v>
      </c>
      <c r="E49" s="45">
        <v>4.4886792357808764E-4</v>
      </c>
      <c r="F49" s="45">
        <v>8.1157575393621395E-4</v>
      </c>
      <c r="G49" s="45">
        <v>6.7745428349542947E-3</v>
      </c>
      <c r="H49" s="45">
        <v>9.805148910095797E-3</v>
      </c>
      <c r="I49" s="45">
        <v>5.3688848600721428E-3</v>
      </c>
      <c r="J49" s="45">
        <v>3.1141412260061885E-2</v>
      </c>
      <c r="K49" s="46">
        <v>5.8299348729561416E-3</v>
      </c>
      <c r="M49" s="18" t="str">
        <f t="shared" si="0"/>
        <v>NO</v>
      </c>
      <c r="N49" s="17" t="b">
        <f t="shared" si="1"/>
        <v>0</v>
      </c>
      <c r="U49" s="18" t="str">
        <f t="shared" si="2"/>
        <v>NO</v>
      </c>
      <c r="V49" s="18">
        <f t="shared" si="3"/>
        <v>4.4886792357808764E-4</v>
      </c>
      <c r="W49" s="18">
        <f t="shared" si="4"/>
        <v>3.6270783035812632E-4</v>
      </c>
    </row>
    <row r="50" spans="1:23" x14ac:dyDescent="0.25">
      <c r="A50" s="12" t="s">
        <v>67</v>
      </c>
      <c r="B50" s="44">
        <v>5.8466049590693847E-3</v>
      </c>
      <c r="C50" s="45">
        <v>5.5171794071025432E-3</v>
      </c>
      <c r="D50" s="45">
        <v>3.8459523714929264E-3</v>
      </c>
      <c r="E50" s="45">
        <v>8.337327166624782E-3</v>
      </c>
      <c r="F50" s="45">
        <v>6.201025164777163E-3</v>
      </c>
      <c r="G50" s="45">
        <v>2.8491870694650409E-3</v>
      </c>
      <c r="H50" s="45">
        <v>4.3136910351110423E-3</v>
      </c>
      <c r="I50" s="45">
        <v>3.6326149896380444E-3</v>
      </c>
      <c r="J50" s="45">
        <v>3.0544533940452798E-2</v>
      </c>
      <c r="K50" s="46">
        <v>1.1469572006373571E-2</v>
      </c>
      <c r="M50" s="18" t="str">
        <f t="shared" si="0"/>
        <v>STOP</v>
      </c>
      <c r="N50" s="17" t="b">
        <f t="shared" si="1"/>
        <v>0</v>
      </c>
      <c r="U50" s="18" t="str">
        <f t="shared" si="2"/>
        <v>STOP</v>
      </c>
      <c r="V50" s="18">
        <f t="shared" si="3"/>
        <v>2.8491870694650409E-3</v>
      </c>
      <c r="W50" s="18">
        <f t="shared" si="4"/>
        <v>7.834279201730035E-4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0.2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68</v>
      </c>
      <c r="B56" s="41">
        <v>1.2935437379731015E-2</v>
      </c>
      <c r="C56" s="42">
        <v>1.1148027903716953E-2</v>
      </c>
      <c r="D56" s="42">
        <v>9.2108278571343752E-3</v>
      </c>
      <c r="E56" s="42">
        <v>6.462773844765464E-3</v>
      </c>
      <c r="F56" s="42">
        <v>8.7228340365262877E-3</v>
      </c>
      <c r="G56" s="42">
        <v>3.1121532623444893E-3</v>
      </c>
      <c r="H56" s="42">
        <v>5.206690824248527E-3</v>
      </c>
      <c r="I56" s="42">
        <v>4.084230485816874E-3</v>
      </c>
      <c r="J56" s="42">
        <v>3.0944685994128876E-2</v>
      </c>
      <c r="K56" s="43">
        <v>5.9004990790055504E-3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3.1121532623444893E-3</v>
      </c>
      <c r="W56" s="16">
        <f t="shared" si="4"/>
        <v>9.720772234723847E-4</v>
      </c>
    </row>
    <row r="57" spans="1:23" x14ac:dyDescent="0.25">
      <c r="A57" s="12" t="s">
        <v>68</v>
      </c>
      <c r="B57" s="44">
        <v>1.113573751374651E-2</v>
      </c>
      <c r="C57" s="45">
        <v>1.3310454594234425E-2</v>
      </c>
      <c r="D57" s="45">
        <v>7.497610071357531E-3</v>
      </c>
      <c r="E57" s="45">
        <v>3.0742719881232915E-3</v>
      </c>
      <c r="F57" s="45">
        <v>6.8200995798457474E-3</v>
      </c>
      <c r="G57" s="45">
        <v>2.3933479444456437E-3</v>
      </c>
      <c r="H57" s="45">
        <v>4.1388535555938969E-3</v>
      </c>
      <c r="I57" s="45">
        <v>1.0061024370255911E-3</v>
      </c>
      <c r="J57" s="45">
        <v>2.763785951785077E-2</v>
      </c>
      <c r="K57" s="46">
        <v>7.3382607446465398E-3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1.0061024370255911E-3</v>
      </c>
      <c r="W57" s="18">
        <f t="shared" si="4"/>
        <v>1.3872455074200526E-3</v>
      </c>
    </row>
    <row r="58" spans="1:23" x14ac:dyDescent="0.25">
      <c r="A58" s="12" t="s">
        <v>68</v>
      </c>
      <c r="B58" s="44">
        <v>1.1663113269898905E-2</v>
      </c>
      <c r="C58" s="45">
        <v>1.870233961460202E-2</v>
      </c>
      <c r="D58" s="45">
        <v>7.5619823314389666E-3</v>
      </c>
      <c r="E58" s="45">
        <v>1.6759232590343558E-3</v>
      </c>
      <c r="F58" s="45">
        <v>1.0938376888374554E-2</v>
      </c>
      <c r="G58" s="45">
        <v>1.2080844040826058E-3</v>
      </c>
      <c r="H58" s="45">
        <v>4.6587304200606389E-3</v>
      </c>
      <c r="I58" s="45">
        <v>7.3559333368930155E-4</v>
      </c>
      <c r="J58" s="45">
        <v>2.626941079783247E-2</v>
      </c>
      <c r="K58" s="46">
        <v>4.084132271969609E-3</v>
      </c>
      <c r="M58" s="18" t="str">
        <f t="shared" si="0"/>
        <v>PAUSE</v>
      </c>
      <c r="N58" s="17" t="b">
        <f t="shared" si="1"/>
        <v>0</v>
      </c>
      <c r="U58" s="18" t="str">
        <f t="shared" si="2"/>
        <v>PAUSE</v>
      </c>
      <c r="V58" s="18">
        <f t="shared" si="3"/>
        <v>7.3559333368930155E-4</v>
      </c>
      <c r="W58" s="18">
        <f t="shared" si="4"/>
        <v>4.7249107039330426E-4</v>
      </c>
    </row>
    <row r="59" spans="1:23" x14ac:dyDescent="0.25">
      <c r="A59" s="12" t="s">
        <v>68</v>
      </c>
      <c r="B59" s="44">
        <v>1.5644131286732421E-2</v>
      </c>
      <c r="C59" s="45">
        <v>1.3923722629597499E-2</v>
      </c>
      <c r="D59" s="45">
        <v>1.1621172312425085E-2</v>
      </c>
      <c r="E59" s="45">
        <v>3.3695209154133016E-3</v>
      </c>
      <c r="F59" s="45">
        <v>9.540267503496104E-3</v>
      </c>
      <c r="G59" s="45">
        <v>4.2099282977217656E-4</v>
      </c>
      <c r="H59" s="45">
        <v>7.5265061439249679E-3</v>
      </c>
      <c r="I59" s="45">
        <v>6.1882920513213133E-4</v>
      </c>
      <c r="J59" s="45">
        <v>3.1568088069492489E-2</v>
      </c>
      <c r="K59" s="46">
        <v>5.5212662893317447E-3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4.2099282977217656E-4</v>
      </c>
      <c r="W59" s="18">
        <f t="shared" si="4"/>
        <v>1.9783637535995477E-4</v>
      </c>
    </row>
    <row r="60" spans="1:23" x14ac:dyDescent="0.25">
      <c r="A60" s="12" t="s">
        <v>68</v>
      </c>
      <c r="B60" s="44">
        <v>1.2778293394793267E-2</v>
      </c>
      <c r="C60" s="45">
        <v>1.0561464963060319E-2</v>
      </c>
      <c r="D60" s="45">
        <v>9.8556404963531224E-3</v>
      </c>
      <c r="E60" s="45">
        <v>5.9966651237307426E-3</v>
      </c>
      <c r="F60" s="45">
        <v>4.3844319187722261E-3</v>
      </c>
      <c r="G60" s="45">
        <v>3.3904440279923544E-3</v>
      </c>
      <c r="H60" s="45">
        <v>6.6448809479857651E-3</v>
      </c>
      <c r="I60" s="45">
        <v>4.5010902338399883E-3</v>
      </c>
      <c r="J60" s="45">
        <v>3.2285610447313866E-2</v>
      </c>
      <c r="K60" s="46">
        <v>8.3523113470144791E-3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3.3904440279923544E-3</v>
      </c>
      <c r="W60" s="18">
        <f t="shared" si="4"/>
        <v>9.9398789077987174E-4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0.6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69</v>
      </c>
      <c r="B66" s="41">
        <v>3.8513942471637176E-3</v>
      </c>
      <c r="C66" s="42">
        <v>4.0247399692788059E-2</v>
      </c>
      <c r="D66" s="42">
        <v>4.3758331709140702E-4</v>
      </c>
      <c r="E66" s="42">
        <v>1.5409996527384858E-2</v>
      </c>
      <c r="F66" s="42">
        <v>3.0087747891971831E-2</v>
      </c>
      <c r="G66" s="42">
        <v>1.9241092038239094E-2</v>
      </c>
      <c r="H66" s="42">
        <v>3.9804198340250528E-3</v>
      </c>
      <c r="I66" s="42">
        <v>2.3408558180740252E-2</v>
      </c>
      <c r="J66" s="42">
        <v>3.0728106756739183E-3</v>
      </c>
      <c r="K66" s="43">
        <v>7.6925233244859136E-3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4.3758331709140702E-4</v>
      </c>
      <c r="W66" s="16">
        <f t="shared" si="4"/>
        <v>2.6352273585825113E-3</v>
      </c>
    </row>
    <row r="67" spans="1:23" x14ac:dyDescent="0.25">
      <c r="A67" s="12" t="s">
        <v>69</v>
      </c>
      <c r="B67" s="44">
        <v>6.6690578535429229E-3</v>
      </c>
      <c r="C67" s="45">
        <v>3.5042897733469289E-2</v>
      </c>
      <c r="D67" s="45">
        <v>3.777775446942834E-3</v>
      </c>
      <c r="E67" s="45">
        <v>1.0496331208655263E-2</v>
      </c>
      <c r="F67" s="45">
        <v>2.5888145985874491E-2</v>
      </c>
      <c r="G67" s="45">
        <v>1.7100598669541701E-2</v>
      </c>
      <c r="H67" s="45">
        <v>6.6226343916638356E-4</v>
      </c>
      <c r="I67" s="45">
        <v>1.810520706867302E-2</v>
      </c>
      <c r="J67" s="45">
        <v>1.1344699768693909E-2</v>
      </c>
      <c r="K67" s="46">
        <v>4.5501928867986291E-3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6.6226343916638356E-4</v>
      </c>
      <c r="W67" s="18">
        <f t="shared" si="4"/>
        <v>3.1155120077764505E-3</v>
      </c>
    </row>
    <row r="68" spans="1:23" x14ac:dyDescent="0.25">
      <c r="A68" s="12" t="s">
        <v>69</v>
      </c>
      <c r="B68" s="44">
        <v>8.9931819257959844E-3</v>
      </c>
      <c r="C68" s="45">
        <v>3.6777255076593865E-2</v>
      </c>
      <c r="D68" s="45">
        <v>5.457055626644329E-3</v>
      </c>
      <c r="E68" s="45">
        <v>1.1175816818978711E-2</v>
      </c>
      <c r="F68" s="45">
        <v>2.7322895424186103E-2</v>
      </c>
      <c r="G68" s="45">
        <v>1.8423791169479224E-2</v>
      </c>
      <c r="H68" s="45">
        <v>2.0651864442442075E-3</v>
      </c>
      <c r="I68" s="45">
        <v>1.9248758652435131E-2</v>
      </c>
      <c r="J68" s="45">
        <v>1.2997765547059502E-2</v>
      </c>
      <c r="K68" s="46">
        <v>6.1257340272890086E-3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2.0651864442442075E-3</v>
      </c>
      <c r="W68" s="18">
        <f t="shared" si="4"/>
        <v>3.3918691824001215E-3</v>
      </c>
    </row>
    <row r="69" spans="1:23" x14ac:dyDescent="0.25">
      <c r="A69" s="12" t="s">
        <v>69</v>
      </c>
      <c r="B69" s="44">
        <v>8.1175626226474007E-3</v>
      </c>
      <c r="C69" s="45">
        <v>3.6103097601706213E-2</v>
      </c>
      <c r="D69" s="45">
        <v>4.2489510895929294E-3</v>
      </c>
      <c r="E69" s="45">
        <v>9.9442613242356169E-3</v>
      </c>
      <c r="F69" s="45">
        <v>2.4818246696196956E-2</v>
      </c>
      <c r="G69" s="45">
        <v>1.665412420744336E-2</v>
      </c>
      <c r="H69" s="45">
        <v>1.9611453758234358E-3</v>
      </c>
      <c r="I69" s="45">
        <v>1.7012575960336521E-2</v>
      </c>
      <c r="J69" s="45">
        <v>1.2295560030042684E-2</v>
      </c>
      <c r="K69" s="46">
        <v>4.7137885104206814E-3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1.9611453758234358E-3</v>
      </c>
      <c r="W69" s="18">
        <f t="shared" si="4"/>
        <v>2.2878057137694936E-3</v>
      </c>
    </row>
    <row r="70" spans="1:23" x14ac:dyDescent="0.25">
      <c r="A70" s="12" t="s">
        <v>69</v>
      </c>
      <c r="B70" s="44">
        <v>5.7921850936935165E-3</v>
      </c>
      <c r="C70" s="45">
        <v>3.7594989385829169E-2</v>
      </c>
      <c r="D70" s="45">
        <v>2.6053630162093597E-3</v>
      </c>
      <c r="E70" s="45">
        <v>1.1340902257219093E-2</v>
      </c>
      <c r="F70" s="45">
        <v>2.0858679763513594E-2</v>
      </c>
      <c r="G70" s="45">
        <v>1.9694212060206457E-2</v>
      </c>
      <c r="H70" s="45">
        <v>1.9459335133584464E-3</v>
      </c>
      <c r="I70" s="45">
        <v>2.0355675869878808E-2</v>
      </c>
      <c r="J70" s="45">
        <v>1.1819752091676858E-2</v>
      </c>
      <c r="K70" s="46">
        <v>4.6208292803901312E-3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1.9459335133584464E-3</v>
      </c>
      <c r="W70" s="18">
        <f t="shared" si="4"/>
        <v>6.5942950285091326E-4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0.8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70</v>
      </c>
      <c r="B76" s="41">
        <v>1.0653200880770666E-2</v>
      </c>
      <c r="C76" s="42">
        <v>1.3487835069763331E-2</v>
      </c>
      <c r="D76" s="42">
        <v>8.211963862921709E-3</v>
      </c>
      <c r="E76" s="42">
        <v>4.3784647362070939E-3</v>
      </c>
      <c r="F76" s="42">
        <v>6.7483469238361141E-3</v>
      </c>
      <c r="G76" s="42">
        <v>2.6639563238813335E-3</v>
      </c>
      <c r="H76" s="42">
        <v>4.7532115536159346E-3</v>
      </c>
      <c r="I76" s="42">
        <v>3.5051717176961643E-3</v>
      </c>
      <c r="J76" s="42">
        <v>2.9803615583526434E-2</v>
      </c>
      <c r="K76" s="43">
        <v>6.9956048060950838E-3</v>
      </c>
      <c r="M76" s="16" t="str">
        <f t="shared" si="5"/>
        <v>STOP</v>
      </c>
      <c r="N76" s="20" t="b">
        <f t="shared" si="6"/>
        <v>0</v>
      </c>
      <c r="U76" s="16" t="str">
        <f t="shared" si="7"/>
        <v>STOP</v>
      </c>
      <c r="V76" s="16">
        <f t="shared" si="8"/>
        <v>2.6639563238813335E-3</v>
      </c>
      <c r="W76" s="16">
        <f t="shared" si="9"/>
        <v>8.4121539381483076E-4</v>
      </c>
    </row>
    <row r="77" spans="1:23" x14ac:dyDescent="0.25">
      <c r="A77" s="12" t="s">
        <v>70</v>
      </c>
      <c r="B77" s="44">
        <v>1.2135310176256842E-2</v>
      </c>
      <c r="C77" s="45">
        <v>1.7688432597679417E-2</v>
      </c>
      <c r="D77" s="45">
        <v>8.740607061339457E-3</v>
      </c>
      <c r="E77" s="45">
        <v>1.7523943016860381E-3</v>
      </c>
      <c r="F77" s="45">
        <v>1.0574890261539373E-2</v>
      </c>
      <c r="G77" s="45">
        <v>1.575609062573962E-3</v>
      </c>
      <c r="H77" s="45">
        <v>5.6028242618956156E-3</v>
      </c>
      <c r="I77" s="45">
        <v>7.9936410964118881E-4</v>
      </c>
      <c r="J77" s="45">
        <v>2.8074851030894556E-2</v>
      </c>
      <c r="K77" s="46">
        <v>4.4636886857694087E-3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7.9936410964118881E-4</v>
      </c>
      <c r="W77" s="18">
        <f t="shared" si="9"/>
        <v>7.7624495293277321E-4</v>
      </c>
    </row>
    <row r="78" spans="1:23" x14ac:dyDescent="0.25">
      <c r="A78" s="12" t="s">
        <v>70</v>
      </c>
      <c r="B78" s="44">
        <v>1.2074766230341205E-2</v>
      </c>
      <c r="C78" s="45">
        <v>1.637103306505084E-2</v>
      </c>
      <c r="D78" s="45">
        <v>8.6520731410837815E-3</v>
      </c>
      <c r="E78" s="45">
        <v>3.3991571134327006E-3</v>
      </c>
      <c r="F78" s="45">
        <v>6.6060149478051056E-3</v>
      </c>
      <c r="G78" s="45">
        <v>2.1576440650147855E-4</v>
      </c>
      <c r="H78" s="45">
        <v>6.7290117059603579E-3</v>
      </c>
      <c r="I78" s="45">
        <v>1.7905907567894487E-3</v>
      </c>
      <c r="J78" s="45">
        <v>3.0417602174929094E-2</v>
      </c>
      <c r="K78" s="46">
        <v>6.3068821399720146E-3</v>
      </c>
      <c r="M78" s="18" t="str">
        <f t="shared" si="5"/>
        <v>STOP</v>
      </c>
      <c r="N78" s="17" t="b">
        <f t="shared" si="6"/>
        <v>0</v>
      </c>
      <c r="U78" s="18" t="str">
        <f t="shared" si="7"/>
        <v>STOP</v>
      </c>
      <c r="V78" s="18">
        <f t="shared" si="8"/>
        <v>2.1576440650147855E-4</v>
      </c>
      <c r="W78" s="18">
        <f t="shared" si="9"/>
        <v>1.5748263502879702E-3</v>
      </c>
    </row>
    <row r="79" spans="1:23" x14ac:dyDescent="0.25">
      <c r="A79" s="12" t="s">
        <v>70</v>
      </c>
      <c r="B79" s="44">
        <v>8.8755272597853506E-3</v>
      </c>
      <c r="C79" s="45">
        <v>6.6300054994308522E-3</v>
      </c>
      <c r="D79" s="45">
        <v>7.7270100224191597E-3</v>
      </c>
      <c r="E79" s="45">
        <v>9.4344309239321744E-3</v>
      </c>
      <c r="F79" s="45">
        <v>1.1478027406781194E-4</v>
      </c>
      <c r="G79" s="45">
        <v>6.9603043522678924E-3</v>
      </c>
      <c r="H79" s="45">
        <v>4.529924329021686E-3</v>
      </c>
      <c r="I79" s="45">
        <v>9.2264490173600902E-3</v>
      </c>
      <c r="J79" s="45">
        <v>3.2395571048029211E-2</v>
      </c>
      <c r="K79" s="46">
        <v>1.0413279117582859E-2</v>
      </c>
      <c r="M79" s="18" t="str">
        <f t="shared" si="5"/>
        <v>START</v>
      </c>
      <c r="N79" s="17" t="b">
        <f t="shared" si="6"/>
        <v>0</v>
      </c>
      <c r="U79" s="18" t="str">
        <f t="shared" si="7"/>
        <v>START</v>
      </c>
      <c r="V79" s="18">
        <f t="shared" si="8"/>
        <v>1.1478027406781194E-4</v>
      </c>
      <c r="W79" s="18">
        <f t="shared" si="9"/>
        <v>4.4151440549538741E-3</v>
      </c>
    </row>
    <row r="80" spans="1:23" x14ac:dyDescent="0.25">
      <c r="A80" s="12" t="s">
        <v>70</v>
      </c>
      <c r="B80" s="44">
        <v>1.1214299013059849E-2</v>
      </c>
      <c r="C80" s="45">
        <v>1.2207347776028957E-2</v>
      </c>
      <c r="D80" s="45">
        <v>8.5353352249955584E-3</v>
      </c>
      <c r="E80" s="45">
        <v>5.442594943309554E-3</v>
      </c>
      <c r="F80" s="45">
        <v>3.7279215382843151E-3</v>
      </c>
      <c r="G80" s="45">
        <v>3.0023325738155575E-3</v>
      </c>
      <c r="H80" s="45">
        <v>6.1795245541219086E-3</v>
      </c>
      <c r="I80" s="45">
        <v>4.3974601073045391E-3</v>
      </c>
      <c r="J80" s="45">
        <v>3.1849716536293558E-2</v>
      </c>
      <c r="K80" s="46">
        <v>8.2701343840101641E-3</v>
      </c>
      <c r="M80" s="18" t="str">
        <f t="shared" si="5"/>
        <v>STOP</v>
      </c>
      <c r="N80" s="17" t="b">
        <f t="shared" si="6"/>
        <v>0</v>
      </c>
      <c r="U80" s="18" t="str">
        <f t="shared" si="7"/>
        <v>STOP</v>
      </c>
      <c r="V80" s="18">
        <f t="shared" si="8"/>
        <v>3.0023325738155575E-3</v>
      </c>
      <c r="W80" s="18">
        <f t="shared" si="9"/>
        <v>7.2558896446875756E-4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0.2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71</v>
      </c>
      <c r="B86" s="41">
        <v>7.3127002828087088E-3</v>
      </c>
      <c r="C86" s="42">
        <v>4.7420055303057269E-2</v>
      </c>
      <c r="D86" s="42">
        <v>2.9668616838138609E-4</v>
      </c>
      <c r="E86" s="42">
        <v>1.8216281827050557E-2</v>
      </c>
      <c r="F86" s="42">
        <v>4.0995988978248764E-2</v>
      </c>
      <c r="G86" s="42">
        <v>2.7742348629066452E-2</v>
      </c>
      <c r="H86" s="42">
        <v>1.8779090746678245E-3</v>
      </c>
      <c r="I86" s="42">
        <v>3.062503945580182E-2</v>
      </c>
      <c r="J86" s="42">
        <v>1.3188946470314919E-3</v>
      </c>
      <c r="K86" s="43">
        <v>1.2541221576399959E-2</v>
      </c>
      <c r="M86" s="16" t="str">
        <f t="shared" si="5"/>
        <v>YES</v>
      </c>
      <c r="N86" s="20" t="b">
        <f t="shared" si="6"/>
        <v>0</v>
      </c>
      <c r="U86" s="16" t="str">
        <f t="shared" si="7"/>
        <v>YES</v>
      </c>
      <c r="V86" s="16">
        <f t="shared" si="8"/>
        <v>2.9668616838138609E-4</v>
      </c>
      <c r="W86" s="16">
        <f t="shared" si="9"/>
        <v>1.0222084786501058E-3</v>
      </c>
    </row>
    <row r="87" spans="1:23" x14ac:dyDescent="0.25">
      <c r="A87" s="12" t="s">
        <v>71</v>
      </c>
      <c r="B87" s="44">
        <v>3.5993648936749681E-3</v>
      </c>
      <c r="C87" s="45">
        <v>4.1788508970315372E-2</v>
      </c>
      <c r="D87" s="45">
        <v>2.2576625866826128E-3</v>
      </c>
      <c r="E87" s="45">
        <v>1.4482071004263195E-2</v>
      </c>
      <c r="F87" s="45">
        <v>3.4994666762861504E-2</v>
      </c>
      <c r="G87" s="45">
        <v>2.3600745909917998E-2</v>
      </c>
      <c r="H87" s="45">
        <v>3.5894089385110108E-3</v>
      </c>
      <c r="I87" s="45">
        <v>2.5852458077598287E-2</v>
      </c>
      <c r="J87" s="45">
        <v>1.2052262971338386E-3</v>
      </c>
      <c r="K87" s="46">
        <v>8.9560987886496517E-3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1.2052262971338386E-3</v>
      </c>
      <c r="W87" s="18">
        <f t="shared" si="9"/>
        <v>1.0524362895487742E-3</v>
      </c>
    </row>
    <row r="88" spans="1:23" x14ac:dyDescent="0.25">
      <c r="A88" s="12" t="s">
        <v>71</v>
      </c>
      <c r="B88" s="44">
        <v>5.8946502132545715E-3</v>
      </c>
      <c r="C88" s="45">
        <v>5.0620324366690617E-2</v>
      </c>
      <c r="D88" s="45">
        <v>1.0636458775705113E-3</v>
      </c>
      <c r="E88" s="45">
        <v>2.0920143979712324E-2</v>
      </c>
      <c r="F88" s="45">
        <v>4.2935123826619084E-2</v>
      </c>
      <c r="G88" s="45">
        <v>2.8755171795015258E-2</v>
      </c>
      <c r="H88" s="45">
        <v>3.5085502340976814E-3</v>
      </c>
      <c r="I88" s="45">
        <v>3.2911170600873459E-2</v>
      </c>
      <c r="J88" s="45">
        <v>4.8474722680684028E-3</v>
      </c>
      <c r="K88" s="46">
        <v>1.327693158821071E-2</v>
      </c>
      <c r="M88" s="18" t="str">
        <f t="shared" si="5"/>
        <v>YES</v>
      </c>
      <c r="N88" s="17" t="b">
        <f t="shared" si="6"/>
        <v>0</v>
      </c>
      <c r="U88" s="18" t="str">
        <f t="shared" si="7"/>
        <v>YES</v>
      </c>
      <c r="V88" s="18">
        <f t="shared" si="8"/>
        <v>1.0636458775705113E-3</v>
      </c>
      <c r="W88" s="18">
        <f t="shared" si="9"/>
        <v>2.4449043565271701E-3</v>
      </c>
    </row>
    <row r="89" spans="1:23" x14ac:dyDescent="0.25">
      <c r="A89" s="12" t="s">
        <v>71</v>
      </c>
      <c r="B89" s="44">
        <v>6.0914588500055218E-3</v>
      </c>
      <c r="C89" s="45">
        <v>4.2371651415886592E-2</v>
      </c>
      <c r="D89" s="45">
        <v>1.7501067244715326E-4</v>
      </c>
      <c r="E89" s="45">
        <v>1.639714085421529E-2</v>
      </c>
      <c r="F89" s="45">
        <v>4.0442448547975435E-2</v>
      </c>
      <c r="G89" s="45">
        <v>2.4000228708060393E-2</v>
      </c>
      <c r="H89" s="45">
        <v>3.7046883307768272E-3</v>
      </c>
      <c r="I89" s="45">
        <v>2.7612005769352462E-2</v>
      </c>
      <c r="J89" s="45">
        <v>1.0764717671298482E-3</v>
      </c>
      <c r="K89" s="46">
        <v>1.0385364445518932E-2</v>
      </c>
      <c r="M89" s="18" t="str">
        <f t="shared" si="5"/>
        <v>YES</v>
      </c>
      <c r="N89" s="17" t="b">
        <f t="shared" si="6"/>
        <v>0</v>
      </c>
      <c r="U89" s="18" t="str">
        <f t="shared" si="7"/>
        <v>YES</v>
      </c>
      <c r="V89" s="18">
        <f t="shared" si="8"/>
        <v>1.7501067244715326E-4</v>
      </c>
      <c r="W89" s="18">
        <f t="shared" si="9"/>
        <v>9.0146109468269495E-4</v>
      </c>
    </row>
    <row r="90" spans="1:23" x14ac:dyDescent="0.25">
      <c r="A90" s="12" t="s">
        <v>71</v>
      </c>
      <c r="B90" s="44">
        <v>5.9924461061670008E-3</v>
      </c>
      <c r="C90" s="45">
        <v>4.5538128049402216E-2</v>
      </c>
      <c r="D90" s="45">
        <v>9.0378614947831185E-4</v>
      </c>
      <c r="E90" s="45">
        <v>1.8063692946883168E-2</v>
      </c>
      <c r="F90" s="45">
        <v>4.2547685780639263E-2</v>
      </c>
      <c r="G90" s="45">
        <v>2.5716244102185669E-2</v>
      </c>
      <c r="H90" s="45">
        <v>4.0357276949534657E-3</v>
      </c>
      <c r="I90" s="45">
        <v>2.9691873111237291E-2</v>
      </c>
      <c r="J90" s="45">
        <v>4.1639192976210895E-3</v>
      </c>
      <c r="K90" s="46">
        <v>1.1359224935342768E-2</v>
      </c>
      <c r="M90" s="18" t="str">
        <f t="shared" si="5"/>
        <v>YES</v>
      </c>
      <c r="N90" s="17" t="b">
        <f t="shared" si="6"/>
        <v>0</v>
      </c>
      <c r="U90" s="18" t="str">
        <f t="shared" si="7"/>
        <v>YES</v>
      </c>
      <c r="V90" s="18">
        <f t="shared" si="8"/>
        <v>9.0378614947831185E-4</v>
      </c>
      <c r="W90" s="18">
        <f t="shared" si="9"/>
        <v>3.1319415454751538E-3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0.2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72</v>
      </c>
      <c r="B96" s="41">
        <v>1.1021118723930353E-2</v>
      </c>
      <c r="C96" s="42">
        <v>9.4348064914772795E-3</v>
      </c>
      <c r="D96" s="42">
        <v>9.6818335031897476E-3</v>
      </c>
      <c r="E96" s="42">
        <v>7.4358795590888094E-3</v>
      </c>
      <c r="F96" s="42">
        <v>2.8736472555751305E-3</v>
      </c>
      <c r="G96" s="42">
        <v>1.5288587389443269E-3</v>
      </c>
      <c r="H96" s="42">
        <v>7.4879950545005368E-3</v>
      </c>
      <c r="I96" s="42">
        <v>4.5384710938000117E-3</v>
      </c>
      <c r="J96" s="42">
        <v>3.3736268912941285E-2</v>
      </c>
      <c r="K96" s="43">
        <v>8.7195646107504198E-3</v>
      </c>
      <c r="M96" s="16" t="str">
        <f t="shared" si="5"/>
        <v>STOP</v>
      </c>
      <c r="N96" s="20" t="b">
        <f t="shared" si="6"/>
        <v>0</v>
      </c>
      <c r="U96" s="16" t="str">
        <f t="shared" si="7"/>
        <v>STOP</v>
      </c>
      <c r="V96" s="16">
        <f t="shared" si="8"/>
        <v>1.5288587389443269E-3</v>
      </c>
      <c r="W96" s="16">
        <f t="shared" si="9"/>
        <v>1.3447885166308036E-3</v>
      </c>
    </row>
    <row r="97" spans="1:23" x14ac:dyDescent="0.25">
      <c r="A97" s="12" t="s">
        <v>72</v>
      </c>
      <c r="B97" s="44">
        <v>1.1799164380711186E-2</v>
      </c>
      <c r="C97" s="45">
        <v>1.6632910582340656E-2</v>
      </c>
      <c r="D97" s="45">
        <v>1.0067287207372816E-2</v>
      </c>
      <c r="E97" s="45">
        <v>1.030905539077618E-3</v>
      </c>
      <c r="F97" s="45">
        <v>7.8386283020368333E-3</v>
      </c>
      <c r="G97" s="45">
        <v>3.5056771952667147E-3</v>
      </c>
      <c r="H97" s="45">
        <v>6.8957023706248278E-3</v>
      </c>
      <c r="I97" s="45">
        <v>2.8491765281482284E-3</v>
      </c>
      <c r="J97" s="45">
        <v>2.9918336029447507E-2</v>
      </c>
      <c r="K97" s="46">
        <v>5.2870247679766055E-3</v>
      </c>
      <c r="M97" s="18" t="str">
        <f t="shared" si="5"/>
        <v>NO</v>
      </c>
      <c r="N97" s="17" t="b">
        <f t="shared" si="6"/>
        <v>0</v>
      </c>
      <c r="U97" s="18" t="str">
        <f t="shared" si="7"/>
        <v>NO</v>
      </c>
      <c r="V97" s="18">
        <f t="shared" si="8"/>
        <v>1.030905539077618E-3</v>
      </c>
      <c r="W97" s="18">
        <f t="shared" si="9"/>
        <v>1.8182709890706104E-3</v>
      </c>
    </row>
    <row r="98" spans="1:23" x14ac:dyDescent="0.25">
      <c r="A98" s="12" t="s">
        <v>72</v>
      </c>
      <c r="B98" s="44">
        <v>1.2650673101329266E-2</v>
      </c>
      <c r="C98" s="45">
        <v>1.644472868978019E-2</v>
      </c>
      <c r="D98" s="45">
        <v>1.0206991882184286E-2</v>
      </c>
      <c r="E98" s="45">
        <v>1.3689742759261762E-3</v>
      </c>
      <c r="F98" s="45">
        <v>7.9299192757947626E-3</v>
      </c>
      <c r="G98" s="45">
        <v>3.1185915396164457E-3</v>
      </c>
      <c r="H98" s="45">
        <v>7.4198976269876753E-3</v>
      </c>
      <c r="I98" s="45">
        <v>2.2772480165618898E-3</v>
      </c>
      <c r="J98" s="45">
        <v>2.9877958624269577E-2</v>
      </c>
      <c r="K98" s="46">
        <v>5.8179506367879146E-3</v>
      </c>
      <c r="M98" s="18" t="str">
        <f t="shared" si="5"/>
        <v>NO</v>
      </c>
      <c r="N98" s="17" t="b">
        <f t="shared" si="6"/>
        <v>0</v>
      </c>
      <c r="U98" s="18" t="str">
        <f t="shared" si="7"/>
        <v>NO</v>
      </c>
      <c r="V98" s="18">
        <f t="shared" si="8"/>
        <v>1.3689742759261762E-3</v>
      </c>
      <c r="W98" s="18">
        <f t="shared" si="9"/>
        <v>9.0827374063571359E-4</v>
      </c>
    </row>
    <row r="99" spans="1:23" x14ac:dyDescent="0.25">
      <c r="A99" s="12" t="s">
        <v>72</v>
      </c>
      <c r="B99" s="44">
        <v>9.299618040296255E-3</v>
      </c>
      <c r="C99" s="45">
        <v>9.3935113124169259E-3</v>
      </c>
      <c r="D99" s="45">
        <v>7.6985914640490885E-3</v>
      </c>
      <c r="E99" s="45">
        <v>6.4364596103848211E-3</v>
      </c>
      <c r="F99" s="45">
        <v>3.3947431519661155E-3</v>
      </c>
      <c r="G99" s="45">
        <v>3.3698807851166336E-3</v>
      </c>
      <c r="H99" s="45">
        <v>4.7466515052319858E-3</v>
      </c>
      <c r="I99" s="45">
        <v>4.410741592492641E-3</v>
      </c>
      <c r="J99" s="45">
        <v>2.9889272206836171E-2</v>
      </c>
      <c r="K99" s="46">
        <v>9.1075028939131709E-3</v>
      </c>
      <c r="M99" s="18" t="str">
        <f t="shared" si="5"/>
        <v>STOP</v>
      </c>
      <c r="N99" s="17" t="b">
        <f t="shared" si="6"/>
        <v>0</v>
      </c>
      <c r="U99" s="18" t="str">
        <f t="shared" si="7"/>
        <v>STOP</v>
      </c>
      <c r="V99" s="18">
        <f t="shared" si="8"/>
        <v>3.3698807851166336E-3</v>
      </c>
      <c r="W99" s="18">
        <f t="shared" si="9"/>
        <v>2.4862366849481843E-5</v>
      </c>
    </row>
    <row r="100" spans="1:23" x14ac:dyDescent="0.25">
      <c r="A100" s="12" t="s">
        <v>72</v>
      </c>
      <c r="B100" s="44">
        <v>1.2410051709444377E-2</v>
      </c>
      <c r="C100" s="45">
        <v>1.1902861993062529E-2</v>
      </c>
      <c r="D100" s="45">
        <v>1.0621407215247958E-2</v>
      </c>
      <c r="E100" s="45">
        <v>5.3585386145921961E-3</v>
      </c>
      <c r="F100" s="45">
        <v>5.4744213520701787E-4</v>
      </c>
      <c r="G100" s="45">
        <v>4.4327122162505367E-4</v>
      </c>
      <c r="H100" s="45">
        <v>9.2797947554336818E-3</v>
      </c>
      <c r="I100" s="45">
        <v>1.9804490207404428E-3</v>
      </c>
      <c r="J100" s="45">
        <v>3.5163678358227993E-2</v>
      </c>
      <c r="K100" s="46">
        <v>8.4368037836707929E-3</v>
      </c>
      <c r="M100" s="18" t="str">
        <f t="shared" si="5"/>
        <v>STOP</v>
      </c>
      <c r="N100" s="17" t="b">
        <f t="shared" si="6"/>
        <v>0</v>
      </c>
      <c r="U100" s="18" t="str">
        <f t="shared" si="7"/>
        <v>STOP</v>
      </c>
      <c r="V100" s="18">
        <f t="shared" si="8"/>
        <v>4.4327122162505367E-4</v>
      </c>
      <c r="W100" s="18">
        <f t="shared" si="9"/>
        <v>1.041709135819642E-4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0.60483236819349107</v>
      </c>
      <c r="C6" s="42">
        <v>0.61773087153437967</v>
      </c>
      <c r="D6" s="42">
        <v>0.89403464415243916</v>
      </c>
      <c r="E6" s="42">
        <v>0.7324042002276705</v>
      </c>
      <c r="F6" s="42">
        <v>0.89692555515419825</v>
      </c>
      <c r="G6" s="42">
        <v>0.82717352156555946</v>
      </c>
      <c r="H6" s="42">
        <v>0.85781989182970531</v>
      </c>
      <c r="I6" s="42">
        <v>0.76921749899543923</v>
      </c>
      <c r="J6" s="42">
        <v>1.2552142338258998</v>
      </c>
      <c r="K6" s="43">
        <v>0.80239268315776147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1</v>
      </c>
      <c r="S6" s="20">
        <f>(10 - COUNTIF($N6:$N15,"#N/A"))</f>
        <v>5</v>
      </c>
      <c r="U6" s="16" t="str">
        <f t="shared" ref="U6:U69" si="2">INDEX($B$5:$K$5,MATCH(MIN($B6:$K6),$B6:$K6,0))</f>
        <v>OPEN</v>
      </c>
      <c r="V6" s="16">
        <f>MIN(B6:K6)</f>
        <v>0.60483236819349107</v>
      </c>
      <c r="W6" s="16">
        <f>SMALL(B6:K6,2)-V6</f>
        <v>1.2898503340888601E-2</v>
      </c>
    </row>
    <row r="7" spans="1:23" x14ac:dyDescent="0.25">
      <c r="A7" s="12" t="s">
        <v>63</v>
      </c>
      <c r="B7" s="44">
        <v>0.22046241178483392</v>
      </c>
      <c r="C7" s="45">
        <v>0.90758043552189527</v>
      </c>
      <c r="D7" s="45">
        <v>0.5004312941986393</v>
      </c>
      <c r="E7" s="45">
        <v>0.7580345155800059</v>
      </c>
      <c r="F7" s="45">
        <v>1.0182169780137345</v>
      </c>
      <c r="G7" s="45">
        <v>0.83974172200529518</v>
      </c>
      <c r="H7" s="45">
        <v>0.35652280195198599</v>
      </c>
      <c r="I7" s="45">
        <v>0.8438869255706748</v>
      </c>
      <c r="J7" s="45">
        <v>0.65107699895019522</v>
      </c>
      <c r="K7" s="46">
        <v>0.74994462333948386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5</v>
      </c>
      <c r="U7" s="18" t="str">
        <f t="shared" si="2"/>
        <v>OPEN</v>
      </c>
      <c r="V7" s="18">
        <f t="shared" ref="V7:V70" si="3">MIN(B7:K7)</f>
        <v>0.22046241178483392</v>
      </c>
      <c r="W7" s="18">
        <f t="shared" ref="W7:W70" si="4">SMALL(B7:K7,2)-V7</f>
        <v>0.13606039016715207</v>
      </c>
    </row>
    <row r="8" spans="1:23" x14ac:dyDescent="0.25">
      <c r="A8" s="12" t="s">
        <v>63</v>
      </c>
      <c r="B8" s="44">
        <v>0.18607937246562692</v>
      </c>
      <c r="C8" s="45">
        <v>0.87489345799635398</v>
      </c>
      <c r="D8" s="45">
        <v>0.46597637346444726</v>
      </c>
      <c r="E8" s="45">
        <v>0.75807396426982332</v>
      </c>
      <c r="F8" s="45">
        <v>1.0046934396847496</v>
      </c>
      <c r="G8" s="45">
        <v>0.85792485162252419</v>
      </c>
      <c r="H8" s="45">
        <v>0.40868831284936097</v>
      </c>
      <c r="I8" s="45">
        <v>0.88621724875819674</v>
      </c>
      <c r="J8" s="45">
        <v>0.69655892492398741</v>
      </c>
      <c r="K8" s="46">
        <v>0.75597329191844131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5</v>
      </c>
      <c r="U8" s="18" t="str">
        <f t="shared" si="2"/>
        <v>OPEN</v>
      </c>
      <c r="V8" s="18">
        <f t="shared" si="3"/>
        <v>0.18607937246562692</v>
      </c>
      <c r="W8" s="18">
        <f t="shared" si="4"/>
        <v>0.22260894038373405</v>
      </c>
    </row>
    <row r="9" spans="1:23" x14ac:dyDescent="0.25">
      <c r="A9" s="12" t="s">
        <v>63</v>
      </c>
      <c r="B9" s="44">
        <v>0.16233642022111769</v>
      </c>
      <c r="C9" s="45">
        <v>0.91311050675318517</v>
      </c>
      <c r="D9" s="45">
        <v>0.48776219490122319</v>
      </c>
      <c r="E9" s="45">
        <v>0.75784995333346683</v>
      </c>
      <c r="F9" s="45">
        <v>0.92391725775001754</v>
      </c>
      <c r="G9" s="45">
        <v>0.84192239701335647</v>
      </c>
      <c r="H9" s="45">
        <v>0.40225979376765492</v>
      </c>
      <c r="I9" s="45">
        <v>0.84396161305326922</v>
      </c>
      <c r="J9" s="45">
        <v>0.71010745054929258</v>
      </c>
      <c r="K9" s="46">
        <v>0.70480913575199666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5</v>
      </c>
      <c r="U9" s="18" t="str">
        <f t="shared" si="2"/>
        <v>OPEN</v>
      </c>
      <c r="V9" s="18">
        <f t="shared" si="3"/>
        <v>0.16233642022111769</v>
      </c>
      <c r="W9" s="18">
        <f t="shared" si="4"/>
        <v>0.23992337354653723</v>
      </c>
    </row>
    <row r="10" spans="1:23" x14ac:dyDescent="0.25">
      <c r="A10" s="12" t="s">
        <v>63</v>
      </c>
      <c r="B10" s="44">
        <v>0.24225885995698102</v>
      </c>
      <c r="C10" s="45">
        <v>0.82574654784806822</v>
      </c>
      <c r="D10" s="45">
        <v>0.45166965345311172</v>
      </c>
      <c r="E10" s="45">
        <v>0.70367937354836363</v>
      </c>
      <c r="F10" s="45">
        <v>1.0125536885194786</v>
      </c>
      <c r="G10" s="45">
        <v>0.80696915689232762</v>
      </c>
      <c r="H10" s="45">
        <v>0.41516487750215891</v>
      </c>
      <c r="I10" s="45">
        <v>0.82664769113366232</v>
      </c>
      <c r="J10" s="45">
        <v>0.718803206028238</v>
      </c>
      <c r="K10" s="46">
        <v>0.72556606892475883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5</v>
      </c>
      <c r="U10" s="18" t="str">
        <f t="shared" si="2"/>
        <v>OPEN</v>
      </c>
      <c r="V10" s="18">
        <f t="shared" si="3"/>
        <v>0.24225885995698102</v>
      </c>
      <c r="W10" s="18">
        <f t="shared" si="4"/>
        <v>0.1729060175451779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5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0.4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1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1</v>
      </c>
      <c r="Q15" s="24" t="s">
        <v>15</v>
      </c>
      <c r="R15" s="27">
        <f>IF(ISERR($O$105)," ",$O$105)</f>
        <v>0.4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64</v>
      </c>
      <c r="B16" s="41">
        <v>0.86436183187702942</v>
      </c>
      <c r="C16" s="42">
        <v>0.157867482387887</v>
      </c>
      <c r="D16" s="42">
        <v>0.97036076680803018</v>
      </c>
      <c r="E16" s="42">
        <v>0.49337387784572001</v>
      </c>
      <c r="F16" s="42">
        <v>0.77629280879195917</v>
      </c>
      <c r="G16" s="42">
        <v>0.66564510612665617</v>
      </c>
      <c r="H16" s="42">
        <v>0.94594619757367349</v>
      </c>
      <c r="I16" s="42">
        <v>0.58572577508249368</v>
      </c>
      <c r="J16" s="42">
        <v>1.3396763808597403</v>
      </c>
      <c r="K16" s="43">
        <v>0.62966392941366567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0.157867482387887</v>
      </c>
      <c r="W16" s="16">
        <f t="shared" si="4"/>
        <v>0.33550639545783301</v>
      </c>
    </row>
    <row r="17" spans="1:23" ht="15.75" thickBot="1" x14ac:dyDescent="0.3">
      <c r="A17" s="12" t="s">
        <v>64</v>
      </c>
      <c r="B17" s="44">
        <v>0.88519794029699894</v>
      </c>
      <c r="C17" s="45">
        <v>0.27165502326634861</v>
      </c>
      <c r="D17" s="45">
        <v>0.93881000754896604</v>
      </c>
      <c r="E17" s="45">
        <v>0.47004340677784523</v>
      </c>
      <c r="F17" s="45">
        <v>0.839862049163556</v>
      </c>
      <c r="G17" s="45">
        <v>0.64287198283811353</v>
      </c>
      <c r="H17" s="45">
        <v>0.91720721914437975</v>
      </c>
      <c r="I17" s="45">
        <v>0.56740593218877344</v>
      </c>
      <c r="J17" s="45">
        <v>1.2709032320023002</v>
      </c>
      <c r="K17" s="46">
        <v>0.62712310223960221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0.78</v>
      </c>
      <c r="S17" s="127"/>
      <c r="U17" s="18" t="str">
        <f t="shared" si="2"/>
        <v>CLOSE</v>
      </c>
      <c r="V17" s="18">
        <f t="shared" si="3"/>
        <v>0.27165502326634861</v>
      </c>
      <c r="W17" s="18">
        <f t="shared" si="4"/>
        <v>0.19838838351149662</v>
      </c>
    </row>
    <row r="18" spans="1:23" x14ac:dyDescent="0.25">
      <c r="A18" s="12" t="s">
        <v>64</v>
      </c>
      <c r="B18" s="44">
        <v>0.77065084177459864</v>
      </c>
      <c r="C18" s="45">
        <v>0.25609982243570073</v>
      </c>
      <c r="D18" s="45">
        <v>0.8696251357205752</v>
      </c>
      <c r="E18" s="45">
        <v>0.45283315039875272</v>
      </c>
      <c r="F18" s="45">
        <v>0.83711025176811604</v>
      </c>
      <c r="G18" s="45">
        <v>0.66399672217455863</v>
      </c>
      <c r="H18" s="45">
        <v>0.8610579651885667</v>
      </c>
      <c r="I18" s="45">
        <v>0.59334398183732873</v>
      </c>
      <c r="J18" s="45">
        <v>1.2419543123906529</v>
      </c>
      <c r="K18" s="46">
        <v>0.61793987989764754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0.25609982243570073</v>
      </c>
      <c r="W18" s="18">
        <f t="shared" si="4"/>
        <v>0.19673332796305198</v>
      </c>
    </row>
    <row r="19" spans="1:23" x14ac:dyDescent="0.25">
      <c r="A19" s="12" t="s">
        <v>64</v>
      </c>
      <c r="B19" s="44">
        <v>0.76603823350466871</v>
      </c>
      <c r="C19" s="45">
        <v>0.31500608064133107</v>
      </c>
      <c r="D19" s="45">
        <v>0.79274359533449834</v>
      </c>
      <c r="E19" s="45">
        <v>0.42697499031889519</v>
      </c>
      <c r="F19" s="45">
        <v>0.73752721075388283</v>
      </c>
      <c r="G19" s="45">
        <v>0.59063379576368114</v>
      </c>
      <c r="H19" s="45">
        <v>0.7973302470827397</v>
      </c>
      <c r="I19" s="45">
        <v>0.55550087555923156</v>
      </c>
      <c r="J19" s="45">
        <v>1.1475294241107112</v>
      </c>
      <c r="K19" s="46">
        <v>0.49762769274995267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0.31500608064133107</v>
      </c>
      <c r="W19" s="18">
        <f t="shared" si="4"/>
        <v>0.11196890967756412</v>
      </c>
    </row>
    <row r="20" spans="1:23" x14ac:dyDescent="0.25">
      <c r="A20" s="12" t="s">
        <v>64</v>
      </c>
      <c r="B20" s="44">
        <v>0.88248667389493396</v>
      </c>
      <c r="C20" s="45">
        <v>0.26901445907331906</v>
      </c>
      <c r="D20" s="45">
        <v>0.93140438783122537</v>
      </c>
      <c r="E20" s="45">
        <v>0.46615860002415127</v>
      </c>
      <c r="F20" s="45">
        <v>0.78434115358145895</v>
      </c>
      <c r="G20" s="45">
        <v>0.66312054329869996</v>
      </c>
      <c r="H20" s="45">
        <v>0.94807520064950745</v>
      </c>
      <c r="I20" s="45">
        <v>0.58284385531786898</v>
      </c>
      <c r="J20" s="45">
        <v>1.3044032927602096</v>
      </c>
      <c r="K20" s="46">
        <v>0.61469107840077464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0.26901445907331906</v>
      </c>
      <c r="W20" s="18">
        <f t="shared" si="4"/>
        <v>0.19714414095083221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1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65</v>
      </c>
      <c r="B26" s="41">
        <v>0.51911800632507477</v>
      </c>
      <c r="C26" s="42">
        <v>0.98379736230154247</v>
      </c>
      <c r="D26" s="42">
        <v>0.35312010336178562</v>
      </c>
      <c r="E26" s="42">
        <v>0.70485955187107707</v>
      </c>
      <c r="F26" s="42">
        <v>0.77296610427763435</v>
      </c>
      <c r="G26" s="42">
        <v>0.86143395458328165</v>
      </c>
      <c r="H26" s="42">
        <v>0.62966087968647166</v>
      </c>
      <c r="I26" s="42">
        <v>0.81485426819146323</v>
      </c>
      <c r="J26" s="42">
        <v>0.81680244521070322</v>
      </c>
      <c r="K26" s="43">
        <v>0.6584245650729923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0.35312010336178562</v>
      </c>
      <c r="W26" s="16">
        <f t="shared" si="4"/>
        <v>0.16599790296328915</v>
      </c>
    </row>
    <row r="27" spans="1:23" x14ac:dyDescent="0.25">
      <c r="A27" s="12" t="s">
        <v>65</v>
      </c>
      <c r="B27" s="44">
        <v>0.55495450021574722</v>
      </c>
      <c r="C27" s="45">
        <v>1.0830711867568423</v>
      </c>
      <c r="D27" s="45">
        <v>0.28796010171915798</v>
      </c>
      <c r="E27" s="45">
        <v>0.77827524089958322</v>
      </c>
      <c r="F27" s="45">
        <v>0.90308726419810548</v>
      </c>
      <c r="G27" s="45">
        <v>0.90553146245560001</v>
      </c>
      <c r="H27" s="45">
        <v>0.55640716135613211</v>
      </c>
      <c r="I27" s="45">
        <v>0.88550945478095988</v>
      </c>
      <c r="J27" s="45">
        <v>0.66148893775382656</v>
      </c>
      <c r="K27" s="46">
        <v>0.70512676103897387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0.28796010171915798</v>
      </c>
      <c r="W27" s="18">
        <f t="shared" si="4"/>
        <v>0.26699439849658924</v>
      </c>
    </row>
    <row r="28" spans="1:23" x14ac:dyDescent="0.25">
      <c r="A28" s="12" t="s">
        <v>65</v>
      </c>
      <c r="B28" s="44">
        <v>0.50026028871785577</v>
      </c>
      <c r="C28" s="45">
        <v>1.0230416260514708</v>
      </c>
      <c r="D28" s="45">
        <v>0.21325871379516209</v>
      </c>
      <c r="E28" s="45">
        <v>0.66986062711335304</v>
      </c>
      <c r="F28" s="45">
        <v>0.80273808147809689</v>
      </c>
      <c r="G28" s="45">
        <v>0.83701126293953865</v>
      </c>
      <c r="H28" s="45">
        <v>0.50664457203413382</v>
      </c>
      <c r="I28" s="45">
        <v>0.80146652526031525</v>
      </c>
      <c r="J28" s="45">
        <v>0.65590447305821975</v>
      </c>
      <c r="K28" s="46">
        <v>0.58905476230945797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0.21325871379516209</v>
      </c>
      <c r="W28" s="18">
        <f t="shared" si="4"/>
        <v>0.28700157492269368</v>
      </c>
    </row>
    <row r="29" spans="1:23" x14ac:dyDescent="0.25">
      <c r="A29" s="12" t="s">
        <v>65</v>
      </c>
      <c r="B29" s="44">
        <v>0.6261804004743543</v>
      </c>
      <c r="C29" s="45">
        <v>1.0195343908073959</v>
      </c>
      <c r="D29" s="45">
        <v>0.38728949789051775</v>
      </c>
      <c r="E29" s="45">
        <v>0.68880111316794479</v>
      </c>
      <c r="F29" s="45">
        <v>0.75888623226099905</v>
      </c>
      <c r="G29" s="45">
        <v>0.81329376783217178</v>
      </c>
      <c r="H29" s="45">
        <v>0.65803570264836009</v>
      </c>
      <c r="I29" s="45">
        <v>0.76225259423907188</v>
      </c>
      <c r="J29" s="45">
        <v>0.83866605323879551</v>
      </c>
      <c r="K29" s="46">
        <v>0.6291364446793779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0.38728949789051775</v>
      </c>
      <c r="W29" s="18">
        <f t="shared" si="4"/>
        <v>0.23889090258383655</v>
      </c>
    </row>
    <row r="30" spans="1:23" x14ac:dyDescent="0.25">
      <c r="A30" s="12" t="s">
        <v>65</v>
      </c>
      <c r="B30" s="44">
        <v>0.51305253068321111</v>
      </c>
      <c r="C30" s="45">
        <v>1.0383878142994711</v>
      </c>
      <c r="D30" s="45">
        <v>0.25439103700917914</v>
      </c>
      <c r="E30" s="45">
        <v>0.71418914511040832</v>
      </c>
      <c r="F30" s="45">
        <v>0.81704617703577131</v>
      </c>
      <c r="G30" s="45">
        <v>0.86758554472290794</v>
      </c>
      <c r="H30" s="45">
        <v>0.52697931884845539</v>
      </c>
      <c r="I30" s="45">
        <v>0.84049177002391184</v>
      </c>
      <c r="J30" s="45">
        <v>0.68887821229944346</v>
      </c>
      <c r="K30" s="46">
        <v>0.64842494632855918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0.25439103700917914</v>
      </c>
      <c r="W30" s="18">
        <f t="shared" si="4"/>
        <v>0.25866149367403196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1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66</v>
      </c>
      <c r="B36" s="41">
        <v>0.74042926525220776</v>
      </c>
      <c r="C36" s="42">
        <v>0.39731891722566237</v>
      </c>
      <c r="D36" s="42">
        <v>0.84693004294372354</v>
      </c>
      <c r="E36" s="42">
        <v>0.31007763802775984</v>
      </c>
      <c r="F36" s="42">
        <v>0.60850637422564724</v>
      </c>
      <c r="G36" s="42">
        <v>0.56020992627091037</v>
      </c>
      <c r="H36" s="42">
        <v>0.83165713074526437</v>
      </c>
      <c r="I36" s="42">
        <v>0.3837119405428176</v>
      </c>
      <c r="J36" s="42">
        <v>1.2305993757625424</v>
      </c>
      <c r="K36" s="43">
        <v>0.49189082664908118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0.31007763802775984</v>
      </c>
      <c r="W36" s="16">
        <f t="shared" si="4"/>
        <v>7.3634302515057759E-2</v>
      </c>
    </row>
    <row r="37" spans="1:23" x14ac:dyDescent="0.25">
      <c r="A37" s="12" t="s">
        <v>66</v>
      </c>
      <c r="B37" s="44">
        <v>0.76794363828303891</v>
      </c>
      <c r="C37" s="45">
        <v>0.5720285574425501</v>
      </c>
      <c r="D37" s="45">
        <v>0.77136750344689375</v>
      </c>
      <c r="E37" s="45">
        <v>0.30373210473583978</v>
      </c>
      <c r="F37" s="45">
        <v>0.61811269156596815</v>
      </c>
      <c r="G37" s="45">
        <v>0.58861402231169235</v>
      </c>
      <c r="H37" s="45">
        <v>0.8490833270481033</v>
      </c>
      <c r="I37" s="45">
        <v>0.40015292026577226</v>
      </c>
      <c r="J37" s="45">
        <v>1.1704933831843314</v>
      </c>
      <c r="K37" s="46">
        <v>0.47630866880543699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0.30373210473583978</v>
      </c>
      <c r="W37" s="18">
        <f t="shared" si="4"/>
        <v>9.642081552993248E-2</v>
      </c>
    </row>
    <row r="38" spans="1:23" x14ac:dyDescent="0.25">
      <c r="A38" s="12" t="s">
        <v>66</v>
      </c>
      <c r="B38" s="44">
        <v>0.60617708854979802</v>
      </c>
      <c r="C38" s="45">
        <v>0.52766667754526153</v>
      </c>
      <c r="D38" s="45">
        <v>0.61794008125620692</v>
      </c>
      <c r="E38" s="45">
        <v>0.24901333804197345</v>
      </c>
      <c r="F38" s="45">
        <v>0.5695995724678069</v>
      </c>
      <c r="G38" s="45">
        <v>0.49292575075629497</v>
      </c>
      <c r="H38" s="45">
        <v>0.67170545465053499</v>
      </c>
      <c r="I38" s="45">
        <v>0.34474636137172476</v>
      </c>
      <c r="J38" s="45">
        <v>1.0223906705592141</v>
      </c>
      <c r="K38" s="46">
        <v>0.35785310694625455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0.24901333804197345</v>
      </c>
      <c r="W38" s="18">
        <f t="shared" si="4"/>
        <v>9.573302332975131E-2</v>
      </c>
    </row>
    <row r="39" spans="1:23" x14ac:dyDescent="0.25">
      <c r="A39" s="12" t="s">
        <v>66</v>
      </c>
      <c r="B39" s="44">
        <v>0.78908131095847445</v>
      </c>
      <c r="C39" s="45">
        <v>0.61407089904442935</v>
      </c>
      <c r="D39" s="45">
        <v>0.75928540659980837</v>
      </c>
      <c r="E39" s="45">
        <v>0.38976199010250007</v>
      </c>
      <c r="F39" s="45">
        <v>0.59502839179072797</v>
      </c>
      <c r="G39" s="45">
        <v>0.63101223424740271</v>
      </c>
      <c r="H39" s="45">
        <v>0.88797407100732917</v>
      </c>
      <c r="I39" s="45">
        <v>0.46438121734641036</v>
      </c>
      <c r="J39" s="45">
        <v>1.2094793654471248</v>
      </c>
      <c r="K39" s="46">
        <v>0.5393647596400154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0.38976199010250007</v>
      </c>
      <c r="W39" s="18">
        <f t="shared" si="4"/>
        <v>7.4619227243910291E-2</v>
      </c>
    </row>
    <row r="40" spans="1:23" x14ac:dyDescent="0.25">
      <c r="A40" s="12" t="s">
        <v>66</v>
      </c>
      <c r="B40" s="44">
        <v>0.66248873571327216</v>
      </c>
      <c r="C40" s="45">
        <v>0.53404745072312387</v>
      </c>
      <c r="D40" s="45">
        <v>0.71544340084488567</v>
      </c>
      <c r="E40" s="45">
        <v>0.29597267398416655</v>
      </c>
      <c r="F40" s="45">
        <v>0.60530268211208216</v>
      </c>
      <c r="G40" s="45">
        <v>0.56845900167181029</v>
      </c>
      <c r="H40" s="45">
        <v>0.7717737417054632</v>
      </c>
      <c r="I40" s="45">
        <v>0.42542518472731788</v>
      </c>
      <c r="J40" s="45">
        <v>1.1069028924969486</v>
      </c>
      <c r="K40" s="46">
        <v>0.43209266303393679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0.29597267398416655</v>
      </c>
      <c r="W40" s="18">
        <f t="shared" si="4"/>
        <v>0.12945251074315134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67</v>
      </c>
      <c r="B46" s="41">
        <v>0.97648492546167287</v>
      </c>
      <c r="C46" s="42">
        <v>0.77520742343520221</v>
      </c>
      <c r="D46" s="42">
        <v>1.0084059974667987</v>
      </c>
      <c r="E46" s="42">
        <v>0.69258869821486768</v>
      </c>
      <c r="F46" s="42">
        <v>0.29442730021770674</v>
      </c>
      <c r="G46" s="42">
        <v>0.84910865414747516</v>
      </c>
      <c r="H46" s="42">
        <v>1.0839137047514886</v>
      </c>
      <c r="I46" s="42">
        <v>0.73193882631173557</v>
      </c>
      <c r="J46" s="42">
        <v>1.4271920933495608</v>
      </c>
      <c r="K46" s="43">
        <v>0.66488778296699125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0.29442730021770674</v>
      </c>
      <c r="W46" s="16">
        <f t="shared" si="4"/>
        <v>0.3704604827492845</v>
      </c>
    </row>
    <row r="47" spans="1:23" x14ac:dyDescent="0.25">
      <c r="A47" s="12" t="s">
        <v>67</v>
      </c>
      <c r="B47" s="44">
        <v>0.82972979382042666</v>
      </c>
      <c r="C47" s="45">
        <v>0.69504610868438244</v>
      </c>
      <c r="D47" s="45">
        <v>0.84867819322972982</v>
      </c>
      <c r="E47" s="45">
        <v>0.56860809956616842</v>
      </c>
      <c r="F47" s="45">
        <v>0.23252249718481904</v>
      </c>
      <c r="G47" s="45">
        <v>0.7195201423668266</v>
      </c>
      <c r="H47" s="45">
        <v>0.92338234637971184</v>
      </c>
      <c r="I47" s="45">
        <v>0.63194984026097889</v>
      </c>
      <c r="J47" s="45">
        <v>1.2792372152125489</v>
      </c>
      <c r="K47" s="46">
        <v>0.51820593743535126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0.23252249718481904</v>
      </c>
      <c r="W47" s="18">
        <f t="shared" si="4"/>
        <v>0.28568344025053222</v>
      </c>
    </row>
    <row r="48" spans="1:23" x14ac:dyDescent="0.25">
      <c r="A48" s="12" t="s">
        <v>67</v>
      </c>
      <c r="B48" s="44">
        <v>0.80213686149954078</v>
      </c>
      <c r="C48" s="45">
        <v>0.61925974449231214</v>
      </c>
      <c r="D48" s="45">
        <v>0.8111332111688716</v>
      </c>
      <c r="E48" s="45">
        <v>0.43320101739686978</v>
      </c>
      <c r="F48" s="45">
        <v>0.27089272163922518</v>
      </c>
      <c r="G48" s="45">
        <v>0.66959792701031529</v>
      </c>
      <c r="H48" s="45">
        <v>0.90126503068525476</v>
      </c>
      <c r="I48" s="45">
        <v>0.51917041082076965</v>
      </c>
      <c r="J48" s="45">
        <v>1.2594793672096145</v>
      </c>
      <c r="K48" s="46">
        <v>0.4556009707182378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0.27089272163922518</v>
      </c>
      <c r="W48" s="18">
        <f t="shared" si="4"/>
        <v>0.16230829575764461</v>
      </c>
    </row>
    <row r="49" spans="1:23" x14ac:dyDescent="0.25">
      <c r="A49" s="12" t="s">
        <v>67</v>
      </c>
      <c r="B49" s="44">
        <v>0.78332095376694533</v>
      </c>
      <c r="C49" s="45">
        <v>0.68445053218619423</v>
      </c>
      <c r="D49" s="45">
        <v>0.77334063040697854</v>
      </c>
      <c r="E49" s="45">
        <v>0.51916829961027777</v>
      </c>
      <c r="F49" s="45">
        <v>0.27977102334221965</v>
      </c>
      <c r="G49" s="45">
        <v>0.6884454774459976</v>
      </c>
      <c r="H49" s="45">
        <v>0.86874255410847789</v>
      </c>
      <c r="I49" s="45">
        <v>0.58567116070942427</v>
      </c>
      <c r="J49" s="45">
        <v>1.1980474496284121</v>
      </c>
      <c r="K49" s="46">
        <v>0.43545543643216233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0.27977102334221965</v>
      </c>
      <c r="W49" s="18">
        <f t="shared" si="4"/>
        <v>0.15568441308994269</v>
      </c>
    </row>
    <row r="50" spans="1:23" x14ac:dyDescent="0.25">
      <c r="A50" s="12" t="s">
        <v>67</v>
      </c>
      <c r="B50" s="44">
        <v>0.87389317479916162</v>
      </c>
      <c r="C50" s="45">
        <v>0.54977877220650861</v>
      </c>
      <c r="D50" s="45">
        <v>0.91820663372529476</v>
      </c>
      <c r="E50" s="45">
        <v>0.60195911252382939</v>
      </c>
      <c r="F50" s="45">
        <v>0.46745274215014176</v>
      </c>
      <c r="G50" s="45">
        <v>0.69906173069168143</v>
      </c>
      <c r="H50" s="45">
        <v>0.97254622593704076</v>
      </c>
      <c r="I50" s="45">
        <v>0.62770431918508252</v>
      </c>
      <c r="J50" s="45">
        <v>1.3485092186998475</v>
      </c>
      <c r="K50" s="46">
        <v>0.61361492014915575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0.46745274215014176</v>
      </c>
      <c r="W50" s="18">
        <f t="shared" si="4"/>
        <v>8.232603005636685E-2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1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68</v>
      </c>
      <c r="B56" s="41">
        <v>0.86234215513492929</v>
      </c>
      <c r="C56" s="42">
        <v>0.47384824038102275</v>
      </c>
      <c r="D56" s="42">
        <v>0.86640500940143073</v>
      </c>
      <c r="E56" s="42">
        <v>0.36305238565135906</v>
      </c>
      <c r="F56" s="42">
        <v>0.70781675324448234</v>
      </c>
      <c r="G56" s="42">
        <v>0.42296152228638673</v>
      </c>
      <c r="H56" s="42">
        <v>0.82114649422719388</v>
      </c>
      <c r="I56" s="42">
        <v>0.26166387589499801</v>
      </c>
      <c r="J56" s="42">
        <v>1.2368941851693347</v>
      </c>
      <c r="K56" s="43">
        <v>0.53923862815914758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0.26166387589499801</v>
      </c>
      <c r="W56" s="16">
        <f t="shared" si="4"/>
        <v>0.10138850975636104</v>
      </c>
    </row>
    <row r="57" spans="1:23" x14ac:dyDescent="0.25">
      <c r="A57" s="12" t="s">
        <v>68</v>
      </c>
      <c r="B57" s="44">
        <v>0.76288543934410702</v>
      </c>
      <c r="C57" s="45">
        <v>0.46997878377169711</v>
      </c>
      <c r="D57" s="45">
        <v>0.77142915698019221</v>
      </c>
      <c r="E57" s="45">
        <v>0.4232790877262908</v>
      </c>
      <c r="F57" s="45">
        <v>0.58612856438512395</v>
      </c>
      <c r="G57" s="45">
        <v>0.33864333371897787</v>
      </c>
      <c r="H57" s="45">
        <v>0.73805731410909003</v>
      </c>
      <c r="I57" s="45">
        <v>0.32388765580664808</v>
      </c>
      <c r="J57" s="45">
        <v>1.1439940822509234</v>
      </c>
      <c r="K57" s="46">
        <v>0.38388050694313081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0.32388765580664808</v>
      </c>
      <c r="W57" s="18">
        <f t="shared" si="4"/>
        <v>1.475567791232979E-2</v>
      </c>
    </row>
    <row r="58" spans="1:23" x14ac:dyDescent="0.25">
      <c r="A58" s="12" t="s">
        <v>68</v>
      </c>
      <c r="B58" s="44">
        <v>0.67743656989496026</v>
      </c>
      <c r="C58" s="45">
        <v>0.53932052704975342</v>
      </c>
      <c r="D58" s="45">
        <v>0.67936241147608889</v>
      </c>
      <c r="E58" s="45">
        <v>0.30890467672049621</v>
      </c>
      <c r="F58" s="45">
        <v>0.62408604076418372</v>
      </c>
      <c r="G58" s="45">
        <v>0.32315541446682788</v>
      </c>
      <c r="H58" s="45">
        <v>0.65570503109626421</v>
      </c>
      <c r="I58" s="45">
        <v>0.19862924423651523</v>
      </c>
      <c r="J58" s="45">
        <v>1.0545507555015585</v>
      </c>
      <c r="K58" s="46">
        <v>0.38054542501225508</v>
      </c>
      <c r="M58" s="18" t="str">
        <f t="shared" si="0"/>
        <v>PAUSE</v>
      </c>
      <c r="N58" s="17" t="b">
        <f t="shared" si="1"/>
        <v>0</v>
      </c>
      <c r="U58" s="18" t="str">
        <f t="shared" si="2"/>
        <v>PAUSE</v>
      </c>
      <c r="V58" s="18">
        <f t="shared" si="3"/>
        <v>0.19862924423651523</v>
      </c>
      <c r="W58" s="18">
        <f t="shared" si="4"/>
        <v>0.11027543248398097</v>
      </c>
    </row>
    <row r="59" spans="1:23" x14ac:dyDescent="0.25">
      <c r="A59" s="12" t="s">
        <v>68</v>
      </c>
      <c r="B59" s="44">
        <v>0.82442986329488288</v>
      </c>
      <c r="C59" s="45">
        <v>0.4023734840799289</v>
      </c>
      <c r="D59" s="45">
        <v>0.82580010319195218</v>
      </c>
      <c r="E59" s="45">
        <v>0.29538870695249231</v>
      </c>
      <c r="F59" s="45">
        <v>0.6197438712674499</v>
      </c>
      <c r="G59" s="45">
        <v>0.32432228912234506</v>
      </c>
      <c r="H59" s="45">
        <v>0.77618165206622336</v>
      </c>
      <c r="I59" s="45">
        <v>0.20706605219956642</v>
      </c>
      <c r="J59" s="45">
        <v>1.1766764584991618</v>
      </c>
      <c r="K59" s="46">
        <v>0.37932499260801922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0.20706605219956642</v>
      </c>
      <c r="W59" s="18">
        <f t="shared" si="4"/>
        <v>8.8322654752925889E-2</v>
      </c>
    </row>
    <row r="60" spans="1:23" x14ac:dyDescent="0.25">
      <c r="A60" s="12" t="s">
        <v>68</v>
      </c>
      <c r="B60" s="44">
        <v>0.86594000554905803</v>
      </c>
      <c r="C60" s="45">
        <v>0.46229885921621777</v>
      </c>
      <c r="D60" s="45">
        <v>0.88779462872045034</v>
      </c>
      <c r="E60" s="45">
        <v>0.40313965356483533</v>
      </c>
      <c r="F60" s="45">
        <v>0.58096693441011904</v>
      </c>
      <c r="G60" s="45">
        <v>0.42573168223270424</v>
      </c>
      <c r="H60" s="45">
        <v>0.86225477699247999</v>
      </c>
      <c r="I60" s="45">
        <v>0.25184041104271176</v>
      </c>
      <c r="J60" s="45">
        <v>1.2632615367276954</v>
      </c>
      <c r="K60" s="46">
        <v>0.45177850801539254</v>
      </c>
      <c r="M60" s="18" t="str">
        <f t="shared" si="0"/>
        <v>PAUSE</v>
      </c>
      <c r="N60" s="17" t="b">
        <f t="shared" si="1"/>
        <v>0</v>
      </c>
      <c r="U60" s="18" t="str">
        <f t="shared" si="2"/>
        <v>PAUSE</v>
      </c>
      <c r="V60" s="18">
        <f t="shared" si="3"/>
        <v>0.25184041104271176</v>
      </c>
      <c r="W60" s="18">
        <f t="shared" si="4"/>
        <v>0.15129924252212357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69</v>
      </c>
      <c r="B66" s="41">
        <v>0.36214233873584145</v>
      </c>
      <c r="C66" s="42">
        <v>1.0665653388086471</v>
      </c>
      <c r="D66" s="42">
        <v>0.40026550685006901</v>
      </c>
      <c r="E66" s="42">
        <v>0.87348270517401094</v>
      </c>
      <c r="F66" s="42">
        <v>1.066238195947339</v>
      </c>
      <c r="G66" s="42">
        <v>0.90097708308617186</v>
      </c>
      <c r="H66" s="42">
        <v>0.26069969520657399</v>
      </c>
      <c r="I66" s="42">
        <v>0.9643101978116293</v>
      </c>
      <c r="J66" s="42">
        <v>0.41062828006518404</v>
      </c>
      <c r="K66" s="43">
        <v>0.77401000587856794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0.26069969520657399</v>
      </c>
      <c r="W66" s="16">
        <f t="shared" si="4"/>
        <v>0.10144264352926746</v>
      </c>
    </row>
    <row r="67" spans="1:23" x14ac:dyDescent="0.25">
      <c r="A67" s="12" t="s">
        <v>69</v>
      </c>
      <c r="B67" s="44">
        <v>0.26188533952510573</v>
      </c>
      <c r="C67" s="45">
        <v>0.86784003882261562</v>
      </c>
      <c r="D67" s="45">
        <v>0.3516361216947782</v>
      </c>
      <c r="E67" s="45">
        <v>0.6277015282686117</v>
      </c>
      <c r="F67" s="45">
        <v>0.89984960547567827</v>
      </c>
      <c r="G67" s="45">
        <v>0.73785496057549482</v>
      </c>
      <c r="H67" s="45">
        <v>0.2895885569549615</v>
      </c>
      <c r="I67" s="45">
        <v>0.74043255466616509</v>
      </c>
      <c r="J67" s="45">
        <v>0.57066470863053576</v>
      </c>
      <c r="K67" s="46">
        <v>0.55263457599964294</v>
      </c>
      <c r="M67" s="18" t="str">
        <f t="shared" si="0"/>
        <v>OPEN</v>
      </c>
      <c r="N67" s="17" t="b">
        <f t="shared" si="1"/>
        <v>0</v>
      </c>
      <c r="U67" s="18" t="str">
        <f t="shared" si="2"/>
        <v>OPEN</v>
      </c>
      <c r="V67" s="18">
        <f t="shared" si="3"/>
        <v>0.26188533952510573</v>
      </c>
      <c r="W67" s="18">
        <f t="shared" si="4"/>
        <v>2.7703217429855764E-2</v>
      </c>
    </row>
    <row r="68" spans="1:23" x14ac:dyDescent="0.25">
      <c r="A68" s="12" t="s">
        <v>69</v>
      </c>
      <c r="B68" s="44">
        <v>0.30528390342167178</v>
      </c>
      <c r="C68" s="45">
        <v>0.86817889334673148</v>
      </c>
      <c r="D68" s="45">
        <v>0.35322408214234341</v>
      </c>
      <c r="E68" s="45">
        <v>0.59508383915280794</v>
      </c>
      <c r="F68" s="45">
        <v>0.89779597580465664</v>
      </c>
      <c r="G68" s="45">
        <v>0.72532939778713745</v>
      </c>
      <c r="H68" s="45">
        <v>0.2721944357962427</v>
      </c>
      <c r="I68" s="45">
        <v>0.72679071184298094</v>
      </c>
      <c r="J68" s="45">
        <v>0.56927858827856703</v>
      </c>
      <c r="K68" s="46">
        <v>0.55077879438679789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0.2721944357962427</v>
      </c>
      <c r="W68" s="18">
        <f t="shared" si="4"/>
        <v>3.3089467625429081E-2</v>
      </c>
    </row>
    <row r="69" spans="1:23" x14ac:dyDescent="0.25">
      <c r="A69" s="12" t="s">
        <v>69</v>
      </c>
      <c r="B69" s="44">
        <v>0.3051334141070618</v>
      </c>
      <c r="C69" s="45">
        <v>0.87327436114449719</v>
      </c>
      <c r="D69" s="45">
        <v>0.32647811775852209</v>
      </c>
      <c r="E69" s="45">
        <v>0.5806162489593012</v>
      </c>
      <c r="F69" s="45">
        <v>0.85184739441422086</v>
      </c>
      <c r="G69" s="45">
        <v>0.70448443268275052</v>
      </c>
      <c r="H69" s="45">
        <v>0.31580527315725204</v>
      </c>
      <c r="I69" s="45">
        <v>0.68433140959606031</v>
      </c>
      <c r="J69" s="45">
        <v>0.57408473038167274</v>
      </c>
      <c r="K69" s="46">
        <v>0.52438318911789183</v>
      </c>
      <c r="M69" s="18" t="str">
        <f t="shared" si="0"/>
        <v>OPEN</v>
      </c>
      <c r="N69" s="17" t="b">
        <f t="shared" si="1"/>
        <v>0</v>
      </c>
      <c r="U69" s="18" t="str">
        <f t="shared" si="2"/>
        <v>OPEN</v>
      </c>
      <c r="V69" s="18">
        <f t="shared" si="3"/>
        <v>0.3051334141070618</v>
      </c>
      <c r="W69" s="18">
        <f t="shared" si="4"/>
        <v>1.0671859050190247E-2</v>
      </c>
    </row>
    <row r="70" spans="1:23" x14ac:dyDescent="0.25">
      <c r="A70" s="12" t="s">
        <v>69</v>
      </c>
      <c r="B70" s="44">
        <v>0.26269404760155912</v>
      </c>
      <c r="C70" s="45">
        <v>0.94399333995855905</v>
      </c>
      <c r="D70" s="45">
        <v>0.33191712573600501</v>
      </c>
      <c r="E70" s="45">
        <v>0.67979845428630692</v>
      </c>
      <c r="F70" s="45">
        <v>0.79841550393075655</v>
      </c>
      <c r="G70" s="45">
        <v>0.82843443975057818</v>
      </c>
      <c r="H70" s="45">
        <v>0.41046070801457485</v>
      </c>
      <c r="I70" s="45">
        <v>0.8193962381523997</v>
      </c>
      <c r="J70" s="45">
        <v>0.61609474016458043</v>
      </c>
      <c r="K70" s="46">
        <v>0.58374494391454224</v>
      </c>
      <c r="M70" s="18" t="str">
        <f t="shared" ref="M70:M105" si="5">INDEX($B$5:$K$5,MATCH(MIN($B70:$K70),$B70:$K70,0))</f>
        <v>OPEN</v>
      </c>
      <c r="N70" s="17" t="b">
        <f t="shared" ref="N70:N105" si="6">$M70 = $A70</f>
        <v>0</v>
      </c>
      <c r="U70" s="18" t="str">
        <f t="shared" ref="U70:U105" si="7">INDEX($B$5:$K$5,MATCH(MIN($B70:$K70),$B70:$K70,0))</f>
        <v>OPEN</v>
      </c>
      <c r="V70" s="18">
        <f t="shared" si="3"/>
        <v>0.26269404760155912</v>
      </c>
      <c r="W70" s="18">
        <f t="shared" si="4"/>
        <v>6.9223078134445892E-2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0.4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70</v>
      </c>
      <c r="B76" s="41">
        <v>0.77514539661213644</v>
      </c>
      <c r="C76" s="42">
        <v>0.51574852441980457</v>
      </c>
      <c r="D76" s="42">
        <v>0.81397471902239638</v>
      </c>
      <c r="E76" s="42">
        <v>0.40688846831129544</v>
      </c>
      <c r="F76" s="42">
        <v>0.61734212568640234</v>
      </c>
      <c r="G76" s="42">
        <v>0.37563658510329212</v>
      </c>
      <c r="H76" s="42">
        <v>0.77989218061101151</v>
      </c>
      <c r="I76" s="42">
        <v>0.2095479842119515</v>
      </c>
      <c r="J76" s="42">
        <v>1.1973776851055431</v>
      </c>
      <c r="K76" s="43">
        <v>0.44749975205235576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0.2095479842119515</v>
      </c>
      <c r="W76" s="16">
        <f t="shared" si="9"/>
        <v>0.16608860089134062</v>
      </c>
    </row>
    <row r="77" spans="1:23" x14ac:dyDescent="0.25">
      <c r="A77" s="12" t="s">
        <v>70</v>
      </c>
      <c r="B77" s="44">
        <v>0.70215358220822288</v>
      </c>
      <c r="C77" s="45">
        <v>0.51808870264809614</v>
      </c>
      <c r="D77" s="45">
        <v>0.71316927974734123</v>
      </c>
      <c r="E77" s="45">
        <v>0.31467708435158898</v>
      </c>
      <c r="F77" s="45">
        <v>0.58467032036921185</v>
      </c>
      <c r="G77" s="45">
        <v>0.39197742140350517</v>
      </c>
      <c r="H77" s="45">
        <v>0.68305176433119086</v>
      </c>
      <c r="I77" s="45">
        <v>0.19995217854010638</v>
      </c>
      <c r="J77" s="45">
        <v>1.0932519536369756</v>
      </c>
      <c r="K77" s="46">
        <v>0.35076148630857745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0.19995217854010638</v>
      </c>
      <c r="W77" s="18">
        <f t="shared" si="9"/>
        <v>0.11472490581148259</v>
      </c>
    </row>
    <row r="78" spans="1:23" x14ac:dyDescent="0.25">
      <c r="A78" s="12" t="s">
        <v>70</v>
      </c>
      <c r="B78" s="44">
        <v>0.76788695702982523</v>
      </c>
      <c r="C78" s="45">
        <v>0.56017986349042981</v>
      </c>
      <c r="D78" s="45">
        <v>0.78054311853408942</v>
      </c>
      <c r="E78" s="45">
        <v>0.367522893801775</v>
      </c>
      <c r="F78" s="45">
        <v>0.54621079931610683</v>
      </c>
      <c r="G78" s="45">
        <v>0.41781271606411269</v>
      </c>
      <c r="H78" s="45">
        <v>0.78495210112900404</v>
      </c>
      <c r="I78" s="45">
        <v>0.20302039077596398</v>
      </c>
      <c r="J78" s="45">
        <v>1.1787311616092231</v>
      </c>
      <c r="K78" s="46">
        <v>0.39455731099162061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0.20302039077596398</v>
      </c>
      <c r="W78" s="18">
        <f t="shared" si="9"/>
        <v>0.16450250302581101</v>
      </c>
    </row>
    <row r="79" spans="1:23" x14ac:dyDescent="0.25">
      <c r="A79" s="12" t="s">
        <v>70</v>
      </c>
      <c r="B79" s="44">
        <v>0.91695251070374473</v>
      </c>
      <c r="C79" s="45">
        <v>0.5513222744700329</v>
      </c>
      <c r="D79" s="45">
        <v>0.9735520445616862</v>
      </c>
      <c r="E79" s="45">
        <v>0.52037387904148558</v>
      </c>
      <c r="F79" s="45">
        <v>0.63037299986118256</v>
      </c>
      <c r="G79" s="45">
        <v>0.53703630022035287</v>
      </c>
      <c r="H79" s="45">
        <v>0.9505218623446704</v>
      </c>
      <c r="I79" s="45">
        <v>0.34479778002769468</v>
      </c>
      <c r="J79" s="45">
        <v>1.3589123874456495</v>
      </c>
      <c r="K79" s="46">
        <v>0.60452902915994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0.34479778002769468</v>
      </c>
      <c r="W79" s="18">
        <f t="shared" si="9"/>
        <v>0.1755760990137909</v>
      </c>
    </row>
    <row r="80" spans="1:23" x14ac:dyDescent="0.25">
      <c r="A80" s="12" t="s">
        <v>70</v>
      </c>
      <c r="B80" s="44">
        <v>0.82864797009233038</v>
      </c>
      <c r="C80" s="45">
        <v>0.52851673465380644</v>
      </c>
      <c r="D80" s="45">
        <v>0.85590396170840854</v>
      </c>
      <c r="E80" s="45">
        <v>0.42759799389462655</v>
      </c>
      <c r="F80" s="45">
        <v>0.5511759832247789</v>
      </c>
      <c r="G80" s="45">
        <v>0.44594494169603577</v>
      </c>
      <c r="H80" s="45">
        <v>0.84965879993380078</v>
      </c>
      <c r="I80" s="45">
        <v>0.25396209517828289</v>
      </c>
      <c r="J80" s="45">
        <v>1.2558463713759327</v>
      </c>
      <c r="K80" s="46">
        <v>0.45130016707996623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0.25396209517828289</v>
      </c>
      <c r="W80" s="18">
        <f t="shared" si="9"/>
        <v>0.17363589871634366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1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71</v>
      </c>
      <c r="B86" s="41">
        <v>0.61105750545763227</v>
      </c>
      <c r="C86" s="42">
        <v>1.2352727179514091</v>
      </c>
      <c r="D86" s="42">
        <v>0.5204172235398048</v>
      </c>
      <c r="E86" s="42">
        <v>0.99297198688654309</v>
      </c>
      <c r="F86" s="42">
        <v>1.3101159461572705</v>
      </c>
      <c r="G86" s="42">
        <v>1.1134866606220852</v>
      </c>
      <c r="H86" s="42">
        <v>0.51885226457672151</v>
      </c>
      <c r="I86" s="42">
        <v>1.1560304641508312</v>
      </c>
      <c r="J86" s="42">
        <v>0.31662721815778788</v>
      </c>
      <c r="K86" s="43">
        <v>0.95636042509179109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0.31662721815778788</v>
      </c>
      <c r="W86" s="16">
        <f t="shared" si="9"/>
        <v>0.20222504641893363</v>
      </c>
    </row>
    <row r="87" spans="1:23" x14ac:dyDescent="0.25">
      <c r="A87" s="12" t="s">
        <v>71</v>
      </c>
      <c r="B87" s="44">
        <v>0.50808192872710589</v>
      </c>
      <c r="C87" s="45">
        <v>1.154789088291724</v>
      </c>
      <c r="D87" s="45">
        <v>0.45166358303119214</v>
      </c>
      <c r="E87" s="45">
        <v>0.93330709433008407</v>
      </c>
      <c r="F87" s="45">
        <v>1.2313099720756957</v>
      </c>
      <c r="G87" s="45">
        <v>1.0511361419661573</v>
      </c>
      <c r="H87" s="45">
        <v>0.4860382459510475</v>
      </c>
      <c r="I87" s="45">
        <v>1.0867867707143346</v>
      </c>
      <c r="J87" s="45">
        <v>0.37237997992680977</v>
      </c>
      <c r="K87" s="46">
        <v>0.89857480063942252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0.37237997992680977</v>
      </c>
      <c r="W87" s="18">
        <f t="shared" si="9"/>
        <v>7.9283603104382372E-2</v>
      </c>
    </row>
    <row r="88" spans="1:23" x14ac:dyDescent="0.25">
      <c r="A88" s="12" t="s">
        <v>71</v>
      </c>
      <c r="B88" s="44">
        <v>0.66555613852015882</v>
      </c>
      <c r="C88" s="45">
        <v>1.3341111583939897</v>
      </c>
      <c r="D88" s="45">
        <v>0.58700757551649285</v>
      </c>
      <c r="E88" s="45">
        <v>1.1052083612750714</v>
      </c>
      <c r="F88" s="45">
        <v>1.387858398650446</v>
      </c>
      <c r="G88" s="45">
        <v>1.1850356241891202</v>
      </c>
      <c r="H88" s="45">
        <v>0.57642981147808703</v>
      </c>
      <c r="I88" s="45">
        <v>1.2474962996097603</v>
      </c>
      <c r="J88" s="45">
        <v>0.2931382467153234</v>
      </c>
      <c r="K88" s="46">
        <v>1.035860219978755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0.2931382467153234</v>
      </c>
      <c r="W88" s="18">
        <f t="shared" si="9"/>
        <v>0.28329156476276363</v>
      </c>
    </row>
    <row r="89" spans="1:23" x14ac:dyDescent="0.25">
      <c r="A89" s="12" t="s">
        <v>71</v>
      </c>
      <c r="B89" s="44">
        <v>0.61939019811101692</v>
      </c>
      <c r="C89" s="45">
        <v>1.1758223040224141</v>
      </c>
      <c r="D89" s="45">
        <v>0.57249156683737179</v>
      </c>
      <c r="E89" s="45">
        <v>0.98682765378258919</v>
      </c>
      <c r="F89" s="45">
        <v>1.3273393340693744</v>
      </c>
      <c r="G89" s="45">
        <v>1.070461687650998</v>
      </c>
      <c r="H89" s="45">
        <v>0.50804150327688491</v>
      </c>
      <c r="I89" s="45">
        <v>1.1304898265163723</v>
      </c>
      <c r="J89" s="45">
        <v>0.4120762230220536</v>
      </c>
      <c r="K89" s="46">
        <v>0.94409467082006515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0.4120762230220536</v>
      </c>
      <c r="W89" s="18">
        <f t="shared" si="9"/>
        <v>9.5965280254831309E-2</v>
      </c>
    </row>
    <row r="90" spans="1:23" x14ac:dyDescent="0.25">
      <c r="A90" s="12" t="s">
        <v>71</v>
      </c>
      <c r="B90" s="44">
        <v>0.69158526802080122</v>
      </c>
      <c r="C90" s="45">
        <v>1.2681194302015049</v>
      </c>
      <c r="D90" s="45">
        <v>0.61773792497468005</v>
      </c>
      <c r="E90" s="45">
        <v>1.0668650992311559</v>
      </c>
      <c r="F90" s="45">
        <v>1.3926890724742103</v>
      </c>
      <c r="G90" s="45">
        <v>1.1468034443722901</v>
      </c>
      <c r="H90" s="45">
        <v>0.5845992610967442</v>
      </c>
      <c r="I90" s="45">
        <v>1.207477717071225</v>
      </c>
      <c r="J90" s="45">
        <v>0.38008436457106681</v>
      </c>
      <c r="K90" s="46">
        <v>1.0132078887968288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0.38008436457106681</v>
      </c>
      <c r="W90" s="18">
        <f t="shared" si="9"/>
        <v>0.20451489652567739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1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72</v>
      </c>
      <c r="B96" s="41">
        <v>0.83205503284228599</v>
      </c>
      <c r="C96" s="42">
        <v>0.42223056941607245</v>
      </c>
      <c r="D96" s="42">
        <v>0.90026646874050431</v>
      </c>
      <c r="E96" s="42">
        <v>0.35628792807618409</v>
      </c>
      <c r="F96" s="42">
        <v>0.58482877172763104</v>
      </c>
      <c r="G96" s="42">
        <v>0.49760614875910197</v>
      </c>
      <c r="H96" s="42">
        <v>0.89868386679520451</v>
      </c>
      <c r="I96" s="42">
        <v>0.30543944573140225</v>
      </c>
      <c r="J96" s="42">
        <v>1.2927713410128046</v>
      </c>
      <c r="K96" s="43">
        <v>0.47510019334522119</v>
      </c>
      <c r="M96" s="16" t="str">
        <f t="shared" si="5"/>
        <v>PAUSE</v>
      </c>
      <c r="N96" s="20" t="b">
        <f t="shared" si="6"/>
        <v>0</v>
      </c>
      <c r="U96" s="16" t="str">
        <f t="shared" si="7"/>
        <v>PAUSE</v>
      </c>
      <c r="V96" s="16">
        <f t="shared" si="8"/>
        <v>0.30543944573140225</v>
      </c>
      <c r="W96" s="16">
        <f t="shared" si="9"/>
        <v>5.0848482344781842E-2</v>
      </c>
    </row>
    <row r="97" spans="1:23" x14ac:dyDescent="0.25">
      <c r="A97" s="12" t="s">
        <v>72</v>
      </c>
      <c r="B97" s="44">
        <v>0.66630197209676278</v>
      </c>
      <c r="C97" s="45">
        <v>0.43287766739556049</v>
      </c>
      <c r="D97" s="45">
        <v>0.73684311098340316</v>
      </c>
      <c r="E97" s="45">
        <v>0.3189237596432089</v>
      </c>
      <c r="F97" s="45">
        <v>0.50013725145544419</v>
      </c>
      <c r="G97" s="45">
        <v>0.41702788104404609</v>
      </c>
      <c r="H97" s="45">
        <v>0.70762535284187611</v>
      </c>
      <c r="I97" s="45">
        <v>0.32464367390475379</v>
      </c>
      <c r="J97" s="45">
        <v>1.1126905241409486</v>
      </c>
      <c r="K97" s="46">
        <v>0.28031009867773815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0.28031009867773815</v>
      </c>
      <c r="W97" s="18">
        <f t="shared" si="9"/>
        <v>3.8613660965470753E-2</v>
      </c>
    </row>
    <row r="98" spans="1:23" x14ac:dyDescent="0.25">
      <c r="A98" s="12" t="s">
        <v>72</v>
      </c>
      <c r="B98" s="44">
        <v>0.71502740638051454</v>
      </c>
      <c r="C98" s="45">
        <v>0.46240615524048562</v>
      </c>
      <c r="D98" s="45">
        <v>0.76025003881907272</v>
      </c>
      <c r="E98" s="45">
        <v>0.34541686697168028</v>
      </c>
      <c r="F98" s="45">
        <v>0.52444776737705989</v>
      </c>
      <c r="G98" s="45">
        <v>0.44324314656066832</v>
      </c>
      <c r="H98" s="45">
        <v>0.74221716366900392</v>
      </c>
      <c r="I98" s="45">
        <v>0.33389408931270459</v>
      </c>
      <c r="J98" s="45">
        <v>1.126340099800053</v>
      </c>
      <c r="K98" s="46">
        <v>0.29183947311354907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0.29183947311354907</v>
      </c>
      <c r="W98" s="18">
        <f t="shared" si="9"/>
        <v>4.2054616199155515E-2</v>
      </c>
    </row>
    <row r="99" spans="1:23" x14ac:dyDescent="0.25">
      <c r="A99" s="12" t="s">
        <v>72</v>
      </c>
      <c r="B99" s="44">
        <v>0.79046456521912312</v>
      </c>
      <c r="C99" s="45">
        <v>0.42441012642794901</v>
      </c>
      <c r="D99" s="45">
        <v>0.849319992506541</v>
      </c>
      <c r="E99" s="45">
        <v>0.40253675305811953</v>
      </c>
      <c r="F99" s="45">
        <v>0.57348106471757909</v>
      </c>
      <c r="G99" s="45">
        <v>0.43529329722711496</v>
      </c>
      <c r="H99" s="45">
        <v>0.82908320458576135</v>
      </c>
      <c r="I99" s="45">
        <v>0.29523773410399629</v>
      </c>
      <c r="J99" s="45">
        <v>1.2310987853380699</v>
      </c>
      <c r="K99" s="46">
        <v>0.44228543722223951</v>
      </c>
      <c r="M99" s="18" t="str">
        <f t="shared" si="5"/>
        <v>PAUSE</v>
      </c>
      <c r="N99" s="17" t="b">
        <f t="shared" si="6"/>
        <v>0</v>
      </c>
      <c r="U99" s="18" t="str">
        <f t="shared" si="7"/>
        <v>PAUSE</v>
      </c>
      <c r="V99" s="18">
        <f t="shared" si="8"/>
        <v>0.29523773410399629</v>
      </c>
      <c r="W99" s="18">
        <f t="shared" si="9"/>
        <v>0.10729901895412325</v>
      </c>
    </row>
    <row r="100" spans="1:23" x14ac:dyDescent="0.25">
      <c r="A100" s="12" t="s">
        <v>72</v>
      </c>
      <c r="B100" s="44">
        <v>0.83522668436867709</v>
      </c>
      <c r="C100" s="45">
        <v>0.477358187096103</v>
      </c>
      <c r="D100" s="45">
        <v>0.88981948544788558</v>
      </c>
      <c r="E100" s="45">
        <v>0.39547257044852696</v>
      </c>
      <c r="F100" s="45">
        <v>0.42389590900255908</v>
      </c>
      <c r="G100" s="45">
        <v>0.53275409567331189</v>
      </c>
      <c r="H100" s="45">
        <v>0.90696941428376032</v>
      </c>
      <c r="I100" s="45">
        <v>0.37223694506652544</v>
      </c>
      <c r="J100" s="45">
        <v>1.2947546396660632</v>
      </c>
      <c r="K100" s="46">
        <v>0.42210867651101919</v>
      </c>
      <c r="M100" s="18" t="str">
        <f t="shared" si="5"/>
        <v>PAUSE</v>
      </c>
      <c r="N100" s="17" t="b">
        <f t="shared" si="6"/>
        <v>0</v>
      </c>
      <c r="U100" s="18" t="str">
        <f t="shared" si="7"/>
        <v>PAUSE</v>
      </c>
      <c r="V100" s="18">
        <f t="shared" si="8"/>
        <v>0.37223694506652544</v>
      </c>
      <c r="W100" s="18">
        <f t="shared" si="9"/>
        <v>2.3235625382001523E-2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0.4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1.4763973421215169</v>
      </c>
      <c r="C6" s="42">
        <v>2.457956167489812</v>
      </c>
      <c r="D6" s="42">
        <v>4.136706584786026</v>
      </c>
      <c r="E6" s="42">
        <v>4.0470953300329127</v>
      </c>
      <c r="F6" s="42">
        <v>1.9687989832860278</v>
      </c>
      <c r="G6" s="42">
        <v>4.1159769452216644</v>
      </c>
      <c r="H6" s="42">
        <v>3.6281506753412263</v>
      </c>
      <c r="I6" s="42">
        <v>2.8096472636660943</v>
      </c>
      <c r="J6" s="42">
        <v>5.4164954068544864</v>
      </c>
      <c r="K6" s="43">
        <v>4.0618355499639778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1</v>
      </c>
      <c r="S6" s="20">
        <f>(10 - COUNTIF($N6:$N15,"#N/A"))</f>
        <v>5</v>
      </c>
      <c r="U6" s="16" t="str">
        <f t="shared" ref="U6:U69" si="2">INDEX($B$5:$K$5,MATCH(MIN($B6:$K6),$B6:$K6,0))</f>
        <v>OPEN</v>
      </c>
      <c r="V6" s="16">
        <f>MIN(B6:K6)</f>
        <v>1.4763973421215169</v>
      </c>
      <c r="W6" s="16">
        <f>SMALL(B6:K6,2)-V6</f>
        <v>0.49240164116451091</v>
      </c>
    </row>
    <row r="7" spans="1:23" x14ac:dyDescent="0.25">
      <c r="A7" s="12" t="s">
        <v>63</v>
      </c>
      <c r="B7" s="44">
        <v>2.1402862267586373</v>
      </c>
      <c r="C7" s="45">
        <v>4.4573270087071402</v>
      </c>
      <c r="D7" s="45">
        <v>5.1328158969295767</v>
      </c>
      <c r="E7" s="45">
        <v>4.4602090320229149</v>
      </c>
      <c r="F7" s="45">
        <v>3.3673251428600848</v>
      </c>
      <c r="G7" s="45">
        <v>4.4310550660524708</v>
      </c>
      <c r="H7" s="45">
        <v>4.971069125609362</v>
      </c>
      <c r="I7" s="45">
        <v>3.8763407544901143</v>
      </c>
      <c r="J7" s="45">
        <v>4.8035052090116501</v>
      </c>
      <c r="K7" s="46">
        <v>4.0229667344627051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5</v>
      </c>
      <c r="U7" s="18" t="str">
        <f t="shared" si="2"/>
        <v>OPEN</v>
      </c>
      <c r="V7" s="18">
        <f t="shared" ref="V7:V70" si="3">MIN(B7:K7)</f>
        <v>2.1402862267586373</v>
      </c>
      <c r="W7" s="18">
        <f t="shared" ref="W7:W70" si="4">SMALL(B7:K7,2)-V7</f>
        <v>1.2270389161014474</v>
      </c>
    </row>
    <row r="8" spans="1:23" x14ac:dyDescent="0.25">
      <c r="A8" s="12" t="s">
        <v>63</v>
      </c>
      <c r="B8" s="44">
        <v>1.1477877712463764</v>
      </c>
      <c r="C8" s="45">
        <v>3.488550133056425</v>
      </c>
      <c r="D8" s="45">
        <v>4.6489111112106203</v>
      </c>
      <c r="E8" s="45">
        <v>4.6671647064946251</v>
      </c>
      <c r="F8" s="45">
        <v>2.8207594626086032</v>
      </c>
      <c r="G8" s="45">
        <v>4.5282314701484561</v>
      </c>
      <c r="H8" s="45">
        <v>4.4105371503656103</v>
      </c>
      <c r="I8" s="45">
        <v>2.7833083689541556</v>
      </c>
      <c r="J8" s="45">
        <v>5.3364311961776565</v>
      </c>
      <c r="K8" s="46">
        <v>4.3676289340744665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0.4</v>
      </c>
      <c r="S8" s="17">
        <f>(10 - COUNTIF($N26:$N35,"#N/A"))</f>
        <v>5</v>
      </c>
      <c r="U8" s="18" t="str">
        <f t="shared" si="2"/>
        <v>OPEN</v>
      </c>
      <c r="V8" s="18">
        <f t="shared" si="3"/>
        <v>1.1477877712463764</v>
      </c>
      <c r="W8" s="18">
        <f t="shared" si="4"/>
        <v>1.6355205977077791</v>
      </c>
    </row>
    <row r="9" spans="1:23" x14ac:dyDescent="0.25">
      <c r="A9" s="12" t="s">
        <v>63</v>
      </c>
      <c r="B9" s="44">
        <v>1.7793731618698272</v>
      </c>
      <c r="C9" s="45">
        <v>3.3949060200720362</v>
      </c>
      <c r="D9" s="45">
        <v>4.8018561372973103</v>
      </c>
      <c r="E9" s="45">
        <v>4.7628670318815081</v>
      </c>
      <c r="F9" s="45">
        <v>2.945135259464938</v>
      </c>
      <c r="G9" s="45">
        <v>4.9113874309407759</v>
      </c>
      <c r="H9" s="45">
        <v>4.7583500483379453</v>
      </c>
      <c r="I9" s="45">
        <v>2.8094078801227669</v>
      </c>
      <c r="J9" s="45">
        <v>6.4194215483590291</v>
      </c>
      <c r="K9" s="46">
        <v>4.7792336043977111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</v>
      </c>
      <c r="S9" s="17">
        <f>(10 - COUNTIF($N36:$N45,"#N/A"))</f>
        <v>5</v>
      </c>
      <c r="U9" s="18" t="str">
        <f t="shared" si="2"/>
        <v>OPEN</v>
      </c>
      <c r="V9" s="18">
        <f t="shared" si="3"/>
        <v>1.7793731618698272</v>
      </c>
      <c r="W9" s="18">
        <f t="shared" si="4"/>
        <v>1.0300347182529397</v>
      </c>
    </row>
    <row r="10" spans="1:23" x14ac:dyDescent="0.25">
      <c r="A10" s="12" t="s">
        <v>63</v>
      </c>
      <c r="B10" s="44">
        <v>2.2352094859667488</v>
      </c>
      <c r="C10" s="45">
        <v>4.1723744090230461</v>
      </c>
      <c r="D10" s="45">
        <v>4.9033890302146181</v>
      </c>
      <c r="E10" s="45">
        <v>4.9043355532681421</v>
      </c>
      <c r="F10" s="45">
        <v>3.6994653880433197</v>
      </c>
      <c r="G10" s="45">
        <v>4.5560724186791166</v>
      </c>
      <c r="H10" s="45">
        <v>5.1515358907599378</v>
      </c>
      <c r="I10" s="45">
        <v>4.0519776008298312</v>
      </c>
      <c r="J10" s="45">
        <v>5.5234961463691521</v>
      </c>
      <c r="K10" s="46">
        <v>4.4441830362215606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5</v>
      </c>
      <c r="U10" s="18" t="str">
        <f t="shared" si="2"/>
        <v>OPEN</v>
      </c>
      <c r="V10" s="18">
        <f t="shared" si="3"/>
        <v>2.2352094859667488</v>
      </c>
      <c r="W10" s="18">
        <f t="shared" si="4"/>
        <v>1.4642559020765709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5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0.8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0.6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1</v>
      </c>
      <c r="Q15" s="24" t="s">
        <v>15</v>
      </c>
      <c r="R15" s="27">
        <f>IF(ISERR($O$105)," ",$O$105)</f>
        <v>0.2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64</v>
      </c>
      <c r="B16" s="41">
        <v>3.3862698518278402</v>
      </c>
      <c r="C16" s="42">
        <v>1.8150984147945057</v>
      </c>
      <c r="D16" s="42">
        <v>4.5582943809881904</v>
      </c>
      <c r="E16" s="42">
        <v>3.6254786053451302</v>
      </c>
      <c r="F16" s="42">
        <v>2.6208819657027935</v>
      </c>
      <c r="G16" s="42">
        <v>4.0875223655273079</v>
      </c>
      <c r="H16" s="42">
        <v>3.4934299145644809</v>
      </c>
      <c r="I16" s="42">
        <v>3.2428761058796853</v>
      </c>
      <c r="J16" s="42">
        <v>6.7852221194241489</v>
      </c>
      <c r="K16" s="43">
        <v>4.702388594200392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1.8150984147945057</v>
      </c>
      <c r="W16" s="16">
        <f t="shared" si="4"/>
        <v>0.80578355090828779</v>
      </c>
    </row>
    <row r="17" spans="1:23" ht="15.75" thickBot="1" x14ac:dyDescent="0.3">
      <c r="A17" s="12" t="s">
        <v>64</v>
      </c>
      <c r="B17" s="44">
        <v>3.1069010962830803</v>
      </c>
      <c r="C17" s="45">
        <v>2.1771891505629402</v>
      </c>
      <c r="D17" s="45">
        <v>4.9101126121806349</v>
      </c>
      <c r="E17" s="45">
        <v>3.6984556143417602</v>
      </c>
      <c r="F17" s="45">
        <v>3.0726176738503361</v>
      </c>
      <c r="G17" s="45">
        <v>3.1941411197869742</v>
      </c>
      <c r="H17" s="45">
        <v>4.1914648722288828</v>
      </c>
      <c r="I17" s="45">
        <v>3.3669299911934107</v>
      </c>
      <c r="J17" s="45">
        <v>6.3705327890158987</v>
      </c>
      <c r="K17" s="46">
        <v>3.5030427380639457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0.6</v>
      </c>
      <c r="S17" s="127"/>
      <c r="U17" s="18" t="str">
        <f t="shared" si="2"/>
        <v>CLOSE</v>
      </c>
      <c r="V17" s="18">
        <f t="shared" si="3"/>
        <v>2.1771891505629402</v>
      </c>
      <c r="W17" s="18">
        <f t="shared" si="4"/>
        <v>0.89542852328739597</v>
      </c>
    </row>
    <row r="18" spans="1:23" x14ac:dyDescent="0.25">
      <c r="A18" s="12" t="s">
        <v>64</v>
      </c>
      <c r="B18" s="44">
        <v>3.6589758776055166</v>
      </c>
      <c r="C18" s="45">
        <v>3.0743958369509912</v>
      </c>
      <c r="D18" s="45">
        <v>5.2992825088545228</v>
      </c>
      <c r="E18" s="45">
        <v>4.6493484840952632</v>
      </c>
      <c r="F18" s="45">
        <v>4.0508642131992074</v>
      </c>
      <c r="G18" s="45">
        <v>4.5121589137102998</v>
      </c>
      <c r="H18" s="45">
        <v>5.0224143256978513</v>
      </c>
      <c r="I18" s="45">
        <v>4.5949150378211119</v>
      </c>
      <c r="J18" s="45">
        <v>8.2167049233372964</v>
      </c>
      <c r="K18" s="46">
        <v>5.4779088363197541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3.0743958369509912</v>
      </c>
      <c r="W18" s="18">
        <f t="shared" si="4"/>
        <v>0.5845800406545254</v>
      </c>
    </row>
    <row r="19" spans="1:23" x14ac:dyDescent="0.25">
      <c r="A19" s="12" t="s">
        <v>64</v>
      </c>
      <c r="B19" s="44">
        <v>3.5193588217825953</v>
      </c>
      <c r="C19" s="45">
        <v>2.1934703739471821</v>
      </c>
      <c r="D19" s="45">
        <v>4.9810484523532308</v>
      </c>
      <c r="E19" s="45">
        <v>4.1922660481970473</v>
      </c>
      <c r="F19" s="45">
        <v>3.0444804940014296</v>
      </c>
      <c r="G19" s="45">
        <v>3.96506793222825</v>
      </c>
      <c r="H19" s="45">
        <v>4.1415547923619069</v>
      </c>
      <c r="I19" s="45">
        <v>2.7989798603634597</v>
      </c>
      <c r="J19" s="45">
        <v>6.7970267662610722</v>
      </c>
      <c r="K19" s="46">
        <v>3.8435241840771504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2.1934703739471821</v>
      </c>
      <c r="W19" s="18">
        <f t="shared" si="4"/>
        <v>0.60550948641627755</v>
      </c>
    </row>
    <row r="20" spans="1:23" x14ac:dyDescent="0.25">
      <c r="A20" s="12" t="s">
        <v>64</v>
      </c>
      <c r="B20" s="44">
        <v>3.3621168308966709</v>
      </c>
      <c r="C20" s="45">
        <v>2.0845658075331692</v>
      </c>
      <c r="D20" s="45">
        <v>4.7997981036114723</v>
      </c>
      <c r="E20" s="45">
        <v>3.9510985265073391</v>
      </c>
      <c r="F20" s="45">
        <v>3.1645792902570729</v>
      </c>
      <c r="G20" s="45">
        <v>3.6477421051527732</v>
      </c>
      <c r="H20" s="45">
        <v>3.6827741750737291</v>
      </c>
      <c r="I20" s="45">
        <v>3.1099734315131808</v>
      </c>
      <c r="J20" s="45">
        <v>6.8921931974238007</v>
      </c>
      <c r="K20" s="46">
        <v>4.3200635431518402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2.0845658075331692</v>
      </c>
      <c r="W20" s="18">
        <f t="shared" si="4"/>
        <v>1.0254076239800116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1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65</v>
      </c>
      <c r="B26" s="41">
        <v>2.7800512069664789</v>
      </c>
      <c r="C26" s="42">
        <v>3.5291731697265982</v>
      </c>
      <c r="D26" s="42">
        <v>2.767723409367095</v>
      </c>
      <c r="E26" s="42">
        <v>4.0858922972262146</v>
      </c>
      <c r="F26" s="42">
        <v>2.356876197565692</v>
      </c>
      <c r="G26" s="42">
        <v>3.9797741361142687</v>
      </c>
      <c r="H26" s="42">
        <v>3.4131996102357571</v>
      </c>
      <c r="I26" s="42">
        <v>2.3391572890107208</v>
      </c>
      <c r="J26" s="42">
        <v>3.5438352296418314</v>
      </c>
      <c r="K26" s="43">
        <v>4.9125702931934416</v>
      </c>
      <c r="M26" s="16" t="str">
        <f t="shared" si="0"/>
        <v>PAUSE</v>
      </c>
      <c r="N26" s="20" t="b">
        <f t="shared" si="1"/>
        <v>0</v>
      </c>
      <c r="U26" s="16" t="str">
        <f t="shared" si="2"/>
        <v>PAUSE</v>
      </c>
      <c r="V26" s="16">
        <f t="shared" si="3"/>
        <v>2.3391572890107208</v>
      </c>
      <c r="W26" s="16">
        <f t="shared" si="4"/>
        <v>1.7718908554971158E-2</v>
      </c>
    </row>
    <row r="27" spans="1:23" x14ac:dyDescent="0.25">
      <c r="A27" s="12" t="s">
        <v>65</v>
      </c>
      <c r="B27" s="44">
        <v>4.5930531153703908</v>
      </c>
      <c r="C27" s="45">
        <v>4.8127421825905383</v>
      </c>
      <c r="D27" s="45">
        <v>3.3808332548452316</v>
      </c>
      <c r="E27" s="45">
        <v>4.7249697099945527</v>
      </c>
      <c r="F27" s="45">
        <v>4.1013200059978256</v>
      </c>
      <c r="G27" s="45">
        <v>3.7794398119652581</v>
      </c>
      <c r="H27" s="45">
        <v>3.939417317849482</v>
      </c>
      <c r="I27" s="45">
        <v>4.2485688817972536</v>
      </c>
      <c r="J27" s="45">
        <v>3.0653153787517629</v>
      </c>
      <c r="K27" s="46">
        <v>4.8879061150357446</v>
      </c>
      <c r="M27" s="18" t="str">
        <f t="shared" si="0"/>
        <v>BEGIN</v>
      </c>
      <c r="N27" s="17" t="b">
        <f t="shared" si="1"/>
        <v>0</v>
      </c>
      <c r="U27" s="18" t="str">
        <f t="shared" si="2"/>
        <v>BEGIN</v>
      </c>
      <c r="V27" s="18">
        <f t="shared" si="3"/>
        <v>3.0653153787517629</v>
      </c>
      <c r="W27" s="18">
        <f t="shared" si="4"/>
        <v>0.31551787609346871</v>
      </c>
    </row>
    <row r="28" spans="1:23" x14ac:dyDescent="0.25">
      <c r="A28" s="12" t="s">
        <v>65</v>
      </c>
      <c r="B28" s="44">
        <v>6.2975852622054349</v>
      </c>
      <c r="C28" s="45">
        <v>4.9258809067756086</v>
      </c>
      <c r="D28" s="45">
        <v>3.782560507207926</v>
      </c>
      <c r="E28" s="45">
        <v>5.3961596614522289</v>
      </c>
      <c r="F28" s="45">
        <v>5.8579191673423168</v>
      </c>
      <c r="G28" s="45">
        <v>5.3436530857738855</v>
      </c>
      <c r="H28" s="45">
        <v>3.928193508906443</v>
      </c>
      <c r="I28" s="45">
        <v>4.8512527233512257</v>
      </c>
      <c r="J28" s="45">
        <v>4.8701686051804769</v>
      </c>
      <c r="K28" s="46">
        <v>6.9485778944862497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3.782560507207926</v>
      </c>
      <c r="W28" s="18">
        <f t="shared" si="4"/>
        <v>0.14563300169851701</v>
      </c>
    </row>
    <row r="29" spans="1:23" x14ac:dyDescent="0.25">
      <c r="A29" s="12" t="s">
        <v>65</v>
      </c>
      <c r="B29" s="44">
        <v>3.7734744046990052</v>
      </c>
      <c r="C29" s="45">
        <v>3.7374118949906907</v>
      </c>
      <c r="D29" s="45">
        <v>3.2543994432849281</v>
      </c>
      <c r="E29" s="45">
        <v>4.1013810136704274</v>
      </c>
      <c r="F29" s="45">
        <v>2.9054402496287905</v>
      </c>
      <c r="G29" s="45">
        <v>4.2018425770229815</v>
      </c>
      <c r="H29" s="45">
        <v>3.0712770400229514</v>
      </c>
      <c r="I29" s="45">
        <v>3.2770638952584905</v>
      </c>
      <c r="J29" s="45">
        <v>4.447835469458548</v>
      </c>
      <c r="K29" s="46">
        <v>4.6406988532196589</v>
      </c>
      <c r="M29" s="18" t="str">
        <f t="shared" si="0"/>
        <v>START</v>
      </c>
      <c r="N29" s="17" t="b">
        <f t="shared" si="1"/>
        <v>0</v>
      </c>
      <c r="U29" s="18" t="str">
        <f t="shared" si="2"/>
        <v>START</v>
      </c>
      <c r="V29" s="18">
        <f t="shared" si="3"/>
        <v>2.9054402496287905</v>
      </c>
      <c r="W29" s="18">
        <f t="shared" si="4"/>
        <v>0.16583679039416088</v>
      </c>
    </row>
    <row r="30" spans="1:23" x14ac:dyDescent="0.25">
      <c r="A30" s="12" t="s">
        <v>65</v>
      </c>
      <c r="B30" s="44">
        <v>3.7690278862453703</v>
      </c>
      <c r="C30" s="45">
        <v>4.5071271667964226</v>
      </c>
      <c r="D30" s="45">
        <v>2.8960326161698782</v>
      </c>
      <c r="E30" s="45">
        <v>4.5339682976673625</v>
      </c>
      <c r="F30" s="45">
        <v>3.2291216441964976</v>
      </c>
      <c r="G30" s="45">
        <v>3.7222806790218756</v>
      </c>
      <c r="H30" s="45">
        <v>3.2619932236747777</v>
      </c>
      <c r="I30" s="45">
        <v>3.1320178750920031</v>
      </c>
      <c r="J30" s="45">
        <v>3.4098196807837535</v>
      </c>
      <c r="K30" s="46">
        <v>4.4981433966557205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2.8960326161698782</v>
      </c>
      <c r="W30" s="18">
        <f t="shared" si="4"/>
        <v>0.23598525892212496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0.4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66</v>
      </c>
      <c r="B36" s="41">
        <v>4.7015880272462534</v>
      </c>
      <c r="C36" s="42">
        <v>4.8431593126669474</v>
      </c>
      <c r="D36" s="42">
        <v>6.1803520303645829</v>
      </c>
      <c r="E36" s="42">
        <v>4.0586225834942571</v>
      </c>
      <c r="F36" s="42">
        <v>4.8130950756163564</v>
      </c>
      <c r="G36" s="42">
        <v>3.9362234492583785</v>
      </c>
      <c r="H36" s="42">
        <v>4.6928563625354522</v>
      </c>
      <c r="I36" s="42">
        <v>5.3736310582020028</v>
      </c>
      <c r="J36" s="42">
        <v>6.363310981256217</v>
      </c>
      <c r="K36" s="43">
        <v>4.6514328057251131</v>
      </c>
      <c r="M36" s="16" t="str">
        <f t="shared" si="0"/>
        <v>STOP</v>
      </c>
      <c r="N36" s="20" t="b">
        <f t="shared" si="1"/>
        <v>0</v>
      </c>
      <c r="U36" s="16" t="str">
        <f t="shared" si="2"/>
        <v>STOP</v>
      </c>
      <c r="V36" s="16">
        <f t="shared" si="3"/>
        <v>3.9362234492583785</v>
      </c>
      <c r="W36" s="16">
        <f t="shared" si="4"/>
        <v>0.12239913423587856</v>
      </c>
    </row>
    <row r="37" spans="1:23" x14ac:dyDescent="0.25">
      <c r="A37" s="12" t="s">
        <v>66</v>
      </c>
      <c r="B37" s="44">
        <v>4.1670022710137982</v>
      </c>
      <c r="C37" s="45">
        <v>3.7837478597286802</v>
      </c>
      <c r="D37" s="45">
        <v>5.2700719225886274</v>
      </c>
      <c r="E37" s="45">
        <v>3.5361158127138399</v>
      </c>
      <c r="F37" s="45">
        <v>3.449402074060842</v>
      </c>
      <c r="G37" s="45">
        <v>4.1951113010571577</v>
      </c>
      <c r="H37" s="45">
        <v>3.8557821750145225</v>
      </c>
      <c r="I37" s="45">
        <v>4.2335314219548383</v>
      </c>
      <c r="J37" s="45">
        <v>6.719610982800277</v>
      </c>
      <c r="K37" s="46">
        <v>4.7011344544035278</v>
      </c>
      <c r="M37" s="18" t="str">
        <f t="shared" si="0"/>
        <v>START</v>
      </c>
      <c r="N37" s="17" t="b">
        <f t="shared" si="1"/>
        <v>0</v>
      </c>
      <c r="U37" s="18" t="str">
        <f t="shared" si="2"/>
        <v>START</v>
      </c>
      <c r="V37" s="18">
        <f t="shared" si="3"/>
        <v>3.449402074060842</v>
      </c>
      <c r="W37" s="18">
        <f t="shared" si="4"/>
        <v>8.6713738652997918E-2</v>
      </c>
    </row>
    <row r="38" spans="1:23" x14ac:dyDescent="0.25">
      <c r="A38" s="12" t="s">
        <v>66</v>
      </c>
      <c r="B38" s="44">
        <v>3.951066441815986</v>
      </c>
      <c r="C38" s="45">
        <v>3.294678971870344</v>
      </c>
      <c r="D38" s="45">
        <v>4.5707369806861733</v>
      </c>
      <c r="E38" s="45">
        <v>3.4643134534801039</v>
      </c>
      <c r="F38" s="45">
        <v>3.4301902688029582</v>
      </c>
      <c r="G38" s="45">
        <v>3.9696555930367317</v>
      </c>
      <c r="H38" s="45">
        <v>3.6093510916399065</v>
      </c>
      <c r="I38" s="45">
        <v>3.8920592968358303</v>
      </c>
      <c r="J38" s="45">
        <v>5.597562730703542</v>
      </c>
      <c r="K38" s="46">
        <v>4.5870724813612487</v>
      </c>
      <c r="M38" s="18" t="str">
        <f t="shared" si="0"/>
        <v>CLOSE</v>
      </c>
      <c r="N38" s="17" t="b">
        <f t="shared" si="1"/>
        <v>0</v>
      </c>
      <c r="U38" s="18" t="str">
        <f t="shared" si="2"/>
        <v>CLOSE</v>
      </c>
      <c r="V38" s="18">
        <f t="shared" si="3"/>
        <v>3.294678971870344</v>
      </c>
      <c r="W38" s="18">
        <f t="shared" si="4"/>
        <v>0.13551129693261421</v>
      </c>
    </row>
    <row r="39" spans="1:23" x14ac:dyDescent="0.25">
      <c r="A39" s="12" t="s">
        <v>66</v>
      </c>
      <c r="B39" s="44">
        <v>3.3875155363789586</v>
      </c>
      <c r="C39" s="45">
        <v>2.5204249889926915</v>
      </c>
      <c r="D39" s="45">
        <v>4.5023865474213434</v>
      </c>
      <c r="E39" s="45">
        <v>4.0052896682974426</v>
      </c>
      <c r="F39" s="45">
        <v>3.337554204003069</v>
      </c>
      <c r="G39" s="45">
        <v>3.3854620239121078</v>
      </c>
      <c r="H39" s="45">
        <v>3.5047558292335168</v>
      </c>
      <c r="I39" s="45">
        <v>3.1911037726679838</v>
      </c>
      <c r="J39" s="45">
        <v>6.1191982953748729</v>
      </c>
      <c r="K39" s="46">
        <v>4.3118320250733833</v>
      </c>
      <c r="M39" s="18" t="str">
        <f t="shared" si="0"/>
        <v>CLOSE</v>
      </c>
      <c r="N39" s="17" t="b">
        <f t="shared" si="1"/>
        <v>0</v>
      </c>
      <c r="U39" s="18" t="str">
        <f t="shared" si="2"/>
        <v>CLOSE</v>
      </c>
      <c r="V39" s="18">
        <f t="shared" si="3"/>
        <v>2.5204249889926915</v>
      </c>
      <c r="W39" s="18">
        <f t="shared" si="4"/>
        <v>0.67067878367529232</v>
      </c>
    </row>
    <row r="40" spans="1:23" x14ac:dyDescent="0.25">
      <c r="A40" s="12" t="s">
        <v>66</v>
      </c>
      <c r="B40" s="44">
        <v>4.4508104347088837</v>
      </c>
      <c r="C40" s="45">
        <v>3.0619427591030397</v>
      </c>
      <c r="D40" s="45">
        <v>3.7151904581751021</v>
      </c>
      <c r="E40" s="45">
        <v>4.2316573350687925</v>
      </c>
      <c r="F40" s="45">
        <v>3.6582987094757886</v>
      </c>
      <c r="G40" s="45">
        <v>4.2883091148564993</v>
      </c>
      <c r="H40" s="45">
        <v>2.7456665246219538</v>
      </c>
      <c r="I40" s="45">
        <v>3.2618309937300141</v>
      </c>
      <c r="J40" s="45">
        <v>5.6001252387363358</v>
      </c>
      <c r="K40" s="46">
        <v>4.910266006922166</v>
      </c>
      <c r="M40" s="18" t="str">
        <f t="shared" si="0"/>
        <v>CANCEL</v>
      </c>
      <c r="N40" s="17" t="b">
        <f t="shared" si="1"/>
        <v>0</v>
      </c>
      <c r="U40" s="18" t="str">
        <f t="shared" si="2"/>
        <v>CANCEL</v>
      </c>
      <c r="V40" s="18">
        <f t="shared" si="3"/>
        <v>2.7456665246219538</v>
      </c>
      <c r="W40" s="18">
        <f t="shared" si="4"/>
        <v>0.31627623448108588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67</v>
      </c>
      <c r="B46" s="41">
        <v>2.2972052238187093</v>
      </c>
      <c r="C46" s="42">
        <v>2.3787870204128887</v>
      </c>
      <c r="D46" s="42">
        <v>3.918709174314936</v>
      </c>
      <c r="E46" s="42">
        <v>3.6616926093110287</v>
      </c>
      <c r="F46" s="42">
        <v>0.63061483899926751</v>
      </c>
      <c r="G46" s="42">
        <v>3.4587680492571127</v>
      </c>
      <c r="H46" s="42">
        <v>4.123440328802455</v>
      </c>
      <c r="I46" s="42">
        <v>2.4087107437592663</v>
      </c>
      <c r="J46" s="42">
        <v>4.9327240880052958</v>
      </c>
      <c r="K46" s="43">
        <v>3.7141750824237834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0.63061483899926751</v>
      </c>
      <c r="W46" s="16">
        <f t="shared" si="4"/>
        <v>1.6665903848194419</v>
      </c>
    </row>
    <row r="47" spans="1:23" x14ac:dyDescent="0.25">
      <c r="A47" s="12" t="s">
        <v>67</v>
      </c>
      <c r="B47" s="44">
        <v>2.6757364462498101</v>
      </c>
      <c r="C47" s="45">
        <v>2.8542250950436854</v>
      </c>
      <c r="D47" s="45">
        <v>3.9764688576134577</v>
      </c>
      <c r="E47" s="45">
        <v>3.902842501799535</v>
      </c>
      <c r="F47" s="45">
        <v>1.1081396828430305</v>
      </c>
      <c r="G47" s="45">
        <v>3.6281193771174758</v>
      </c>
      <c r="H47" s="45">
        <v>3.6905559325885346</v>
      </c>
      <c r="I47" s="45">
        <v>2.7734374603679672</v>
      </c>
      <c r="J47" s="45">
        <v>5.4343093930108104</v>
      </c>
      <c r="K47" s="46">
        <v>4.0276911267933038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1.1081396828430305</v>
      </c>
      <c r="W47" s="18">
        <f t="shared" si="4"/>
        <v>1.5675967634067796</v>
      </c>
    </row>
    <row r="48" spans="1:23" x14ac:dyDescent="0.25">
      <c r="A48" s="12" t="s">
        <v>67</v>
      </c>
      <c r="B48" s="44">
        <v>2.4171382079309476</v>
      </c>
      <c r="C48" s="45">
        <v>3.62720576736863</v>
      </c>
      <c r="D48" s="45">
        <v>4.8428896598333671</v>
      </c>
      <c r="E48" s="45">
        <v>4.6797339144268637</v>
      </c>
      <c r="F48" s="45">
        <v>1.5526586786032914</v>
      </c>
      <c r="G48" s="45">
        <v>3.5504883003775189</v>
      </c>
      <c r="H48" s="45">
        <v>4.8347431172887525</v>
      </c>
      <c r="I48" s="45">
        <v>3.2026174565693659</v>
      </c>
      <c r="J48" s="45">
        <v>4.9441697541062801</v>
      </c>
      <c r="K48" s="46">
        <v>3.4815842561208963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1.5526586786032914</v>
      </c>
      <c r="W48" s="18">
        <f t="shared" si="4"/>
        <v>0.86447952932765615</v>
      </c>
    </row>
    <row r="49" spans="1:23" x14ac:dyDescent="0.25">
      <c r="A49" s="12" t="s">
        <v>67</v>
      </c>
      <c r="B49" s="44">
        <v>2.2109674140451809</v>
      </c>
      <c r="C49" s="45">
        <v>2.8134943829185985</v>
      </c>
      <c r="D49" s="45">
        <v>4.1073673373410742</v>
      </c>
      <c r="E49" s="45">
        <v>3.7564398568856014</v>
      </c>
      <c r="F49" s="45">
        <v>0.98889760910654223</v>
      </c>
      <c r="G49" s="45">
        <v>3.6843980199342727</v>
      </c>
      <c r="H49" s="45">
        <v>4.2887771690907686</v>
      </c>
      <c r="I49" s="45">
        <v>3.0197748798637911</v>
      </c>
      <c r="J49" s="45">
        <v>5.4446545984762773</v>
      </c>
      <c r="K49" s="46">
        <v>4.1306190285898943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0.98889760910654223</v>
      </c>
      <c r="W49" s="18">
        <f t="shared" si="4"/>
        <v>1.2220698049386387</v>
      </c>
    </row>
    <row r="50" spans="1:23" x14ac:dyDescent="0.25">
      <c r="A50" s="12" t="s">
        <v>67</v>
      </c>
      <c r="B50" s="44">
        <v>2.151122086015961</v>
      </c>
      <c r="C50" s="45">
        <v>2.9631722816141353</v>
      </c>
      <c r="D50" s="45">
        <v>3.9886946415592894</v>
      </c>
      <c r="E50" s="45">
        <v>4.0252142794020989</v>
      </c>
      <c r="F50" s="45">
        <v>1.0714903873332715</v>
      </c>
      <c r="G50" s="45">
        <v>3.623748684681015</v>
      </c>
      <c r="H50" s="45">
        <v>3.05742264782464</v>
      </c>
      <c r="I50" s="45">
        <v>2.6854774673863955</v>
      </c>
      <c r="J50" s="45">
        <v>4.8921085505525124</v>
      </c>
      <c r="K50" s="46">
        <v>3.7095708615943628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1.0714903873332715</v>
      </c>
      <c r="W50" s="18">
        <f t="shared" si="4"/>
        <v>1.0796316986826895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1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68</v>
      </c>
      <c r="B56" s="41">
        <v>2.9578234138799484</v>
      </c>
      <c r="C56" s="42">
        <v>2.3928219248907991</v>
      </c>
      <c r="D56" s="42">
        <v>3.7610361775724965</v>
      </c>
      <c r="E56" s="42">
        <v>3.6817291484073698</v>
      </c>
      <c r="F56" s="42">
        <v>2.4444311026511047</v>
      </c>
      <c r="G56" s="42">
        <v>3.0005286455279765</v>
      </c>
      <c r="H56" s="42">
        <v>3.3174478241741063</v>
      </c>
      <c r="I56" s="42">
        <v>1.8262782411516503</v>
      </c>
      <c r="J56" s="42">
        <v>5.6669694671253241</v>
      </c>
      <c r="K56" s="43">
        <v>3.6950489220057459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1.8262782411516503</v>
      </c>
      <c r="W56" s="16">
        <f t="shared" si="4"/>
        <v>0.56654368373914887</v>
      </c>
    </row>
    <row r="57" spans="1:23" x14ac:dyDescent="0.25">
      <c r="A57" s="12" t="s">
        <v>68</v>
      </c>
      <c r="B57" s="44">
        <v>3.1606035743066432</v>
      </c>
      <c r="C57" s="45">
        <v>2.7768472299336997</v>
      </c>
      <c r="D57" s="45">
        <v>4.3211636693188886</v>
      </c>
      <c r="E57" s="45">
        <v>4.1118496316972513</v>
      </c>
      <c r="F57" s="45">
        <v>2.7318133630786767</v>
      </c>
      <c r="G57" s="45">
        <v>3.0515012435721487</v>
      </c>
      <c r="H57" s="45">
        <v>3.4324404720076744</v>
      </c>
      <c r="I57" s="45">
        <v>2.7574779589969811</v>
      </c>
      <c r="J57" s="45">
        <v>7.1237713930461819</v>
      </c>
      <c r="K57" s="46">
        <v>4.221089740853901</v>
      </c>
      <c r="M57" s="18" t="str">
        <f t="shared" si="0"/>
        <v>START</v>
      </c>
      <c r="N57" s="17" t="b">
        <f t="shared" si="1"/>
        <v>0</v>
      </c>
      <c r="U57" s="18" t="str">
        <f t="shared" si="2"/>
        <v>START</v>
      </c>
      <c r="V57" s="18">
        <f t="shared" si="3"/>
        <v>2.7318133630786767</v>
      </c>
      <c r="W57" s="18">
        <f t="shared" si="4"/>
        <v>2.5664595918304389E-2</v>
      </c>
    </row>
    <row r="58" spans="1:23" x14ac:dyDescent="0.25">
      <c r="A58" s="12" t="s">
        <v>68</v>
      </c>
      <c r="B58" s="44">
        <v>4.0497197251999824</v>
      </c>
      <c r="C58" s="45">
        <v>3.045537931708528</v>
      </c>
      <c r="D58" s="45">
        <v>5.0852915291117622</v>
      </c>
      <c r="E58" s="45">
        <v>3.7020892975323747</v>
      </c>
      <c r="F58" s="45">
        <v>3.84325225096641</v>
      </c>
      <c r="G58" s="45">
        <v>3.0600100493655513</v>
      </c>
      <c r="H58" s="45">
        <v>3.5636200984199018</v>
      </c>
      <c r="I58" s="45">
        <v>3.9172360954889274</v>
      </c>
      <c r="J58" s="45">
        <v>7.8469480214828273</v>
      </c>
      <c r="K58" s="46">
        <v>5.120534841406128</v>
      </c>
      <c r="M58" s="18" t="str">
        <f t="shared" si="0"/>
        <v>CLOSE</v>
      </c>
      <c r="N58" s="17" t="b">
        <f t="shared" si="1"/>
        <v>0</v>
      </c>
      <c r="U58" s="18" t="str">
        <f t="shared" si="2"/>
        <v>CLOSE</v>
      </c>
      <c r="V58" s="18">
        <f t="shared" si="3"/>
        <v>3.045537931708528</v>
      </c>
      <c r="W58" s="18">
        <f t="shared" si="4"/>
        <v>1.4472117657023276E-2</v>
      </c>
    </row>
    <row r="59" spans="1:23" x14ac:dyDescent="0.25">
      <c r="A59" s="12" t="s">
        <v>68</v>
      </c>
      <c r="B59" s="44">
        <v>2.9237856035524175</v>
      </c>
      <c r="C59" s="45">
        <v>2.401627867545034</v>
      </c>
      <c r="D59" s="45">
        <v>4.2303665811842768</v>
      </c>
      <c r="E59" s="45">
        <v>3.3649067590189983</v>
      </c>
      <c r="F59" s="45">
        <v>2.3811062508012832</v>
      </c>
      <c r="G59" s="45">
        <v>2.9419970656448236</v>
      </c>
      <c r="H59" s="45">
        <v>3.7202436956889358</v>
      </c>
      <c r="I59" s="45">
        <v>2.1817556028372991</v>
      </c>
      <c r="J59" s="45">
        <v>6.7162326627757691</v>
      </c>
      <c r="K59" s="46">
        <v>3.705146353299527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2.1817556028372991</v>
      </c>
      <c r="W59" s="18">
        <f t="shared" si="4"/>
        <v>0.19935064796398416</v>
      </c>
    </row>
    <row r="60" spans="1:23" x14ac:dyDescent="0.25">
      <c r="A60" s="12" t="s">
        <v>68</v>
      </c>
      <c r="B60" s="44">
        <v>3.7726914456487566</v>
      </c>
      <c r="C60" s="45">
        <v>3.1747283595027391</v>
      </c>
      <c r="D60" s="45">
        <v>4.4943361673512321</v>
      </c>
      <c r="E60" s="45">
        <v>3.8655538629742767</v>
      </c>
      <c r="F60" s="45">
        <v>2.6376694084280619</v>
      </c>
      <c r="G60" s="45">
        <v>3.8104043862232766</v>
      </c>
      <c r="H60" s="45">
        <v>3.5634571975956524</v>
      </c>
      <c r="I60" s="45">
        <v>2.8531661335892933</v>
      </c>
      <c r="J60" s="45">
        <v>7.0781629004501356</v>
      </c>
      <c r="K60" s="46">
        <v>4.7761342492846994</v>
      </c>
      <c r="M60" s="18" t="str">
        <f t="shared" si="0"/>
        <v>START</v>
      </c>
      <c r="N60" s="17" t="b">
        <f t="shared" si="1"/>
        <v>0</v>
      </c>
      <c r="U60" s="18" t="str">
        <f t="shared" si="2"/>
        <v>START</v>
      </c>
      <c r="V60" s="18">
        <f t="shared" si="3"/>
        <v>2.6376694084280619</v>
      </c>
      <c r="W60" s="18">
        <f t="shared" si="4"/>
        <v>0.21549672516123142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69</v>
      </c>
      <c r="B66" s="41">
        <v>4.8349816840030488</v>
      </c>
      <c r="C66" s="42">
        <v>3.1219170982022324</v>
      </c>
      <c r="D66" s="42">
        <v>4.3548951168252668</v>
      </c>
      <c r="E66" s="42">
        <v>4.8411220007989035</v>
      </c>
      <c r="F66" s="42">
        <v>4.5219459437829901</v>
      </c>
      <c r="G66" s="42">
        <v>5.0301086744302541</v>
      </c>
      <c r="H66" s="42">
        <v>2.1934148728218292</v>
      </c>
      <c r="I66" s="42">
        <v>4.050422157636798</v>
      </c>
      <c r="J66" s="42">
        <v>5.1636187981994688</v>
      </c>
      <c r="K66" s="43">
        <v>6.321882457490803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2.1934148728218292</v>
      </c>
      <c r="W66" s="16">
        <f t="shared" si="4"/>
        <v>0.92850222538040317</v>
      </c>
    </row>
    <row r="67" spans="1:23" x14ac:dyDescent="0.25">
      <c r="A67" s="12" t="s">
        <v>69</v>
      </c>
      <c r="B67" s="44">
        <v>4.2883732490230901</v>
      </c>
      <c r="C67" s="45">
        <v>3.3300299994795894</v>
      </c>
      <c r="D67" s="45">
        <v>4.2662709402018528</v>
      </c>
      <c r="E67" s="45">
        <v>4.4512646042939732</v>
      </c>
      <c r="F67" s="45">
        <v>4.4864919990006262</v>
      </c>
      <c r="G67" s="45">
        <v>5.6810851456668372</v>
      </c>
      <c r="H67" s="45">
        <v>2.3947439332054579</v>
      </c>
      <c r="I67" s="45">
        <v>3.8572986158691993</v>
      </c>
      <c r="J67" s="45">
        <v>5.5701287757557685</v>
      </c>
      <c r="K67" s="46">
        <v>6.0127924423643009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2.3947439332054579</v>
      </c>
      <c r="W67" s="18">
        <f t="shared" si="4"/>
        <v>0.93528606627413158</v>
      </c>
    </row>
    <row r="68" spans="1:23" x14ac:dyDescent="0.25">
      <c r="A68" s="12" t="s">
        <v>69</v>
      </c>
      <c r="B68" s="44">
        <v>5.8603646273354739</v>
      </c>
      <c r="C68" s="45">
        <v>5.5815520432712251</v>
      </c>
      <c r="D68" s="45">
        <v>5.6489259268569629</v>
      </c>
      <c r="E68" s="45">
        <v>5.6261734860376258</v>
      </c>
      <c r="F68" s="45">
        <v>6.8928514618524535</v>
      </c>
      <c r="G68" s="45">
        <v>5.4687005641501738</v>
      </c>
      <c r="H68" s="45">
        <v>4.3973312691897553</v>
      </c>
      <c r="I68" s="45">
        <v>6.5521972091506386</v>
      </c>
      <c r="J68" s="45">
        <v>5.5745764112063476</v>
      </c>
      <c r="K68" s="46">
        <v>5.3341109793174253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4.3973312691897553</v>
      </c>
      <c r="W68" s="18">
        <f t="shared" si="4"/>
        <v>0.93677971012767003</v>
      </c>
    </row>
    <row r="69" spans="1:23" x14ac:dyDescent="0.25">
      <c r="A69" s="12" t="s">
        <v>69</v>
      </c>
      <c r="B69" s="44">
        <v>4.2550732748803313</v>
      </c>
      <c r="C69" s="45">
        <v>3.4878145231463771</v>
      </c>
      <c r="D69" s="45">
        <v>4.6263125279133277</v>
      </c>
      <c r="E69" s="45">
        <v>5.1848231927793815</v>
      </c>
      <c r="F69" s="45">
        <v>4.5709738333662608</v>
      </c>
      <c r="G69" s="45">
        <v>5.2354007583389164</v>
      </c>
      <c r="H69" s="45">
        <v>2.7373568714677514</v>
      </c>
      <c r="I69" s="45">
        <v>4.1257294530336592</v>
      </c>
      <c r="J69" s="45">
        <v>5.1417218895093875</v>
      </c>
      <c r="K69" s="46">
        <v>4.8770508471260747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2.7373568714677514</v>
      </c>
      <c r="W69" s="18">
        <f t="shared" si="4"/>
        <v>0.75045765167862566</v>
      </c>
    </row>
    <row r="70" spans="1:23" x14ac:dyDescent="0.25">
      <c r="A70" s="12" t="s">
        <v>69</v>
      </c>
      <c r="B70" s="44">
        <v>4.1985405188320186</v>
      </c>
      <c r="C70" s="45">
        <v>3.660534158753407</v>
      </c>
      <c r="D70" s="45">
        <v>4.4733477509752575</v>
      </c>
      <c r="E70" s="45">
        <v>4.9097098609809322</v>
      </c>
      <c r="F70" s="45">
        <v>4.24545422644327</v>
      </c>
      <c r="G70" s="45">
        <v>4.4175359318564968</v>
      </c>
      <c r="H70" s="45">
        <v>2.6966392226582889</v>
      </c>
      <c r="I70" s="45">
        <v>3.5869429693448884</v>
      </c>
      <c r="J70" s="45">
        <v>5.1590712018649398</v>
      </c>
      <c r="K70" s="46">
        <v>4.1549252239844741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2.6966392226582889</v>
      </c>
      <c r="W70" s="18">
        <f t="shared" si="4"/>
        <v>0.89030374668659951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1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70</v>
      </c>
      <c r="B76" s="41">
        <v>3.5014691816699348</v>
      </c>
      <c r="C76" s="42">
        <v>2.7710442292328712</v>
      </c>
      <c r="D76" s="42">
        <v>4.7001354291452433</v>
      </c>
      <c r="E76" s="42">
        <v>4.4754136235788273</v>
      </c>
      <c r="F76" s="42">
        <v>3.8516303260760427</v>
      </c>
      <c r="G76" s="42">
        <v>3.4871412017744836</v>
      </c>
      <c r="H76" s="42">
        <v>4.430627281742888</v>
      </c>
      <c r="I76" s="42">
        <v>1.2358932801667848</v>
      </c>
      <c r="J76" s="42">
        <v>6.575809381151335</v>
      </c>
      <c r="K76" s="43">
        <v>4.4565885453837444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1.2358932801667848</v>
      </c>
      <c r="W76" s="16">
        <f t="shared" si="9"/>
        <v>1.5351509490660864</v>
      </c>
    </row>
    <row r="77" spans="1:23" x14ac:dyDescent="0.25">
      <c r="A77" s="12" t="s">
        <v>70</v>
      </c>
      <c r="B77" s="44">
        <v>3.5181775578165024</v>
      </c>
      <c r="C77" s="45">
        <v>4.3795223832803813</v>
      </c>
      <c r="D77" s="45">
        <v>4.9157666725610536</v>
      </c>
      <c r="E77" s="45">
        <v>4.7021760512609632</v>
      </c>
      <c r="F77" s="45">
        <v>3.9103204291704285</v>
      </c>
      <c r="G77" s="45">
        <v>3.8534199668148288</v>
      </c>
      <c r="H77" s="45">
        <v>5.4036696217793043</v>
      </c>
      <c r="I77" s="45">
        <v>3.4457379592007911</v>
      </c>
      <c r="J77" s="45">
        <v>5.6704321335897232</v>
      </c>
      <c r="K77" s="46">
        <v>4.3951873778302692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3.4457379592007911</v>
      </c>
      <c r="W77" s="18">
        <f t="shared" si="9"/>
        <v>7.2439598615711365E-2</v>
      </c>
    </row>
    <row r="78" spans="1:23" x14ac:dyDescent="0.25">
      <c r="A78" s="12" t="s">
        <v>70</v>
      </c>
      <c r="B78" s="44">
        <v>4.3840338395446778</v>
      </c>
      <c r="C78" s="45">
        <v>4.0977964847277519</v>
      </c>
      <c r="D78" s="45">
        <v>5.0303616828658981</v>
      </c>
      <c r="E78" s="45">
        <v>4.4541074547883222</v>
      </c>
      <c r="F78" s="45">
        <v>4.7451947496135229</v>
      </c>
      <c r="G78" s="45">
        <v>4.0484793157996908</v>
      </c>
      <c r="H78" s="45">
        <v>4.982959731312393</v>
      </c>
      <c r="I78" s="45">
        <v>4.0983228985096414</v>
      </c>
      <c r="J78" s="45">
        <v>6.7126301103415695</v>
      </c>
      <c r="K78" s="46">
        <v>5.421419480221175</v>
      </c>
      <c r="M78" s="18" t="str">
        <f t="shared" si="5"/>
        <v>STOP</v>
      </c>
      <c r="N78" s="17" t="b">
        <f t="shared" si="6"/>
        <v>0</v>
      </c>
      <c r="U78" s="18" t="str">
        <f t="shared" si="7"/>
        <v>STOP</v>
      </c>
      <c r="V78" s="18">
        <f t="shared" si="8"/>
        <v>4.0484793157996908</v>
      </c>
      <c r="W78" s="18">
        <f t="shared" si="9"/>
        <v>4.931716892806115E-2</v>
      </c>
    </row>
    <row r="79" spans="1:23" x14ac:dyDescent="0.25">
      <c r="A79" s="12" t="s">
        <v>70</v>
      </c>
      <c r="B79" s="44">
        <v>3.3256576510071563</v>
      </c>
      <c r="C79" s="45">
        <v>2.865005362184768</v>
      </c>
      <c r="D79" s="45">
        <v>3.9702670071590269</v>
      </c>
      <c r="E79" s="45">
        <v>4.2584757273857408</v>
      </c>
      <c r="F79" s="45">
        <v>2.9796631884027183</v>
      </c>
      <c r="G79" s="45">
        <v>3.1873077593534083</v>
      </c>
      <c r="H79" s="45">
        <v>4.0530169711438218</v>
      </c>
      <c r="I79" s="45">
        <v>2.2336994866825157</v>
      </c>
      <c r="J79" s="45">
        <v>5.6731207921629441</v>
      </c>
      <c r="K79" s="46">
        <v>4.5284994886722778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2.2336994866825157</v>
      </c>
      <c r="W79" s="18">
        <f t="shared" si="9"/>
        <v>0.63130587550225226</v>
      </c>
    </row>
    <row r="80" spans="1:23" x14ac:dyDescent="0.25">
      <c r="A80" s="12" t="s">
        <v>70</v>
      </c>
      <c r="B80" s="44">
        <v>4.0042561037050977</v>
      </c>
      <c r="C80" s="45">
        <v>4.4882159962639259</v>
      </c>
      <c r="D80" s="45">
        <v>5.1830401113461244</v>
      </c>
      <c r="E80" s="45">
        <v>4.4910137326646318</v>
      </c>
      <c r="F80" s="45">
        <v>3.6277978780650466</v>
      </c>
      <c r="G80" s="45">
        <v>3.9422872455057352</v>
      </c>
      <c r="H80" s="45">
        <v>5.131117317197762</v>
      </c>
      <c r="I80" s="45">
        <v>3.4321487893765141</v>
      </c>
      <c r="J80" s="45">
        <v>5.8615678257083523</v>
      </c>
      <c r="K80" s="46">
        <v>4.1902966225575291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3.4321487893765141</v>
      </c>
      <c r="W80" s="18">
        <f t="shared" si="9"/>
        <v>0.19564908868853248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0.8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71</v>
      </c>
      <c r="B86" s="41">
        <v>4.3675923771928842</v>
      </c>
      <c r="C86" s="42">
        <v>5.9470923336483832</v>
      </c>
      <c r="D86" s="42">
        <v>3.9096991437527202</v>
      </c>
      <c r="E86" s="42">
        <v>6.4435834766307813</v>
      </c>
      <c r="F86" s="42">
        <v>4.1537313848776485</v>
      </c>
      <c r="G86" s="42">
        <v>5.6054341634771863</v>
      </c>
      <c r="H86" s="42">
        <v>4.1179791063152527</v>
      </c>
      <c r="I86" s="42">
        <v>5.1061637056146365</v>
      </c>
      <c r="J86" s="42">
        <v>2.6387549011627343</v>
      </c>
      <c r="K86" s="43">
        <v>5.5738958203199394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2.6387549011627343</v>
      </c>
      <c r="W86" s="16">
        <f t="shared" si="9"/>
        <v>1.270944242589986</v>
      </c>
    </row>
    <row r="87" spans="1:23" x14ac:dyDescent="0.25">
      <c r="A87" s="12" t="s">
        <v>71</v>
      </c>
      <c r="B87" s="44">
        <v>4.7731953143536296</v>
      </c>
      <c r="C87" s="45">
        <v>5.2887546364212694</v>
      </c>
      <c r="D87" s="45">
        <v>3.8566601466628185</v>
      </c>
      <c r="E87" s="45">
        <v>6.1486067562030735</v>
      </c>
      <c r="F87" s="45">
        <v>4.4753396106550456</v>
      </c>
      <c r="G87" s="45">
        <v>5.8670120107320622</v>
      </c>
      <c r="H87" s="45">
        <v>4.3743452862685874</v>
      </c>
      <c r="I87" s="45">
        <v>4.3831729113650351</v>
      </c>
      <c r="J87" s="45">
        <v>3.8851892357962554</v>
      </c>
      <c r="K87" s="46">
        <v>5.5085857185156488</v>
      </c>
      <c r="M87" s="18" t="str">
        <f t="shared" si="5"/>
        <v>YES</v>
      </c>
      <c r="N87" s="17" t="b">
        <f t="shared" si="6"/>
        <v>0</v>
      </c>
      <c r="U87" s="18" t="str">
        <f t="shared" si="7"/>
        <v>YES</v>
      </c>
      <c r="V87" s="18">
        <f t="shared" si="8"/>
        <v>3.8566601466628185</v>
      </c>
      <c r="W87" s="18">
        <f t="shared" si="9"/>
        <v>2.852908913343688E-2</v>
      </c>
    </row>
    <row r="88" spans="1:23" x14ac:dyDescent="0.25">
      <c r="A88" s="12" t="s">
        <v>71</v>
      </c>
      <c r="B88" s="44">
        <v>4.2096536083919398</v>
      </c>
      <c r="C88" s="45">
        <v>5.0645326910239241</v>
      </c>
      <c r="D88" s="45">
        <v>3.5949446181387552</v>
      </c>
      <c r="E88" s="45">
        <v>6.1962990359973302</v>
      </c>
      <c r="F88" s="45">
        <v>3.7502170105797914</v>
      </c>
      <c r="G88" s="45">
        <v>6.3695857790082027</v>
      </c>
      <c r="H88" s="45">
        <v>3.5923283577014975</v>
      </c>
      <c r="I88" s="45">
        <v>4.0712858793131348</v>
      </c>
      <c r="J88" s="45">
        <v>3.2800591709932121</v>
      </c>
      <c r="K88" s="46">
        <v>5.9490985192437833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3.2800591709932121</v>
      </c>
      <c r="W88" s="18">
        <f t="shared" si="9"/>
        <v>0.31226918670828541</v>
      </c>
    </row>
    <row r="89" spans="1:23" x14ac:dyDescent="0.25">
      <c r="A89" s="12" t="s">
        <v>71</v>
      </c>
      <c r="B89" s="44">
        <v>3.4873593751760947</v>
      </c>
      <c r="C89" s="45">
        <v>4.4065106951346005</v>
      </c>
      <c r="D89" s="45">
        <v>3.551757006967676</v>
      </c>
      <c r="E89" s="45">
        <v>5.2774374397798764</v>
      </c>
      <c r="F89" s="45">
        <v>3.4523908350991603</v>
      </c>
      <c r="G89" s="45">
        <v>5.5373895616833595</v>
      </c>
      <c r="H89" s="45">
        <v>3.7090061634690308</v>
      </c>
      <c r="I89" s="45">
        <v>3.574775344402787</v>
      </c>
      <c r="J89" s="45">
        <v>3.0030028165816827</v>
      </c>
      <c r="K89" s="46">
        <v>4.9419952245890908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3.0030028165816827</v>
      </c>
      <c r="W89" s="18">
        <f t="shared" si="9"/>
        <v>0.44938801851747767</v>
      </c>
    </row>
    <row r="90" spans="1:23" x14ac:dyDescent="0.25">
      <c r="A90" s="12" t="s">
        <v>71</v>
      </c>
      <c r="B90" s="44">
        <v>4.5712230245290142</v>
      </c>
      <c r="C90" s="45">
        <v>4.8817492709031942</v>
      </c>
      <c r="D90" s="45">
        <v>3.6661155650262245</v>
      </c>
      <c r="E90" s="45">
        <v>5.9671227450728699</v>
      </c>
      <c r="F90" s="45">
        <v>4.1971362000537775</v>
      </c>
      <c r="G90" s="45">
        <v>6.6573323794370687</v>
      </c>
      <c r="H90" s="45">
        <v>4.1482077522770915</v>
      </c>
      <c r="I90" s="45">
        <v>4.3314311187066821</v>
      </c>
      <c r="J90" s="45">
        <v>4.215049144984313</v>
      </c>
      <c r="K90" s="46">
        <v>6.5995836107139665</v>
      </c>
      <c r="M90" s="18" t="str">
        <f t="shared" si="5"/>
        <v>YES</v>
      </c>
      <c r="N90" s="17" t="b">
        <f t="shared" si="6"/>
        <v>0</v>
      </c>
      <c r="U90" s="18" t="str">
        <f t="shared" si="7"/>
        <v>YES</v>
      </c>
      <c r="V90" s="18">
        <f t="shared" si="8"/>
        <v>3.6661155650262245</v>
      </c>
      <c r="W90" s="18">
        <f t="shared" si="9"/>
        <v>0.482092187250867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0.6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72</v>
      </c>
      <c r="B96" s="41">
        <v>3.0352372690722698</v>
      </c>
      <c r="C96" s="42">
        <v>3.7570140103542458</v>
      </c>
      <c r="D96" s="42">
        <v>4.0810140356691065</v>
      </c>
      <c r="E96" s="42">
        <v>3.7907056079046142</v>
      </c>
      <c r="F96" s="42">
        <v>2.6893867470604413</v>
      </c>
      <c r="G96" s="42">
        <v>4.3267562967601982</v>
      </c>
      <c r="H96" s="42">
        <v>3.5740857602466116</v>
      </c>
      <c r="I96" s="42">
        <v>3.4554037161085072</v>
      </c>
      <c r="J96" s="42">
        <v>5.2195172732155317</v>
      </c>
      <c r="K96" s="43">
        <v>3.3248134646454841</v>
      </c>
      <c r="M96" s="16" t="str">
        <f t="shared" si="5"/>
        <v>START</v>
      </c>
      <c r="N96" s="20" t="b">
        <f t="shared" si="6"/>
        <v>0</v>
      </c>
      <c r="U96" s="16" t="str">
        <f t="shared" si="7"/>
        <v>START</v>
      </c>
      <c r="V96" s="16">
        <f t="shared" si="8"/>
        <v>2.6893867470604413</v>
      </c>
      <c r="W96" s="16">
        <f t="shared" si="9"/>
        <v>0.34585052201182842</v>
      </c>
    </row>
    <row r="97" spans="1:23" x14ac:dyDescent="0.25">
      <c r="A97" s="12" t="s">
        <v>72</v>
      </c>
      <c r="B97" s="44">
        <v>3.3176283188738518</v>
      </c>
      <c r="C97" s="45">
        <v>3.8315581940253187</v>
      </c>
      <c r="D97" s="45">
        <v>5.4782324345633802</v>
      </c>
      <c r="E97" s="45">
        <v>5.1296348312408799</v>
      </c>
      <c r="F97" s="45">
        <v>3.3655288639525902</v>
      </c>
      <c r="G97" s="45">
        <v>5.3701254916997545</v>
      </c>
      <c r="H97" s="45">
        <v>4.6118654580588512</v>
      </c>
      <c r="I97" s="45">
        <v>3.6633009583417255</v>
      </c>
      <c r="J97" s="45">
        <v>6.1634545733205011</v>
      </c>
      <c r="K97" s="46">
        <v>3.1236690451341929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3.1236690451341929</v>
      </c>
      <c r="W97" s="18">
        <f t="shared" si="9"/>
        <v>0.19395927373965893</v>
      </c>
    </row>
    <row r="98" spans="1:23" x14ac:dyDescent="0.25">
      <c r="A98" s="12" t="s">
        <v>72</v>
      </c>
      <c r="B98" s="44">
        <v>3.0438252377404869</v>
      </c>
      <c r="C98" s="45">
        <v>3.5681413944115197</v>
      </c>
      <c r="D98" s="45">
        <v>4.2987724938418763</v>
      </c>
      <c r="E98" s="45">
        <v>4.0575108864389025</v>
      </c>
      <c r="F98" s="45">
        <v>2.926769107723278</v>
      </c>
      <c r="G98" s="45">
        <v>3.6861937148943027</v>
      </c>
      <c r="H98" s="45">
        <v>3.6937382375061869</v>
      </c>
      <c r="I98" s="45">
        <v>3.6352742901307948</v>
      </c>
      <c r="J98" s="45">
        <v>5.0057101754965885</v>
      </c>
      <c r="K98" s="46">
        <v>3.7070754653691016</v>
      </c>
      <c r="M98" s="18" t="str">
        <f t="shared" si="5"/>
        <v>START</v>
      </c>
      <c r="N98" s="17" t="b">
        <f t="shared" si="6"/>
        <v>0</v>
      </c>
      <c r="U98" s="18" t="str">
        <f t="shared" si="7"/>
        <v>START</v>
      </c>
      <c r="V98" s="18">
        <f t="shared" si="8"/>
        <v>2.926769107723278</v>
      </c>
      <c r="W98" s="18">
        <f t="shared" si="9"/>
        <v>0.11705613001720883</v>
      </c>
    </row>
    <row r="99" spans="1:23" x14ac:dyDescent="0.25">
      <c r="A99" s="12" t="s">
        <v>72</v>
      </c>
      <c r="B99" s="44">
        <v>3.2771305591475413</v>
      </c>
      <c r="C99" s="45">
        <v>3.3240476546819302</v>
      </c>
      <c r="D99" s="45">
        <v>4.1443708961323411</v>
      </c>
      <c r="E99" s="45">
        <v>4.0314137564118298</v>
      </c>
      <c r="F99" s="45">
        <v>2.465867244605763</v>
      </c>
      <c r="G99" s="45">
        <v>3.8980275212409672</v>
      </c>
      <c r="H99" s="45">
        <v>4.0138437908484876</v>
      </c>
      <c r="I99" s="45">
        <v>3.533515103140394</v>
      </c>
      <c r="J99" s="45">
        <v>4.9153407640358724</v>
      </c>
      <c r="K99" s="46">
        <v>3.5579862179635731</v>
      </c>
      <c r="M99" s="18" t="str">
        <f t="shared" si="5"/>
        <v>START</v>
      </c>
      <c r="N99" s="17" t="b">
        <f t="shared" si="6"/>
        <v>0</v>
      </c>
      <c r="U99" s="18" t="str">
        <f t="shared" si="7"/>
        <v>START</v>
      </c>
      <c r="V99" s="18">
        <f t="shared" si="8"/>
        <v>2.465867244605763</v>
      </c>
      <c r="W99" s="18">
        <f t="shared" si="9"/>
        <v>0.81126331454177825</v>
      </c>
    </row>
    <row r="100" spans="1:23" x14ac:dyDescent="0.25">
      <c r="A100" s="12" t="s">
        <v>72</v>
      </c>
      <c r="B100" s="44">
        <v>3.6829531200723493</v>
      </c>
      <c r="C100" s="45">
        <v>3.6145638099136175</v>
      </c>
      <c r="D100" s="45">
        <v>4.6339838687151795</v>
      </c>
      <c r="E100" s="45">
        <v>4.2773686687902517</v>
      </c>
      <c r="F100" s="45">
        <v>3.251432874713108</v>
      </c>
      <c r="G100" s="45">
        <v>5.0623206340783886</v>
      </c>
      <c r="H100" s="45">
        <v>3.8044185581765904</v>
      </c>
      <c r="I100" s="45">
        <v>3.9839424695422401</v>
      </c>
      <c r="J100" s="45">
        <v>5.4679178745544332</v>
      </c>
      <c r="K100" s="46">
        <v>4.5482416713266458</v>
      </c>
      <c r="M100" s="18" t="str">
        <f t="shared" si="5"/>
        <v>START</v>
      </c>
      <c r="N100" s="17" t="b">
        <f t="shared" si="6"/>
        <v>0</v>
      </c>
      <c r="U100" s="18" t="str">
        <f t="shared" si="7"/>
        <v>START</v>
      </c>
      <c r="V100" s="18">
        <f t="shared" si="8"/>
        <v>3.251432874713108</v>
      </c>
      <c r="W100" s="18">
        <f t="shared" si="9"/>
        <v>0.36313093520050943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0.2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2014-12-08T06:35:19Z</dcterms:modified>
</cp:coreProperties>
</file>