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_CODE\492_matlab\VCR-MENU\testing\ExcelData\"/>
    </mc:Choice>
  </mc:AlternateContent>
  <bookViews>
    <workbookView xWindow="0" yWindow="0" windowWidth="23370" windowHeight="10755"/>
  </bookViews>
  <sheets>
    <sheet name="Summary" sheetId="3" r:id="rId1"/>
    <sheet name="LPC - covariance" sheetId="7" r:id="rId2"/>
    <sheet name="LPC - euclidean" sheetId="8" r:id="rId3"/>
    <sheet name="LPCC - covariance" sheetId="9" r:id="rId4"/>
    <sheet name="LPCC - euclidean" sheetId="10" r:id="rId5"/>
    <sheet name="LPCC Array - LPCC DTW" sheetId="11" r:id="rId6"/>
    <sheet name="Detail 1" sheetId="1" r:id="rId7"/>
    <sheet name="Confidence Test" sheetId="6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105" i="11" l="1"/>
  <c r="W105" i="11" s="1"/>
  <c r="U105" i="11"/>
  <c r="M105" i="11"/>
  <c r="N105" i="11" s="1"/>
  <c r="V104" i="11"/>
  <c r="W104" i="11" s="1"/>
  <c r="U104" i="11"/>
  <c r="M104" i="11"/>
  <c r="N104" i="11" s="1"/>
  <c r="V103" i="11"/>
  <c r="W103" i="11" s="1"/>
  <c r="U103" i="11"/>
  <c r="M103" i="11"/>
  <c r="N103" i="11" s="1"/>
  <c r="V102" i="11"/>
  <c r="W102" i="11" s="1"/>
  <c r="U102" i="11"/>
  <c r="M102" i="11"/>
  <c r="N102" i="11" s="1"/>
  <c r="V101" i="11"/>
  <c r="W101" i="11" s="1"/>
  <c r="U101" i="11"/>
  <c r="M101" i="11"/>
  <c r="N101" i="11" s="1"/>
  <c r="V100" i="11"/>
  <c r="W100" i="11" s="1"/>
  <c r="U100" i="11"/>
  <c r="M100" i="11"/>
  <c r="N100" i="11" s="1"/>
  <c r="V99" i="11"/>
  <c r="W99" i="11" s="1"/>
  <c r="U99" i="11"/>
  <c r="M99" i="11"/>
  <c r="N99" i="11" s="1"/>
  <c r="V98" i="11"/>
  <c r="W98" i="11" s="1"/>
  <c r="U98" i="11"/>
  <c r="M98" i="11"/>
  <c r="N98" i="11" s="1"/>
  <c r="V97" i="11"/>
  <c r="W97" i="11" s="1"/>
  <c r="U97" i="11"/>
  <c r="M97" i="11"/>
  <c r="N97" i="11" s="1"/>
  <c r="V96" i="11"/>
  <c r="W96" i="11" s="1"/>
  <c r="U96" i="11"/>
  <c r="M96" i="11"/>
  <c r="N96" i="11" s="1"/>
  <c r="V95" i="11"/>
  <c r="W95" i="11" s="1"/>
  <c r="U95" i="11"/>
  <c r="M95" i="11"/>
  <c r="N95" i="11" s="1"/>
  <c r="V94" i="11"/>
  <c r="W94" i="11" s="1"/>
  <c r="U94" i="11"/>
  <c r="M94" i="11"/>
  <c r="N94" i="11" s="1"/>
  <c r="V93" i="11"/>
  <c r="W93" i="11" s="1"/>
  <c r="U93" i="11"/>
  <c r="M93" i="11"/>
  <c r="N93" i="11" s="1"/>
  <c r="V92" i="11"/>
  <c r="W92" i="11" s="1"/>
  <c r="U92" i="11"/>
  <c r="M92" i="11"/>
  <c r="N92" i="11" s="1"/>
  <c r="V91" i="11"/>
  <c r="W91" i="11" s="1"/>
  <c r="U91" i="11"/>
  <c r="M91" i="11"/>
  <c r="N91" i="11" s="1"/>
  <c r="V90" i="11"/>
  <c r="W90" i="11" s="1"/>
  <c r="U90" i="11"/>
  <c r="M90" i="11"/>
  <c r="N90" i="11" s="1"/>
  <c r="V89" i="11"/>
  <c r="W89" i="11" s="1"/>
  <c r="U89" i="11"/>
  <c r="M89" i="11"/>
  <c r="N89" i="11" s="1"/>
  <c r="V88" i="11"/>
  <c r="W88" i="11" s="1"/>
  <c r="U88" i="11"/>
  <c r="M88" i="11"/>
  <c r="N88" i="11" s="1"/>
  <c r="V87" i="11"/>
  <c r="W87" i="11" s="1"/>
  <c r="U87" i="11"/>
  <c r="M87" i="11"/>
  <c r="N87" i="11" s="1"/>
  <c r="V86" i="11"/>
  <c r="W86" i="11" s="1"/>
  <c r="U86" i="11"/>
  <c r="M86" i="11"/>
  <c r="N86" i="11" s="1"/>
  <c r="V85" i="11"/>
  <c r="W85" i="11" s="1"/>
  <c r="U85" i="11"/>
  <c r="M85" i="11"/>
  <c r="N85" i="11" s="1"/>
  <c r="V84" i="11"/>
  <c r="W84" i="11" s="1"/>
  <c r="U84" i="11"/>
  <c r="M84" i="11"/>
  <c r="N84" i="11" s="1"/>
  <c r="V83" i="11"/>
  <c r="W83" i="11" s="1"/>
  <c r="U83" i="11"/>
  <c r="M83" i="11"/>
  <c r="N83" i="11" s="1"/>
  <c r="V82" i="11"/>
  <c r="W82" i="11" s="1"/>
  <c r="U82" i="11"/>
  <c r="M82" i="11"/>
  <c r="N82" i="11" s="1"/>
  <c r="V81" i="11"/>
  <c r="W81" i="11" s="1"/>
  <c r="U81" i="11"/>
  <c r="M81" i="11"/>
  <c r="N81" i="11" s="1"/>
  <c r="V80" i="11"/>
  <c r="W80" i="11" s="1"/>
  <c r="U80" i="11"/>
  <c r="M80" i="11"/>
  <c r="N80" i="11" s="1"/>
  <c r="V79" i="11"/>
  <c r="W79" i="11" s="1"/>
  <c r="U79" i="11"/>
  <c r="M79" i="11"/>
  <c r="N79" i="11" s="1"/>
  <c r="V78" i="11"/>
  <c r="W78" i="11" s="1"/>
  <c r="U78" i="11"/>
  <c r="M78" i="11"/>
  <c r="N78" i="11" s="1"/>
  <c r="V77" i="11"/>
  <c r="W77" i="11" s="1"/>
  <c r="U77" i="11"/>
  <c r="M77" i="11"/>
  <c r="N77" i="11" s="1"/>
  <c r="V76" i="11"/>
  <c r="W76" i="11" s="1"/>
  <c r="U76" i="11"/>
  <c r="M76" i="11"/>
  <c r="N76" i="11" s="1"/>
  <c r="V75" i="11"/>
  <c r="W75" i="11" s="1"/>
  <c r="U75" i="11"/>
  <c r="M75" i="11"/>
  <c r="N75" i="11" s="1"/>
  <c r="V74" i="11"/>
  <c r="W74" i="11" s="1"/>
  <c r="U74" i="11"/>
  <c r="M74" i="11"/>
  <c r="N74" i="11" s="1"/>
  <c r="V73" i="11"/>
  <c r="W73" i="11" s="1"/>
  <c r="U73" i="11"/>
  <c r="M73" i="11"/>
  <c r="N73" i="11" s="1"/>
  <c r="V72" i="11"/>
  <c r="W72" i="11" s="1"/>
  <c r="U72" i="11"/>
  <c r="M72" i="11"/>
  <c r="N72" i="11" s="1"/>
  <c r="V71" i="11"/>
  <c r="W71" i="11" s="1"/>
  <c r="U71" i="11"/>
  <c r="M71" i="11"/>
  <c r="N71" i="11" s="1"/>
  <c r="V70" i="11"/>
  <c r="W70" i="11" s="1"/>
  <c r="U70" i="11"/>
  <c r="M70" i="11"/>
  <c r="N70" i="11" s="1"/>
  <c r="V69" i="11"/>
  <c r="W69" i="11" s="1"/>
  <c r="U69" i="11"/>
  <c r="M69" i="11"/>
  <c r="N69" i="11" s="1"/>
  <c r="V68" i="11"/>
  <c r="W68" i="11" s="1"/>
  <c r="U68" i="11"/>
  <c r="M68" i="11"/>
  <c r="N68" i="11" s="1"/>
  <c r="V67" i="11"/>
  <c r="W67" i="11" s="1"/>
  <c r="U67" i="11"/>
  <c r="M67" i="11"/>
  <c r="N67" i="11" s="1"/>
  <c r="V66" i="11"/>
  <c r="W66" i="11" s="1"/>
  <c r="U66" i="11"/>
  <c r="N66" i="11"/>
  <c r="M66" i="11"/>
  <c r="V65" i="11"/>
  <c r="W65" i="11" s="1"/>
  <c r="U65" i="11"/>
  <c r="M65" i="11"/>
  <c r="N65" i="11" s="1"/>
  <c r="V64" i="11"/>
  <c r="W64" i="11" s="1"/>
  <c r="U64" i="11"/>
  <c r="M64" i="11"/>
  <c r="N64" i="11" s="1"/>
  <c r="V63" i="11"/>
  <c r="W63" i="11" s="1"/>
  <c r="U63" i="11"/>
  <c r="M63" i="11"/>
  <c r="N63" i="11" s="1"/>
  <c r="V62" i="11"/>
  <c r="W62" i="11" s="1"/>
  <c r="U62" i="11"/>
  <c r="M62" i="11"/>
  <c r="N62" i="11" s="1"/>
  <c r="V61" i="11"/>
  <c r="W61" i="11" s="1"/>
  <c r="U61" i="11"/>
  <c r="M61" i="11"/>
  <c r="N61" i="11" s="1"/>
  <c r="V60" i="11"/>
  <c r="W60" i="11" s="1"/>
  <c r="U60" i="11"/>
  <c r="M60" i="11"/>
  <c r="N60" i="11" s="1"/>
  <c r="V59" i="11"/>
  <c r="W59" i="11" s="1"/>
  <c r="U59" i="11"/>
  <c r="M59" i="11"/>
  <c r="N59" i="11" s="1"/>
  <c r="V58" i="11"/>
  <c r="W58" i="11" s="1"/>
  <c r="U58" i="11"/>
  <c r="M58" i="11"/>
  <c r="N58" i="11" s="1"/>
  <c r="V57" i="11"/>
  <c r="W57" i="11" s="1"/>
  <c r="U57" i="11"/>
  <c r="M57" i="11"/>
  <c r="N57" i="11" s="1"/>
  <c r="W56" i="11"/>
  <c r="V56" i="11"/>
  <c r="U56" i="11"/>
  <c r="M56" i="11"/>
  <c r="N56" i="11" s="1"/>
  <c r="V55" i="11"/>
  <c r="W55" i="11" s="1"/>
  <c r="U55" i="11"/>
  <c r="M55" i="11"/>
  <c r="N55" i="11" s="1"/>
  <c r="V54" i="11"/>
  <c r="W54" i="11" s="1"/>
  <c r="U54" i="11"/>
  <c r="M54" i="11"/>
  <c r="N54" i="11" s="1"/>
  <c r="V53" i="11"/>
  <c r="W53" i="11" s="1"/>
  <c r="U53" i="11"/>
  <c r="M53" i="11"/>
  <c r="N53" i="11" s="1"/>
  <c r="V52" i="11"/>
  <c r="W52" i="11" s="1"/>
  <c r="U52" i="11"/>
  <c r="M52" i="11"/>
  <c r="N52" i="11" s="1"/>
  <c r="V51" i="11"/>
  <c r="W51" i="11" s="1"/>
  <c r="U51" i="11"/>
  <c r="M51" i="11"/>
  <c r="N51" i="11" s="1"/>
  <c r="V50" i="11"/>
  <c r="W50" i="11" s="1"/>
  <c r="U50" i="11"/>
  <c r="M50" i="11"/>
  <c r="N50" i="11" s="1"/>
  <c r="V49" i="11"/>
  <c r="W49" i="11" s="1"/>
  <c r="U49" i="11"/>
  <c r="M49" i="11"/>
  <c r="N49" i="11" s="1"/>
  <c r="V48" i="11"/>
  <c r="W48" i="11" s="1"/>
  <c r="U48" i="11"/>
  <c r="M48" i="11"/>
  <c r="N48" i="11" s="1"/>
  <c r="V47" i="11"/>
  <c r="W47" i="11" s="1"/>
  <c r="U47" i="11"/>
  <c r="M47" i="11"/>
  <c r="N47" i="11" s="1"/>
  <c r="V46" i="11"/>
  <c r="W46" i="11" s="1"/>
  <c r="U46" i="11"/>
  <c r="M46" i="11"/>
  <c r="N46" i="11" s="1"/>
  <c r="W45" i="11"/>
  <c r="V45" i="11"/>
  <c r="U45" i="11"/>
  <c r="M45" i="11"/>
  <c r="N45" i="11" s="1"/>
  <c r="V44" i="11"/>
  <c r="W44" i="11" s="1"/>
  <c r="U44" i="11"/>
  <c r="M44" i="11"/>
  <c r="N44" i="11" s="1"/>
  <c r="V43" i="11"/>
  <c r="W43" i="11" s="1"/>
  <c r="U43" i="11"/>
  <c r="M43" i="11"/>
  <c r="N43" i="11" s="1"/>
  <c r="V42" i="11"/>
  <c r="W42" i="11" s="1"/>
  <c r="U42" i="11"/>
  <c r="M42" i="11"/>
  <c r="N42" i="11" s="1"/>
  <c r="V41" i="11"/>
  <c r="W41" i="11" s="1"/>
  <c r="U41" i="11"/>
  <c r="N41" i="11"/>
  <c r="M41" i="11"/>
  <c r="V40" i="11"/>
  <c r="W40" i="11" s="1"/>
  <c r="U40" i="11"/>
  <c r="M40" i="11"/>
  <c r="N40" i="11" s="1"/>
  <c r="V39" i="11"/>
  <c r="W39" i="11" s="1"/>
  <c r="U39" i="11"/>
  <c r="M39" i="11"/>
  <c r="N39" i="11" s="1"/>
  <c r="W38" i="11"/>
  <c r="V38" i="11"/>
  <c r="U38" i="11"/>
  <c r="M38" i="11"/>
  <c r="N38" i="11" s="1"/>
  <c r="V37" i="11"/>
  <c r="W37" i="11" s="1"/>
  <c r="U37" i="11"/>
  <c r="M37" i="11"/>
  <c r="N37" i="11" s="1"/>
  <c r="V36" i="11"/>
  <c r="W36" i="11" s="1"/>
  <c r="U36" i="11"/>
  <c r="M36" i="11"/>
  <c r="N36" i="11" s="1"/>
  <c r="V35" i="11"/>
  <c r="W35" i="11" s="1"/>
  <c r="U35" i="11"/>
  <c r="M35" i="11"/>
  <c r="N35" i="11" s="1"/>
  <c r="V34" i="11"/>
  <c r="W34" i="11" s="1"/>
  <c r="U34" i="11"/>
  <c r="M34" i="11"/>
  <c r="N34" i="11" s="1"/>
  <c r="V33" i="11"/>
  <c r="W33" i="11" s="1"/>
  <c r="U33" i="11"/>
  <c r="M33" i="11"/>
  <c r="N33" i="11" s="1"/>
  <c r="V32" i="11"/>
  <c r="W32" i="11" s="1"/>
  <c r="U32" i="11"/>
  <c r="M32" i="11"/>
  <c r="N32" i="11" s="1"/>
  <c r="V31" i="11"/>
  <c r="W31" i="11" s="1"/>
  <c r="U31" i="11"/>
  <c r="M31" i="11"/>
  <c r="N31" i="11" s="1"/>
  <c r="V30" i="11"/>
  <c r="W30" i="11" s="1"/>
  <c r="U30" i="11"/>
  <c r="M30" i="11"/>
  <c r="N30" i="11" s="1"/>
  <c r="V29" i="11"/>
  <c r="W29" i="11" s="1"/>
  <c r="U29" i="11"/>
  <c r="M29" i="11"/>
  <c r="N29" i="11" s="1"/>
  <c r="V28" i="11"/>
  <c r="W28" i="11" s="1"/>
  <c r="U28" i="11"/>
  <c r="M28" i="11"/>
  <c r="N28" i="11" s="1"/>
  <c r="W27" i="11"/>
  <c r="V27" i="11"/>
  <c r="U27" i="11"/>
  <c r="M27" i="11"/>
  <c r="N27" i="11" s="1"/>
  <c r="V26" i="11"/>
  <c r="W26" i="11" s="1"/>
  <c r="U26" i="11"/>
  <c r="M26" i="11"/>
  <c r="N26" i="11" s="1"/>
  <c r="V25" i="11"/>
  <c r="W25" i="11" s="1"/>
  <c r="U25" i="11"/>
  <c r="M25" i="11"/>
  <c r="N25" i="11" s="1"/>
  <c r="V24" i="11"/>
  <c r="W24" i="11" s="1"/>
  <c r="U24" i="11"/>
  <c r="M24" i="11"/>
  <c r="N24" i="11" s="1"/>
  <c r="V23" i="11"/>
  <c r="W23" i="11" s="1"/>
  <c r="U23" i="11"/>
  <c r="N23" i="11"/>
  <c r="M23" i="11"/>
  <c r="V22" i="11"/>
  <c r="W22" i="11" s="1"/>
  <c r="U22" i="11"/>
  <c r="M22" i="11"/>
  <c r="N22" i="11" s="1"/>
  <c r="V21" i="11"/>
  <c r="W21" i="11" s="1"/>
  <c r="U21" i="11"/>
  <c r="M21" i="11"/>
  <c r="N21" i="11" s="1"/>
  <c r="W20" i="11"/>
  <c r="V20" i="11"/>
  <c r="U20" i="11"/>
  <c r="M20" i="11"/>
  <c r="N20" i="11" s="1"/>
  <c r="V19" i="11"/>
  <c r="W19" i="11" s="1"/>
  <c r="U19" i="11"/>
  <c r="M19" i="11"/>
  <c r="N19" i="11" s="1"/>
  <c r="V18" i="11"/>
  <c r="W18" i="11" s="1"/>
  <c r="U18" i="11"/>
  <c r="M18" i="11"/>
  <c r="N18" i="11" s="1"/>
  <c r="V17" i="11"/>
  <c r="W17" i="11" s="1"/>
  <c r="U17" i="11"/>
  <c r="M17" i="11"/>
  <c r="N17" i="11" s="1"/>
  <c r="V16" i="11"/>
  <c r="W16" i="11" s="1"/>
  <c r="U16" i="11"/>
  <c r="M16" i="11"/>
  <c r="N16" i="11" s="1"/>
  <c r="V15" i="11"/>
  <c r="W15" i="11" s="1"/>
  <c r="U15" i="11"/>
  <c r="M15" i="11"/>
  <c r="N15" i="11" s="1"/>
  <c r="V14" i="11"/>
  <c r="W14" i="11" s="1"/>
  <c r="U14" i="11"/>
  <c r="M14" i="11"/>
  <c r="N14" i="11" s="1"/>
  <c r="V13" i="11"/>
  <c r="W13" i="11" s="1"/>
  <c r="U13" i="11"/>
  <c r="M13" i="11"/>
  <c r="N13" i="11" s="1"/>
  <c r="V12" i="11"/>
  <c r="W12" i="11" s="1"/>
  <c r="U12" i="11"/>
  <c r="M12" i="11"/>
  <c r="N12" i="11" s="1"/>
  <c r="V11" i="11"/>
  <c r="W11" i="11" s="1"/>
  <c r="U11" i="11"/>
  <c r="M11" i="11"/>
  <c r="N11" i="11" s="1"/>
  <c r="V10" i="11"/>
  <c r="W10" i="11" s="1"/>
  <c r="U10" i="11"/>
  <c r="M10" i="11"/>
  <c r="N10" i="11" s="1"/>
  <c r="V9" i="11"/>
  <c r="W9" i="11" s="1"/>
  <c r="U9" i="11"/>
  <c r="M9" i="11"/>
  <c r="N9" i="11" s="1"/>
  <c r="V8" i="11"/>
  <c r="W8" i="11" s="1"/>
  <c r="U8" i="11"/>
  <c r="N8" i="11"/>
  <c r="M8" i="11"/>
  <c r="V7" i="11"/>
  <c r="W7" i="11" s="1"/>
  <c r="U7" i="11"/>
  <c r="N7" i="11"/>
  <c r="M7" i="11"/>
  <c r="V6" i="11"/>
  <c r="W6" i="11" s="1"/>
  <c r="U6" i="11"/>
  <c r="M6" i="11"/>
  <c r="N6" i="11" s="1"/>
  <c r="V105" i="10"/>
  <c r="W105" i="10" s="1"/>
  <c r="U105" i="10"/>
  <c r="M105" i="10"/>
  <c r="N105" i="10" s="1"/>
  <c r="V104" i="10"/>
  <c r="W104" i="10" s="1"/>
  <c r="U104" i="10"/>
  <c r="N104" i="10"/>
  <c r="M104" i="10"/>
  <c r="V103" i="10"/>
  <c r="W103" i="10" s="1"/>
  <c r="U103" i="10"/>
  <c r="N103" i="10"/>
  <c r="M103" i="10"/>
  <c r="V102" i="10"/>
  <c r="W102" i="10" s="1"/>
  <c r="U102" i="10"/>
  <c r="M102" i="10"/>
  <c r="N102" i="10" s="1"/>
  <c r="W101" i="10"/>
  <c r="V101" i="10"/>
  <c r="U101" i="10"/>
  <c r="M101" i="10"/>
  <c r="N101" i="10" s="1"/>
  <c r="W100" i="10"/>
  <c r="V100" i="10"/>
  <c r="U100" i="10"/>
  <c r="M100" i="10"/>
  <c r="N100" i="10" s="1"/>
  <c r="V99" i="10"/>
  <c r="W99" i="10" s="1"/>
  <c r="U99" i="10"/>
  <c r="M99" i="10"/>
  <c r="N99" i="10" s="1"/>
  <c r="V98" i="10"/>
  <c r="W98" i="10" s="1"/>
  <c r="U98" i="10"/>
  <c r="M98" i="10"/>
  <c r="N98" i="10" s="1"/>
  <c r="W97" i="10"/>
  <c r="V97" i="10"/>
  <c r="U97" i="10"/>
  <c r="M97" i="10"/>
  <c r="N97" i="10" s="1"/>
  <c r="W96" i="10"/>
  <c r="V96" i="10"/>
  <c r="U96" i="10"/>
  <c r="M96" i="10"/>
  <c r="N96" i="10" s="1"/>
  <c r="V95" i="10"/>
  <c r="W95" i="10" s="1"/>
  <c r="U95" i="10"/>
  <c r="M95" i="10"/>
  <c r="N95" i="10" s="1"/>
  <c r="W94" i="10"/>
  <c r="V94" i="10"/>
  <c r="U94" i="10"/>
  <c r="M94" i="10"/>
  <c r="N94" i="10" s="1"/>
  <c r="W93" i="10"/>
  <c r="V93" i="10"/>
  <c r="U93" i="10"/>
  <c r="M93" i="10"/>
  <c r="N93" i="10" s="1"/>
  <c r="V92" i="10"/>
  <c r="W92" i="10" s="1"/>
  <c r="U92" i="10"/>
  <c r="M92" i="10"/>
  <c r="N92" i="10" s="1"/>
  <c r="V91" i="10"/>
  <c r="W91" i="10" s="1"/>
  <c r="U91" i="10"/>
  <c r="M91" i="10"/>
  <c r="N91" i="10" s="1"/>
  <c r="W90" i="10"/>
  <c r="V90" i="10"/>
  <c r="U90" i="10"/>
  <c r="M90" i="10"/>
  <c r="N90" i="10" s="1"/>
  <c r="W89" i="10"/>
  <c r="V89" i="10"/>
  <c r="U89" i="10"/>
  <c r="M89" i="10"/>
  <c r="N89" i="10" s="1"/>
  <c r="V88" i="10"/>
  <c r="W88" i="10" s="1"/>
  <c r="U88" i="10"/>
  <c r="M88" i="10"/>
  <c r="N88" i="10" s="1"/>
  <c r="V87" i="10"/>
  <c r="W87" i="10" s="1"/>
  <c r="U87" i="10"/>
  <c r="M87" i="10"/>
  <c r="N87" i="10" s="1"/>
  <c r="W86" i="10"/>
  <c r="V86" i="10"/>
  <c r="U86" i="10"/>
  <c r="M86" i="10"/>
  <c r="N86" i="10" s="1"/>
  <c r="W85" i="10"/>
  <c r="V85" i="10"/>
  <c r="U85" i="10"/>
  <c r="M85" i="10"/>
  <c r="N85" i="10" s="1"/>
  <c r="V84" i="10"/>
  <c r="W84" i="10" s="1"/>
  <c r="U84" i="10"/>
  <c r="M84" i="10"/>
  <c r="N84" i="10" s="1"/>
  <c r="W83" i="10"/>
  <c r="V83" i="10"/>
  <c r="U83" i="10"/>
  <c r="M83" i="10"/>
  <c r="N83" i="10" s="1"/>
  <c r="W82" i="10"/>
  <c r="V82" i="10"/>
  <c r="U82" i="10"/>
  <c r="M82" i="10"/>
  <c r="N82" i="10" s="1"/>
  <c r="V81" i="10"/>
  <c r="W81" i="10" s="1"/>
  <c r="U81" i="10"/>
  <c r="M81" i="10"/>
  <c r="N81" i="10" s="1"/>
  <c r="V80" i="10"/>
  <c r="W80" i="10" s="1"/>
  <c r="U80" i="10"/>
  <c r="M80" i="10"/>
  <c r="N80" i="10" s="1"/>
  <c r="W79" i="10"/>
  <c r="V79" i="10"/>
  <c r="U79" i="10"/>
  <c r="M79" i="10"/>
  <c r="N79" i="10" s="1"/>
  <c r="W78" i="10"/>
  <c r="V78" i="10"/>
  <c r="U78" i="10"/>
  <c r="M78" i="10"/>
  <c r="N78" i="10" s="1"/>
  <c r="V77" i="10"/>
  <c r="W77" i="10" s="1"/>
  <c r="U77" i="10"/>
  <c r="M77" i="10"/>
  <c r="N77" i="10" s="1"/>
  <c r="V76" i="10"/>
  <c r="W76" i="10" s="1"/>
  <c r="U76" i="10"/>
  <c r="M76" i="10"/>
  <c r="N76" i="10" s="1"/>
  <c r="W75" i="10"/>
  <c r="V75" i="10"/>
  <c r="U75" i="10"/>
  <c r="M75" i="10"/>
  <c r="N75" i="10" s="1"/>
  <c r="V74" i="10"/>
  <c r="W74" i="10" s="1"/>
  <c r="U74" i="10"/>
  <c r="M74" i="10"/>
  <c r="N74" i="10" s="1"/>
  <c r="V73" i="10"/>
  <c r="W73" i="10" s="1"/>
  <c r="U73" i="10"/>
  <c r="M73" i="10"/>
  <c r="N73" i="10" s="1"/>
  <c r="W72" i="10"/>
  <c r="V72" i="10"/>
  <c r="U72" i="10"/>
  <c r="M72" i="10"/>
  <c r="N72" i="10" s="1"/>
  <c r="W71" i="10"/>
  <c r="V71" i="10"/>
  <c r="U71" i="10"/>
  <c r="M71" i="10"/>
  <c r="N71" i="10" s="1"/>
  <c r="V70" i="10"/>
  <c r="W70" i="10" s="1"/>
  <c r="U70" i="10"/>
  <c r="M70" i="10"/>
  <c r="N70" i="10" s="1"/>
  <c r="V69" i="10"/>
  <c r="W69" i="10" s="1"/>
  <c r="U69" i="10"/>
  <c r="M69" i="10"/>
  <c r="N69" i="10" s="1"/>
  <c r="W68" i="10"/>
  <c r="V68" i="10"/>
  <c r="U68" i="10"/>
  <c r="M68" i="10"/>
  <c r="N68" i="10" s="1"/>
  <c r="W67" i="10"/>
  <c r="V67" i="10"/>
  <c r="U67" i="10"/>
  <c r="M67" i="10"/>
  <c r="N67" i="10" s="1"/>
  <c r="V66" i="10"/>
  <c r="W66" i="10" s="1"/>
  <c r="U66" i="10"/>
  <c r="M66" i="10"/>
  <c r="N66" i="10" s="1"/>
  <c r="V65" i="10"/>
  <c r="W65" i="10" s="1"/>
  <c r="U65" i="10"/>
  <c r="M65" i="10"/>
  <c r="N65" i="10" s="1"/>
  <c r="W64" i="10"/>
  <c r="V64" i="10"/>
  <c r="U64" i="10"/>
  <c r="M64" i="10"/>
  <c r="N64" i="10" s="1"/>
  <c r="V63" i="10"/>
  <c r="W63" i="10" s="1"/>
  <c r="U63" i="10"/>
  <c r="M63" i="10"/>
  <c r="N63" i="10" s="1"/>
  <c r="V62" i="10"/>
  <c r="W62" i="10" s="1"/>
  <c r="U62" i="10"/>
  <c r="M62" i="10"/>
  <c r="N62" i="10" s="1"/>
  <c r="W61" i="10"/>
  <c r="V61" i="10"/>
  <c r="U61" i="10"/>
  <c r="M61" i="10"/>
  <c r="N61" i="10" s="1"/>
  <c r="W60" i="10"/>
  <c r="V60" i="10"/>
  <c r="U60" i="10"/>
  <c r="M60" i="10"/>
  <c r="N60" i="10" s="1"/>
  <c r="V59" i="10"/>
  <c r="W59" i="10" s="1"/>
  <c r="U59" i="10"/>
  <c r="M59" i="10"/>
  <c r="N59" i="10" s="1"/>
  <c r="V58" i="10"/>
  <c r="W58" i="10" s="1"/>
  <c r="U58" i="10"/>
  <c r="M58" i="10"/>
  <c r="N58" i="10" s="1"/>
  <c r="W57" i="10"/>
  <c r="V57" i="10"/>
  <c r="U57" i="10"/>
  <c r="M57" i="10"/>
  <c r="N57" i="10" s="1"/>
  <c r="W56" i="10"/>
  <c r="V56" i="10"/>
  <c r="U56" i="10"/>
  <c r="M56" i="10"/>
  <c r="N56" i="10" s="1"/>
  <c r="V55" i="10"/>
  <c r="W55" i="10" s="1"/>
  <c r="U55" i="10"/>
  <c r="M55" i="10"/>
  <c r="N55" i="10" s="1"/>
  <c r="W54" i="10"/>
  <c r="V54" i="10"/>
  <c r="U54" i="10"/>
  <c r="M54" i="10"/>
  <c r="N54" i="10" s="1"/>
  <c r="W53" i="10"/>
  <c r="V53" i="10"/>
  <c r="U53" i="10"/>
  <c r="M53" i="10"/>
  <c r="N53" i="10" s="1"/>
  <c r="V52" i="10"/>
  <c r="W52" i="10" s="1"/>
  <c r="U52" i="10"/>
  <c r="M52" i="10"/>
  <c r="N52" i="10" s="1"/>
  <c r="V51" i="10"/>
  <c r="W51" i="10" s="1"/>
  <c r="U51" i="10"/>
  <c r="M51" i="10"/>
  <c r="N51" i="10" s="1"/>
  <c r="W50" i="10"/>
  <c r="V50" i="10"/>
  <c r="U50" i="10"/>
  <c r="M50" i="10"/>
  <c r="N50" i="10" s="1"/>
  <c r="W49" i="10"/>
  <c r="V49" i="10"/>
  <c r="U49" i="10"/>
  <c r="M49" i="10"/>
  <c r="N49" i="10" s="1"/>
  <c r="V48" i="10"/>
  <c r="W48" i="10" s="1"/>
  <c r="U48" i="10"/>
  <c r="M48" i="10"/>
  <c r="N48" i="10" s="1"/>
  <c r="V47" i="10"/>
  <c r="W47" i="10" s="1"/>
  <c r="U47" i="10"/>
  <c r="M47" i="10"/>
  <c r="N47" i="10" s="1"/>
  <c r="W46" i="10"/>
  <c r="V46" i="10"/>
  <c r="U46" i="10"/>
  <c r="M46" i="10"/>
  <c r="N46" i="10" s="1"/>
  <c r="W45" i="10"/>
  <c r="V45" i="10"/>
  <c r="U45" i="10"/>
  <c r="M45" i="10"/>
  <c r="N45" i="10" s="1"/>
  <c r="V44" i="10"/>
  <c r="W44" i="10" s="1"/>
  <c r="U44" i="10"/>
  <c r="M44" i="10"/>
  <c r="N44" i="10" s="1"/>
  <c r="W43" i="10"/>
  <c r="V43" i="10"/>
  <c r="U43" i="10"/>
  <c r="M43" i="10"/>
  <c r="N43" i="10" s="1"/>
  <c r="W42" i="10"/>
  <c r="V42" i="10"/>
  <c r="U42" i="10"/>
  <c r="M42" i="10"/>
  <c r="N42" i="10" s="1"/>
  <c r="V41" i="10"/>
  <c r="W41" i="10" s="1"/>
  <c r="U41" i="10"/>
  <c r="M41" i="10"/>
  <c r="N41" i="10" s="1"/>
  <c r="V40" i="10"/>
  <c r="W40" i="10" s="1"/>
  <c r="U40" i="10"/>
  <c r="M40" i="10"/>
  <c r="N40" i="10" s="1"/>
  <c r="W39" i="10"/>
  <c r="V39" i="10"/>
  <c r="U39" i="10"/>
  <c r="M39" i="10"/>
  <c r="N39" i="10" s="1"/>
  <c r="W38" i="10"/>
  <c r="V38" i="10"/>
  <c r="U38" i="10"/>
  <c r="M38" i="10"/>
  <c r="N38" i="10" s="1"/>
  <c r="V37" i="10"/>
  <c r="W37" i="10" s="1"/>
  <c r="U37" i="10"/>
  <c r="M37" i="10"/>
  <c r="N37" i="10" s="1"/>
  <c r="V36" i="10"/>
  <c r="W36" i="10" s="1"/>
  <c r="U36" i="10"/>
  <c r="M36" i="10"/>
  <c r="N36" i="10" s="1"/>
  <c r="W35" i="10"/>
  <c r="V35" i="10"/>
  <c r="U35" i="10"/>
  <c r="M35" i="10"/>
  <c r="N35" i="10" s="1"/>
  <c r="V34" i="10"/>
  <c r="W34" i="10" s="1"/>
  <c r="U34" i="10"/>
  <c r="M34" i="10"/>
  <c r="N34" i="10" s="1"/>
  <c r="V33" i="10"/>
  <c r="W33" i="10" s="1"/>
  <c r="U33" i="10"/>
  <c r="M33" i="10"/>
  <c r="N33" i="10" s="1"/>
  <c r="W32" i="10"/>
  <c r="V32" i="10"/>
  <c r="U32" i="10"/>
  <c r="M32" i="10"/>
  <c r="N32" i="10" s="1"/>
  <c r="W31" i="10"/>
  <c r="V31" i="10"/>
  <c r="U31" i="10"/>
  <c r="M31" i="10"/>
  <c r="N31" i="10" s="1"/>
  <c r="V30" i="10"/>
  <c r="W30" i="10" s="1"/>
  <c r="U30" i="10"/>
  <c r="M30" i="10"/>
  <c r="N30" i="10" s="1"/>
  <c r="V29" i="10"/>
  <c r="W29" i="10" s="1"/>
  <c r="U29" i="10"/>
  <c r="M29" i="10"/>
  <c r="N29" i="10" s="1"/>
  <c r="W28" i="10"/>
  <c r="V28" i="10"/>
  <c r="U28" i="10"/>
  <c r="M28" i="10"/>
  <c r="N28" i="10" s="1"/>
  <c r="W27" i="10"/>
  <c r="V27" i="10"/>
  <c r="U27" i="10"/>
  <c r="M27" i="10"/>
  <c r="N27" i="10" s="1"/>
  <c r="V26" i="10"/>
  <c r="W26" i="10" s="1"/>
  <c r="U26" i="10"/>
  <c r="M26" i="10"/>
  <c r="N26" i="10" s="1"/>
  <c r="V25" i="10"/>
  <c r="W25" i="10" s="1"/>
  <c r="U25" i="10"/>
  <c r="M25" i="10"/>
  <c r="N25" i="10" s="1"/>
  <c r="W24" i="10"/>
  <c r="V24" i="10"/>
  <c r="U24" i="10"/>
  <c r="M24" i="10"/>
  <c r="N24" i="10" s="1"/>
  <c r="V23" i="10"/>
  <c r="W23" i="10" s="1"/>
  <c r="U23" i="10"/>
  <c r="M23" i="10"/>
  <c r="N23" i="10" s="1"/>
  <c r="V22" i="10"/>
  <c r="W22" i="10" s="1"/>
  <c r="U22" i="10"/>
  <c r="M22" i="10"/>
  <c r="N22" i="10" s="1"/>
  <c r="V21" i="10"/>
  <c r="W21" i="10" s="1"/>
  <c r="U21" i="10"/>
  <c r="M21" i="10"/>
  <c r="N21" i="10" s="1"/>
  <c r="V20" i="10"/>
  <c r="W20" i="10" s="1"/>
  <c r="U20" i="10"/>
  <c r="M20" i="10"/>
  <c r="N20" i="10" s="1"/>
  <c r="V19" i="10"/>
  <c r="W19" i="10" s="1"/>
  <c r="U19" i="10"/>
  <c r="M19" i="10"/>
  <c r="N19" i="10" s="1"/>
  <c r="V18" i="10"/>
  <c r="W18" i="10" s="1"/>
  <c r="U18" i="10"/>
  <c r="M18" i="10"/>
  <c r="N18" i="10" s="1"/>
  <c r="V17" i="10"/>
  <c r="W17" i="10" s="1"/>
  <c r="U17" i="10"/>
  <c r="M17" i="10"/>
  <c r="N17" i="10" s="1"/>
  <c r="V16" i="10"/>
  <c r="W16" i="10" s="1"/>
  <c r="U16" i="10"/>
  <c r="M16" i="10"/>
  <c r="N16" i="10" s="1"/>
  <c r="V15" i="10"/>
  <c r="W15" i="10" s="1"/>
  <c r="U15" i="10"/>
  <c r="M15" i="10"/>
  <c r="N15" i="10" s="1"/>
  <c r="V14" i="10"/>
  <c r="W14" i="10" s="1"/>
  <c r="U14" i="10"/>
  <c r="M14" i="10"/>
  <c r="N14" i="10" s="1"/>
  <c r="W13" i="10"/>
  <c r="V13" i="10"/>
  <c r="U13" i="10"/>
  <c r="M13" i="10"/>
  <c r="N13" i="10" s="1"/>
  <c r="W12" i="10"/>
  <c r="V12" i="10"/>
  <c r="U12" i="10"/>
  <c r="M12" i="10"/>
  <c r="N12" i="10" s="1"/>
  <c r="V11" i="10"/>
  <c r="W11" i="10" s="1"/>
  <c r="U11" i="10"/>
  <c r="M11" i="10"/>
  <c r="N11" i="10" s="1"/>
  <c r="V10" i="10"/>
  <c r="W10" i="10" s="1"/>
  <c r="U10" i="10"/>
  <c r="M10" i="10"/>
  <c r="N10" i="10" s="1"/>
  <c r="W9" i="10"/>
  <c r="V9" i="10"/>
  <c r="U9" i="10"/>
  <c r="M9" i="10"/>
  <c r="N9" i="10" s="1"/>
  <c r="W8" i="10"/>
  <c r="V8" i="10"/>
  <c r="U8" i="10"/>
  <c r="M8" i="10"/>
  <c r="N8" i="10" s="1"/>
  <c r="V7" i="10"/>
  <c r="W7" i="10" s="1"/>
  <c r="U7" i="10"/>
  <c r="M7" i="10"/>
  <c r="N7" i="10" s="1"/>
  <c r="V6" i="10"/>
  <c r="W6" i="10" s="1"/>
  <c r="U6" i="10"/>
  <c r="M6" i="10"/>
  <c r="N6" i="10" s="1"/>
  <c r="V105" i="9"/>
  <c r="W105" i="9" s="1"/>
  <c r="U105" i="9"/>
  <c r="M105" i="9"/>
  <c r="N105" i="9" s="1"/>
  <c r="W104" i="9"/>
  <c r="V104" i="9"/>
  <c r="U104" i="9"/>
  <c r="M104" i="9"/>
  <c r="N104" i="9" s="1"/>
  <c r="V103" i="9"/>
  <c r="W103" i="9" s="1"/>
  <c r="U103" i="9"/>
  <c r="M103" i="9"/>
  <c r="N103" i="9" s="1"/>
  <c r="V102" i="9"/>
  <c r="W102" i="9" s="1"/>
  <c r="U102" i="9"/>
  <c r="M102" i="9"/>
  <c r="N102" i="9" s="1"/>
  <c r="V101" i="9"/>
  <c r="W101" i="9" s="1"/>
  <c r="U101" i="9"/>
  <c r="M101" i="9"/>
  <c r="N101" i="9" s="1"/>
  <c r="V100" i="9"/>
  <c r="W100" i="9" s="1"/>
  <c r="U100" i="9"/>
  <c r="M100" i="9"/>
  <c r="N100" i="9" s="1"/>
  <c r="V99" i="9"/>
  <c r="W99" i="9" s="1"/>
  <c r="U99" i="9"/>
  <c r="M99" i="9"/>
  <c r="N99" i="9" s="1"/>
  <c r="V98" i="9"/>
  <c r="W98" i="9" s="1"/>
  <c r="U98" i="9"/>
  <c r="M98" i="9"/>
  <c r="N98" i="9" s="1"/>
  <c r="V97" i="9"/>
  <c r="W97" i="9" s="1"/>
  <c r="U97" i="9"/>
  <c r="M97" i="9"/>
  <c r="N97" i="9" s="1"/>
  <c r="V96" i="9"/>
  <c r="W96" i="9" s="1"/>
  <c r="U96" i="9"/>
  <c r="M96" i="9"/>
  <c r="N96" i="9" s="1"/>
  <c r="V95" i="9"/>
  <c r="W95" i="9" s="1"/>
  <c r="U95" i="9"/>
  <c r="M95" i="9"/>
  <c r="N95" i="9" s="1"/>
  <c r="V94" i="9"/>
  <c r="W94" i="9" s="1"/>
  <c r="U94" i="9"/>
  <c r="M94" i="9"/>
  <c r="N94" i="9" s="1"/>
  <c r="W93" i="9"/>
  <c r="V93" i="9"/>
  <c r="U93" i="9"/>
  <c r="M93" i="9"/>
  <c r="N93" i="9" s="1"/>
  <c r="V92" i="9"/>
  <c r="W92" i="9" s="1"/>
  <c r="U92" i="9"/>
  <c r="M92" i="9"/>
  <c r="N92" i="9" s="1"/>
  <c r="V91" i="9"/>
  <c r="W91" i="9" s="1"/>
  <c r="U91" i="9"/>
  <c r="M91" i="9"/>
  <c r="N91" i="9" s="1"/>
  <c r="V90" i="9"/>
  <c r="W90" i="9" s="1"/>
  <c r="U90" i="9"/>
  <c r="M90" i="9"/>
  <c r="N90" i="9" s="1"/>
  <c r="V89" i="9"/>
  <c r="W89" i="9" s="1"/>
  <c r="U89" i="9"/>
  <c r="M89" i="9"/>
  <c r="N89" i="9" s="1"/>
  <c r="V88" i="9"/>
  <c r="W88" i="9" s="1"/>
  <c r="U88" i="9"/>
  <c r="M88" i="9"/>
  <c r="N88" i="9" s="1"/>
  <c r="V87" i="9"/>
  <c r="W87" i="9" s="1"/>
  <c r="U87" i="9"/>
  <c r="M87" i="9"/>
  <c r="N87" i="9" s="1"/>
  <c r="V86" i="9"/>
  <c r="W86" i="9" s="1"/>
  <c r="U86" i="9"/>
  <c r="M86" i="9"/>
  <c r="N86" i="9" s="1"/>
  <c r="V85" i="9"/>
  <c r="W85" i="9" s="1"/>
  <c r="U85" i="9"/>
  <c r="M85" i="9"/>
  <c r="N85" i="9" s="1"/>
  <c r="V84" i="9"/>
  <c r="W84" i="9" s="1"/>
  <c r="U84" i="9"/>
  <c r="M84" i="9"/>
  <c r="N84" i="9" s="1"/>
  <c r="V83" i="9"/>
  <c r="W83" i="9" s="1"/>
  <c r="U83" i="9"/>
  <c r="M83" i="9"/>
  <c r="N83" i="9" s="1"/>
  <c r="V82" i="9"/>
  <c r="W82" i="9" s="1"/>
  <c r="U82" i="9"/>
  <c r="M82" i="9"/>
  <c r="N82" i="9" s="1"/>
  <c r="V81" i="9"/>
  <c r="W81" i="9" s="1"/>
  <c r="U81" i="9"/>
  <c r="M81" i="9"/>
  <c r="N81" i="9" s="1"/>
  <c r="V80" i="9"/>
  <c r="W80" i="9" s="1"/>
  <c r="U80" i="9"/>
  <c r="M80" i="9"/>
  <c r="N80" i="9" s="1"/>
  <c r="V79" i="9"/>
  <c r="W79" i="9" s="1"/>
  <c r="U79" i="9"/>
  <c r="M79" i="9"/>
  <c r="N79" i="9" s="1"/>
  <c r="V78" i="9"/>
  <c r="W78" i="9" s="1"/>
  <c r="U78" i="9"/>
  <c r="M78" i="9"/>
  <c r="N78" i="9" s="1"/>
  <c r="V77" i="9"/>
  <c r="W77" i="9" s="1"/>
  <c r="U77" i="9"/>
  <c r="M77" i="9"/>
  <c r="N77" i="9" s="1"/>
  <c r="V76" i="9"/>
  <c r="W76" i="9" s="1"/>
  <c r="U76" i="9"/>
  <c r="M76" i="9"/>
  <c r="N76" i="9" s="1"/>
  <c r="O85" i="9" s="1"/>
  <c r="R13" i="9" s="1"/>
  <c r="V75" i="9"/>
  <c r="W75" i="9" s="1"/>
  <c r="U75" i="9"/>
  <c r="M75" i="9"/>
  <c r="N75" i="9" s="1"/>
  <c r="V74" i="9"/>
  <c r="W74" i="9" s="1"/>
  <c r="U74" i="9"/>
  <c r="M74" i="9"/>
  <c r="N74" i="9" s="1"/>
  <c r="V73" i="9"/>
  <c r="W73" i="9" s="1"/>
  <c r="U73" i="9"/>
  <c r="M73" i="9"/>
  <c r="N73" i="9" s="1"/>
  <c r="V72" i="9"/>
  <c r="W72" i="9" s="1"/>
  <c r="U72" i="9"/>
  <c r="M72" i="9"/>
  <c r="N72" i="9" s="1"/>
  <c r="V71" i="9"/>
  <c r="W71" i="9" s="1"/>
  <c r="U71" i="9"/>
  <c r="M71" i="9"/>
  <c r="N71" i="9" s="1"/>
  <c r="V70" i="9"/>
  <c r="W70" i="9" s="1"/>
  <c r="U70" i="9"/>
  <c r="M70" i="9"/>
  <c r="N70" i="9" s="1"/>
  <c r="V69" i="9"/>
  <c r="W69" i="9" s="1"/>
  <c r="U69" i="9"/>
  <c r="M69" i="9"/>
  <c r="N69" i="9" s="1"/>
  <c r="V68" i="9"/>
  <c r="W68" i="9" s="1"/>
  <c r="U68" i="9"/>
  <c r="M68" i="9"/>
  <c r="N68" i="9" s="1"/>
  <c r="V67" i="9"/>
  <c r="W67" i="9" s="1"/>
  <c r="U67" i="9"/>
  <c r="M67" i="9"/>
  <c r="N67" i="9" s="1"/>
  <c r="V66" i="9"/>
  <c r="W66" i="9" s="1"/>
  <c r="U66" i="9"/>
  <c r="M66" i="9"/>
  <c r="N66" i="9" s="1"/>
  <c r="V65" i="9"/>
  <c r="W65" i="9" s="1"/>
  <c r="U65" i="9"/>
  <c r="M65" i="9"/>
  <c r="N65" i="9" s="1"/>
  <c r="V64" i="9"/>
  <c r="W64" i="9" s="1"/>
  <c r="U64" i="9"/>
  <c r="M64" i="9"/>
  <c r="N64" i="9" s="1"/>
  <c r="V63" i="9"/>
  <c r="W63" i="9" s="1"/>
  <c r="U63" i="9"/>
  <c r="M63" i="9"/>
  <c r="N63" i="9" s="1"/>
  <c r="V62" i="9"/>
  <c r="W62" i="9" s="1"/>
  <c r="U62" i="9"/>
  <c r="M62" i="9"/>
  <c r="N62" i="9" s="1"/>
  <c r="V61" i="9"/>
  <c r="W61" i="9" s="1"/>
  <c r="U61" i="9"/>
  <c r="M61" i="9"/>
  <c r="N61" i="9" s="1"/>
  <c r="V60" i="9"/>
  <c r="W60" i="9" s="1"/>
  <c r="U60" i="9"/>
  <c r="M60" i="9"/>
  <c r="N60" i="9" s="1"/>
  <c r="V59" i="9"/>
  <c r="W59" i="9" s="1"/>
  <c r="U59" i="9"/>
  <c r="M59" i="9"/>
  <c r="N59" i="9" s="1"/>
  <c r="V58" i="9"/>
  <c r="W58" i="9" s="1"/>
  <c r="U58" i="9"/>
  <c r="M58" i="9"/>
  <c r="N58" i="9" s="1"/>
  <c r="V57" i="9"/>
  <c r="W57" i="9" s="1"/>
  <c r="U57" i="9"/>
  <c r="M57" i="9"/>
  <c r="N57" i="9" s="1"/>
  <c r="V56" i="9"/>
  <c r="W56" i="9" s="1"/>
  <c r="U56" i="9"/>
  <c r="M56" i="9"/>
  <c r="N56" i="9" s="1"/>
  <c r="V55" i="9"/>
  <c r="W55" i="9" s="1"/>
  <c r="U55" i="9"/>
  <c r="M55" i="9"/>
  <c r="N55" i="9" s="1"/>
  <c r="V54" i="9"/>
  <c r="W54" i="9" s="1"/>
  <c r="U54" i="9"/>
  <c r="M54" i="9"/>
  <c r="N54" i="9" s="1"/>
  <c r="V53" i="9"/>
  <c r="W53" i="9" s="1"/>
  <c r="U53" i="9"/>
  <c r="M53" i="9"/>
  <c r="N53" i="9" s="1"/>
  <c r="V52" i="9"/>
  <c r="W52" i="9" s="1"/>
  <c r="U52" i="9"/>
  <c r="M52" i="9"/>
  <c r="N52" i="9" s="1"/>
  <c r="W51" i="9"/>
  <c r="V51" i="9"/>
  <c r="U51" i="9"/>
  <c r="M51" i="9"/>
  <c r="N51" i="9" s="1"/>
  <c r="V50" i="9"/>
  <c r="W50" i="9" s="1"/>
  <c r="U50" i="9"/>
  <c r="M50" i="9"/>
  <c r="N50" i="9" s="1"/>
  <c r="W49" i="9"/>
  <c r="V49" i="9"/>
  <c r="U49" i="9"/>
  <c r="M49" i="9"/>
  <c r="N49" i="9" s="1"/>
  <c r="W48" i="9"/>
  <c r="V48" i="9"/>
  <c r="U48" i="9"/>
  <c r="M48" i="9"/>
  <c r="N48" i="9" s="1"/>
  <c r="W47" i="9"/>
  <c r="V47" i="9"/>
  <c r="U47" i="9"/>
  <c r="M47" i="9"/>
  <c r="N47" i="9" s="1"/>
  <c r="V46" i="9"/>
  <c r="W46" i="9" s="1"/>
  <c r="U46" i="9"/>
  <c r="M46" i="9"/>
  <c r="N46" i="9" s="1"/>
  <c r="W45" i="9"/>
  <c r="V45" i="9"/>
  <c r="U45" i="9"/>
  <c r="M45" i="9"/>
  <c r="N45" i="9" s="1"/>
  <c r="W44" i="9"/>
  <c r="V44" i="9"/>
  <c r="U44" i="9"/>
  <c r="M44" i="9"/>
  <c r="N44" i="9" s="1"/>
  <c r="V43" i="9"/>
  <c r="W43" i="9" s="1"/>
  <c r="U43" i="9"/>
  <c r="M43" i="9"/>
  <c r="N43" i="9" s="1"/>
  <c r="W42" i="9"/>
  <c r="V42" i="9"/>
  <c r="U42" i="9"/>
  <c r="M42" i="9"/>
  <c r="N42" i="9" s="1"/>
  <c r="W41" i="9"/>
  <c r="V41" i="9"/>
  <c r="U41" i="9"/>
  <c r="M41" i="9"/>
  <c r="N41" i="9" s="1"/>
  <c r="W40" i="9"/>
  <c r="V40" i="9"/>
  <c r="U40" i="9"/>
  <c r="M40" i="9"/>
  <c r="N40" i="9" s="1"/>
  <c r="V39" i="9"/>
  <c r="W39" i="9" s="1"/>
  <c r="U39" i="9"/>
  <c r="M39" i="9"/>
  <c r="N39" i="9" s="1"/>
  <c r="V38" i="9"/>
  <c r="W38" i="9" s="1"/>
  <c r="U38" i="9"/>
  <c r="M38" i="9"/>
  <c r="N38" i="9" s="1"/>
  <c r="V37" i="9"/>
  <c r="W37" i="9" s="1"/>
  <c r="U37" i="9"/>
  <c r="M37" i="9"/>
  <c r="N37" i="9" s="1"/>
  <c r="W36" i="9"/>
  <c r="V36" i="9"/>
  <c r="U36" i="9"/>
  <c r="M36" i="9"/>
  <c r="N36" i="9" s="1"/>
  <c r="V35" i="9"/>
  <c r="W35" i="9" s="1"/>
  <c r="U35" i="9"/>
  <c r="M35" i="9"/>
  <c r="N35" i="9" s="1"/>
  <c r="V34" i="9"/>
  <c r="W34" i="9" s="1"/>
  <c r="U34" i="9"/>
  <c r="M34" i="9"/>
  <c r="N34" i="9" s="1"/>
  <c r="V33" i="9"/>
  <c r="W33" i="9" s="1"/>
  <c r="U33" i="9"/>
  <c r="M33" i="9"/>
  <c r="N33" i="9" s="1"/>
  <c r="V32" i="9"/>
  <c r="W32" i="9" s="1"/>
  <c r="U32" i="9"/>
  <c r="M32" i="9"/>
  <c r="N32" i="9" s="1"/>
  <c r="V31" i="9"/>
  <c r="W31" i="9" s="1"/>
  <c r="U31" i="9"/>
  <c r="M31" i="9"/>
  <c r="N31" i="9" s="1"/>
  <c r="V30" i="9"/>
  <c r="W30" i="9" s="1"/>
  <c r="U30" i="9"/>
  <c r="M30" i="9"/>
  <c r="N30" i="9" s="1"/>
  <c r="V29" i="9"/>
  <c r="W29" i="9" s="1"/>
  <c r="U29" i="9"/>
  <c r="N29" i="9"/>
  <c r="M29" i="9"/>
  <c r="V28" i="9"/>
  <c r="W28" i="9" s="1"/>
  <c r="U28" i="9"/>
  <c r="N28" i="9"/>
  <c r="M28" i="9"/>
  <c r="V27" i="9"/>
  <c r="W27" i="9" s="1"/>
  <c r="U27" i="9"/>
  <c r="M27" i="9"/>
  <c r="N27" i="9" s="1"/>
  <c r="V26" i="9"/>
  <c r="W26" i="9" s="1"/>
  <c r="U26" i="9"/>
  <c r="M26" i="9"/>
  <c r="N26" i="9" s="1"/>
  <c r="W25" i="9"/>
  <c r="V25" i="9"/>
  <c r="U25" i="9"/>
  <c r="M25" i="9"/>
  <c r="N25" i="9" s="1"/>
  <c r="W24" i="9"/>
  <c r="V24" i="9"/>
  <c r="U24" i="9"/>
  <c r="M24" i="9"/>
  <c r="N24" i="9" s="1"/>
  <c r="W23" i="9"/>
  <c r="V23" i="9"/>
  <c r="U23" i="9"/>
  <c r="M23" i="9"/>
  <c r="N23" i="9" s="1"/>
  <c r="W22" i="9"/>
  <c r="V22" i="9"/>
  <c r="U22" i="9"/>
  <c r="M22" i="9"/>
  <c r="N22" i="9" s="1"/>
  <c r="V21" i="9"/>
  <c r="W21" i="9" s="1"/>
  <c r="U21" i="9"/>
  <c r="M21" i="9"/>
  <c r="N21" i="9" s="1"/>
  <c r="W20" i="9"/>
  <c r="V20" i="9"/>
  <c r="U20" i="9"/>
  <c r="M20" i="9"/>
  <c r="N20" i="9" s="1"/>
  <c r="W19" i="9"/>
  <c r="V19" i="9"/>
  <c r="U19" i="9"/>
  <c r="N19" i="9"/>
  <c r="M19" i="9"/>
  <c r="V18" i="9"/>
  <c r="W18" i="9" s="1"/>
  <c r="U18" i="9"/>
  <c r="M18" i="9"/>
  <c r="N18" i="9" s="1"/>
  <c r="V17" i="9"/>
  <c r="W17" i="9" s="1"/>
  <c r="U17" i="9"/>
  <c r="M17" i="9"/>
  <c r="N17" i="9" s="1"/>
  <c r="W16" i="9"/>
  <c r="V16" i="9"/>
  <c r="U16" i="9"/>
  <c r="M16" i="9"/>
  <c r="N16" i="9" s="1"/>
  <c r="W15" i="9"/>
  <c r="V15" i="9"/>
  <c r="U15" i="9"/>
  <c r="M15" i="9"/>
  <c r="N15" i="9" s="1"/>
  <c r="W14" i="9"/>
  <c r="V14" i="9"/>
  <c r="U14" i="9"/>
  <c r="M14" i="9"/>
  <c r="N14" i="9" s="1"/>
  <c r="W13" i="9"/>
  <c r="V13" i="9"/>
  <c r="U13" i="9"/>
  <c r="M13" i="9"/>
  <c r="N13" i="9" s="1"/>
  <c r="V12" i="9"/>
  <c r="W12" i="9" s="1"/>
  <c r="U12" i="9"/>
  <c r="N12" i="9"/>
  <c r="M12" i="9"/>
  <c r="V11" i="9"/>
  <c r="W11" i="9" s="1"/>
  <c r="U11" i="9"/>
  <c r="N11" i="9"/>
  <c r="M11" i="9"/>
  <c r="V10" i="9"/>
  <c r="W10" i="9" s="1"/>
  <c r="U10" i="9"/>
  <c r="M10" i="9"/>
  <c r="N10" i="9" s="1"/>
  <c r="V9" i="9"/>
  <c r="W9" i="9" s="1"/>
  <c r="U9" i="9"/>
  <c r="M9" i="9"/>
  <c r="N9" i="9" s="1"/>
  <c r="V8" i="9"/>
  <c r="W8" i="9" s="1"/>
  <c r="U8" i="9"/>
  <c r="M8" i="9"/>
  <c r="N8" i="9" s="1"/>
  <c r="V7" i="9"/>
  <c r="W7" i="9" s="1"/>
  <c r="U7" i="9"/>
  <c r="M7" i="9"/>
  <c r="N7" i="9" s="1"/>
  <c r="V6" i="9"/>
  <c r="W6" i="9" s="1"/>
  <c r="U6" i="9"/>
  <c r="M6" i="9"/>
  <c r="N6" i="9" s="1"/>
  <c r="V105" i="8"/>
  <c r="W105" i="8" s="1"/>
  <c r="U105" i="8"/>
  <c r="M105" i="8"/>
  <c r="N105" i="8" s="1"/>
  <c r="V104" i="8"/>
  <c r="W104" i="8" s="1"/>
  <c r="U104" i="8"/>
  <c r="M104" i="8"/>
  <c r="N104" i="8" s="1"/>
  <c r="V103" i="8"/>
  <c r="W103" i="8" s="1"/>
  <c r="U103" i="8"/>
  <c r="N103" i="8"/>
  <c r="M103" i="8"/>
  <c r="V102" i="8"/>
  <c r="W102" i="8" s="1"/>
  <c r="U102" i="8"/>
  <c r="N102" i="8"/>
  <c r="M102" i="8"/>
  <c r="V101" i="8"/>
  <c r="W101" i="8" s="1"/>
  <c r="U101" i="8"/>
  <c r="M101" i="8"/>
  <c r="N101" i="8" s="1"/>
  <c r="V100" i="8"/>
  <c r="W100" i="8" s="1"/>
  <c r="U100" i="8"/>
  <c r="M100" i="8"/>
  <c r="N100" i="8" s="1"/>
  <c r="V99" i="8"/>
  <c r="W99" i="8" s="1"/>
  <c r="U99" i="8"/>
  <c r="N99" i="8"/>
  <c r="M99" i="8"/>
  <c r="V98" i="8"/>
  <c r="W98" i="8" s="1"/>
  <c r="U98" i="8"/>
  <c r="N98" i="8"/>
  <c r="M98" i="8"/>
  <c r="V97" i="8"/>
  <c r="W97" i="8" s="1"/>
  <c r="U97" i="8"/>
  <c r="M97" i="8"/>
  <c r="N97" i="8" s="1"/>
  <c r="V96" i="8"/>
  <c r="W96" i="8" s="1"/>
  <c r="U96" i="8"/>
  <c r="M96" i="8"/>
  <c r="N96" i="8" s="1"/>
  <c r="V95" i="8"/>
  <c r="W95" i="8" s="1"/>
  <c r="U95" i="8"/>
  <c r="N95" i="8"/>
  <c r="M95" i="8"/>
  <c r="V94" i="8"/>
  <c r="W94" i="8" s="1"/>
  <c r="U94" i="8"/>
  <c r="M94" i="8"/>
  <c r="N94" i="8" s="1"/>
  <c r="V93" i="8"/>
  <c r="W93" i="8" s="1"/>
  <c r="U93" i="8"/>
  <c r="M93" i="8"/>
  <c r="N93" i="8" s="1"/>
  <c r="V92" i="8"/>
  <c r="W92" i="8" s="1"/>
  <c r="U92" i="8"/>
  <c r="N92" i="8"/>
  <c r="M92" i="8"/>
  <c r="V91" i="8"/>
  <c r="W91" i="8" s="1"/>
  <c r="U91" i="8"/>
  <c r="N91" i="8"/>
  <c r="M91" i="8"/>
  <c r="V90" i="8"/>
  <c r="W90" i="8" s="1"/>
  <c r="U90" i="8"/>
  <c r="M90" i="8"/>
  <c r="N90" i="8" s="1"/>
  <c r="V89" i="8"/>
  <c r="W89" i="8" s="1"/>
  <c r="U89" i="8"/>
  <c r="M89" i="8"/>
  <c r="N89" i="8" s="1"/>
  <c r="V88" i="8"/>
  <c r="W88" i="8" s="1"/>
  <c r="U88" i="8"/>
  <c r="N88" i="8"/>
  <c r="M88" i="8"/>
  <c r="V87" i="8"/>
  <c r="W87" i="8" s="1"/>
  <c r="U87" i="8"/>
  <c r="N87" i="8"/>
  <c r="M87" i="8"/>
  <c r="V86" i="8"/>
  <c r="W86" i="8" s="1"/>
  <c r="U86" i="8"/>
  <c r="M86" i="8"/>
  <c r="N86" i="8" s="1"/>
  <c r="V85" i="8"/>
  <c r="W85" i="8" s="1"/>
  <c r="U85" i="8"/>
  <c r="N85" i="8"/>
  <c r="M85" i="8"/>
  <c r="V84" i="8"/>
  <c r="W84" i="8" s="1"/>
  <c r="U84" i="8"/>
  <c r="N84" i="8"/>
  <c r="M84" i="8"/>
  <c r="V83" i="8"/>
  <c r="W83" i="8" s="1"/>
  <c r="U83" i="8"/>
  <c r="M83" i="8"/>
  <c r="N83" i="8" s="1"/>
  <c r="V82" i="8"/>
  <c r="W82" i="8" s="1"/>
  <c r="U82" i="8"/>
  <c r="M82" i="8"/>
  <c r="N82" i="8" s="1"/>
  <c r="V81" i="8"/>
  <c r="W81" i="8" s="1"/>
  <c r="U81" i="8"/>
  <c r="N81" i="8"/>
  <c r="M81" i="8"/>
  <c r="V80" i="8"/>
  <c r="W80" i="8" s="1"/>
  <c r="U80" i="8"/>
  <c r="N80" i="8"/>
  <c r="M80" i="8"/>
  <c r="V79" i="8"/>
  <c r="W79" i="8" s="1"/>
  <c r="U79" i="8"/>
  <c r="M79" i="8"/>
  <c r="N79" i="8" s="1"/>
  <c r="V78" i="8"/>
  <c r="W78" i="8" s="1"/>
  <c r="U78" i="8"/>
  <c r="M78" i="8"/>
  <c r="N78" i="8" s="1"/>
  <c r="V77" i="8"/>
  <c r="W77" i="8" s="1"/>
  <c r="U77" i="8"/>
  <c r="N77" i="8"/>
  <c r="M77" i="8"/>
  <c r="V76" i="8"/>
  <c r="W76" i="8" s="1"/>
  <c r="U76" i="8"/>
  <c r="N76" i="8"/>
  <c r="O85" i="8" s="1"/>
  <c r="R13" i="8" s="1"/>
  <c r="M76" i="8"/>
  <c r="V75" i="8"/>
  <c r="W75" i="8" s="1"/>
  <c r="U75" i="8"/>
  <c r="M75" i="8"/>
  <c r="N75" i="8" s="1"/>
  <c r="V74" i="8"/>
  <c r="W74" i="8" s="1"/>
  <c r="U74" i="8"/>
  <c r="N74" i="8"/>
  <c r="M74" i="8"/>
  <c r="V73" i="8"/>
  <c r="W73" i="8" s="1"/>
  <c r="U73" i="8"/>
  <c r="N73" i="8"/>
  <c r="M73" i="8"/>
  <c r="V72" i="8"/>
  <c r="W72" i="8" s="1"/>
  <c r="U72" i="8"/>
  <c r="M72" i="8"/>
  <c r="N72" i="8" s="1"/>
  <c r="V71" i="8"/>
  <c r="W71" i="8" s="1"/>
  <c r="U71" i="8"/>
  <c r="M71" i="8"/>
  <c r="N71" i="8" s="1"/>
  <c r="V70" i="8"/>
  <c r="W70" i="8" s="1"/>
  <c r="U70" i="8"/>
  <c r="N70" i="8"/>
  <c r="M70" i="8"/>
  <c r="V69" i="8"/>
  <c r="W69" i="8" s="1"/>
  <c r="U69" i="8"/>
  <c r="N69" i="8"/>
  <c r="M69" i="8"/>
  <c r="V68" i="8"/>
  <c r="W68" i="8" s="1"/>
  <c r="U68" i="8"/>
  <c r="M68" i="8"/>
  <c r="N68" i="8" s="1"/>
  <c r="V67" i="8"/>
  <c r="W67" i="8" s="1"/>
  <c r="U67" i="8"/>
  <c r="M67" i="8"/>
  <c r="N67" i="8" s="1"/>
  <c r="V66" i="8"/>
  <c r="W66" i="8" s="1"/>
  <c r="U66" i="8"/>
  <c r="N66" i="8"/>
  <c r="O75" i="8" s="1"/>
  <c r="R12" i="8" s="1"/>
  <c r="M66" i="8"/>
  <c r="V65" i="8"/>
  <c r="W65" i="8" s="1"/>
  <c r="U65" i="8"/>
  <c r="M65" i="8"/>
  <c r="N65" i="8" s="1"/>
  <c r="V64" i="8"/>
  <c r="W64" i="8" s="1"/>
  <c r="U64" i="8"/>
  <c r="M64" i="8"/>
  <c r="N64" i="8" s="1"/>
  <c r="V63" i="8"/>
  <c r="W63" i="8" s="1"/>
  <c r="U63" i="8"/>
  <c r="N63" i="8"/>
  <c r="M63" i="8"/>
  <c r="V62" i="8"/>
  <c r="W62" i="8" s="1"/>
  <c r="U62" i="8"/>
  <c r="N62" i="8"/>
  <c r="M62" i="8"/>
  <c r="V61" i="8"/>
  <c r="W61" i="8" s="1"/>
  <c r="U61" i="8"/>
  <c r="M61" i="8"/>
  <c r="N61" i="8" s="1"/>
  <c r="V60" i="8"/>
  <c r="W60" i="8" s="1"/>
  <c r="U60" i="8"/>
  <c r="M60" i="8"/>
  <c r="N60" i="8" s="1"/>
  <c r="V59" i="8"/>
  <c r="W59" i="8" s="1"/>
  <c r="U59" i="8"/>
  <c r="N59" i="8"/>
  <c r="M59" i="8"/>
  <c r="V58" i="8"/>
  <c r="W58" i="8" s="1"/>
  <c r="U58" i="8"/>
  <c r="N58" i="8"/>
  <c r="M58" i="8"/>
  <c r="V57" i="8"/>
  <c r="W57" i="8" s="1"/>
  <c r="U57" i="8"/>
  <c r="M57" i="8"/>
  <c r="N57" i="8" s="1"/>
  <c r="V56" i="8"/>
  <c r="W56" i="8" s="1"/>
  <c r="U56" i="8"/>
  <c r="M56" i="8"/>
  <c r="N56" i="8" s="1"/>
  <c r="V55" i="8"/>
  <c r="W55" i="8" s="1"/>
  <c r="U55" i="8"/>
  <c r="N55" i="8"/>
  <c r="M55" i="8"/>
  <c r="V54" i="8"/>
  <c r="W54" i="8" s="1"/>
  <c r="U54" i="8"/>
  <c r="M54" i="8"/>
  <c r="N54" i="8" s="1"/>
  <c r="V53" i="8"/>
  <c r="W53" i="8" s="1"/>
  <c r="U53" i="8"/>
  <c r="M53" i="8"/>
  <c r="N53" i="8" s="1"/>
  <c r="V52" i="8"/>
  <c r="W52" i="8" s="1"/>
  <c r="U52" i="8"/>
  <c r="N52" i="8"/>
  <c r="M52" i="8"/>
  <c r="V51" i="8"/>
  <c r="W51" i="8" s="1"/>
  <c r="U51" i="8"/>
  <c r="N51" i="8"/>
  <c r="M51" i="8"/>
  <c r="V50" i="8"/>
  <c r="W50" i="8" s="1"/>
  <c r="U50" i="8"/>
  <c r="M50" i="8"/>
  <c r="N50" i="8" s="1"/>
  <c r="V49" i="8"/>
  <c r="W49" i="8" s="1"/>
  <c r="U49" i="8"/>
  <c r="M49" i="8"/>
  <c r="N49" i="8" s="1"/>
  <c r="V48" i="8"/>
  <c r="W48" i="8" s="1"/>
  <c r="U48" i="8"/>
  <c r="N48" i="8"/>
  <c r="M48" i="8"/>
  <c r="V47" i="8"/>
  <c r="W47" i="8" s="1"/>
  <c r="U47" i="8"/>
  <c r="N47" i="8"/>
  <c r="M47" i="8"/>
  <c r="V46" i="8"/>
  <c r="W46" i="8" s="1"/>
  <c r="U46" i="8"/>
  <c r="M46" i="8"/>
  <c r="N46" i="8" s="1"/>
  <c r="V45" i="8"/>
  <c r="W45" i="8" s="1"/>
  <c r="U45" i="8"/>
  <c r="N45" i="8"/>
  <c r="M45" i="8"/>
  <c r="V44" i="8"/>
  <c r="W44" i="8" s="1"/>
  <c r="U44" i="8"/>
  <c r="N44" i="8"/>
  <c r="M44" i="8"/>
  <c r="V43" i="8"/>
  <c r="W43" i="8" s="1"/>
  <c r="U43" i="8"/>
  <c r="M43" i="8"/>
  <c r="N43" i="8" s="1"/>
  <c r="V42" i="8"/>
  <c r="W42" i="8" s="1"/>
  <c r="U42" i="8"/>
  <c r="M42" i="8"/>
  <c r="N42" i="8" s="1"/>
  <c r="V41" i="8"/>
  <c r="W41" i="8" s="1"/>
  <c r="U41" i="8"/>
  <c r="N41" i="8"/>
  <c r="M41" i="8"/>
  <c r="V40" i="8"/>
  <c r="W40" i="8" s="1"/>
  <c r="U40" i="8"/>
  <c r="N40" i="8"/>
  <c r="M40" i="8"/>
  <c r="V39" i="8"/>
  <c r="W39" i="8" s="1"/>
  <c r="U39" i="8"/>
  <c r="M39" i="8"/>
  <c r="N39" i="8" s="1"/>
  <c r="V38" i="8"/>
  <c r="W38" i="8" s="1"/>
  <c r="U38" i="8"/>
  <c r="M38" i="8"/>
  <c r="N38" i="8" s="1"/>
  <c r="V37" i="8"/>
  <c r="W37" i="8" s="1"/>
  <c r="U37" i="8"/>
  <c r="N37" i="8"/>
  <c r="M37" i="8"/>
  <c r="V36" i="8"/>
  <c r="W36" i="8" s="1"/>
  <c r="U36" i="8"/>
  <c r="N36" i="8"/>
  <c r="O45" i="8" s="1"/>
  <c r="R9" i="8" s="1"/>
  <c r="M36" i="8"/>
  <c r="V35" i="8"/>
  <c r="W35" i="8" s="1"/>
  <c r="U35" i="8"/>
  <c r="M35" i="8"/>
  <c r="N35" i="8" s="1"/>
  <c r="V34" i="8"/>
  <c r="W34" i="8" s="1"/>
  <c r="U34" i="8"/>
  <c r="N34" i="8"/>
  <c r="M34" i="8"/>
  <c r="V33" i="8"/>
  <c r="W33" i="8" s="1"/>
  <c r="U33" i="8"/>
  <c r="N33" i="8"/>
  <c r="M33" i="8"/>
  <c r="V32" i="8"/>
  <c r="W32" i="8" s="1"/>
  <c r="U32" i="8"/>
  <c r="M32" i="8"/>
  <c r="N32" i="8" s="1"/>
  <c r="V31" i="8"/>
  <c r="W31" i="8" s="1"/>
  <c r="U31" i="8"/>
  <c r="M31" i="8"/>
  <c r="N31" i="8" s="1"/>
  <c r="V30" i="8"/>
  <c r="W30" i="8" s="1"/>
  <c r="U30" i="8"/>
  <c r="N30" i="8"/>
  <c r="M30" i="8"/>
  <c r="V29" i="8"/>
  <c r="W29" i="8" s="1"/>
  <c r="U29" i="8"/>
  <c r="N29" i="8"/>
  <c r="M29" i="8"/>
  <c r="V28" i="8"/>
  <c r="W28" i="8" s="1"/>
  <c r="U28" i="8"/>
  <c r="M28" i="8"/>
  <c r="N28" i="8" s="1"/>
  <c r="V27" i="8"/>
  <c r="W27" i="8" s="1"/>
  <c r="U27" i="8"/>
  <c r="M27" i="8"/>
  <c r="N27" i="8" s="1"/>
  <c r="V26" i="8"/>
  <c r="W26" i="8" s="1"/>
  <c r="U26" i="8"/>
  <c r="N26" i="8"/>
  <c r="M26" i="8"/>
  <c r="V25" i="8"/>
  <c r="W25" i="8" s="1"/>
  <c r="U25" i="8"/>
  <c r="M25" i="8"/>
  <c r="N25" i="8" s="1"/>
  <c r="V24" i="8"/>
  <c r="W24" i="8" s="1"/>
  <c r="U24" i="8"/>
  <c r="M24" i="8"/>
  <c r="N24" i="8" s="1"/>
  <c r="V23" i="8"/>
  <c r="W23" i="8" s="1"/>
  <c r="U23" i="8"/>
  <c r="N23" i="8"/>
  <c r="M23" i="8"/>
  <c r="V22" i="8"/>
  <c r="W22" i="8" s="1"/>
  <c r="U22" i="8"/>
  <c r="N22" i="8"/>
  <c r="M22" i="8"/>
  <c r="V21" i="8"/>
  <c r="W21" i="8" s="1"/>
  <c r="U21" i="8"/>
  <c r="M21" i="8"/>
  <c r="N21" i="8" s="1"/>
  <c r="V20" i="8"/>
  <c r="W20" i="8" s="1"/>
  <c r="U20" i="8"/>
  <c r="M20" i="8"/>
  <c r="N20" i="8" s="1"/>
  <c r="V19" i="8"/>
  <c r="W19" i="8" s="1"/>
  <c r="U19" i="8"/>
  <c r="N19" i="8"/>
  <c r="M19" i="8"/>
  <c r="V18" i="8"/>
  <c r="W18" i="8" s="1"/>
  <c r="U18" i="8"/>
  <c r="N18" i="8"/>
  <c r="M18" i="8"/>
  <c r="V17" i="8"/>
  <c r="W17" i="8" s="1"/>
  <c r="U17" i="8"/>
  <c r="M17" i="8"/>
  <c r="N17" i="8" s="1"/>
  <c r="V16" i="8"/>
  <c r="W16" i="8" s="1"/>
  <c r="U16" i="8"/>
  <c r="N16" i="8"/>
  <c r="M16" i="8"/>
  <c r="V15" i="8"/>
  <c r="W15" i="8" s="1"/>
  <c r="U15" i="8"/>
  <c r="N15" i="8"/>
  <c r="M15" i="8"/>
  <c r="V14" i="8"/>
  <c r="W14" i="8" s="1"/>
  <c r="U14" i="8"/>
  <c r="M14" i="8"/>
  <c r="N14" i="8" s="1"/>
  <c r="V13" i="8"/>
  <c r="W13" i="8" s="1"/>
  <c r="U13" i="8"/>
  <c r="M13" i="8"/>
  <c r="N13" i="8" s="1"/>
  <c r="V12" i="8"/>
  <c r="W12" i="8" s="1"/>
  <c r="U12" i="8"/>
  <c r="N12" i="8"/>
  <c r="M12" i="8"/>
  <c r="V11" i="8"/>
  <c r="W11" i="8" s="1"/>
  <c r="U11" i="8"/>
  <c r="N11" i="8"/>
  <c r="M11" i="8"/>
  <c r="V10" i="8"/>
  <c r="W10" i="8" s="1"/>
  <c r="U10" i="8"/>
  <c r="M10" i="8"/>
  <c r="N10" i="8" s="1"/>
  <c r="V9" i="8"/>
  <c r="W9" i="8" s="1"/>
  <c r="U9" i="8"/>
  <c r="M9" i="8"/>
  <c r="N9" i="8" s="1"/>
  <c r="V8" i="8"/>
  <c r="W8" i="8" s="1"/>
  <c r="U8" i="8"/>
  <c r="N8" i="8"/>
  <c r="M8" i="8"/>
  <c r="V7" i="8"/>
  <c r="W7" i="8" s="1"/>
  <c r="U7" i="8"/>
  <c r="M7" i="8"/>
  <c r="N7" i="8" s="1"/>
  <c r="V6" i="8"/>
  <c r="W6" i="8" s="1"/>
  <c r="U6" i="8"/>
  <c r="M6" i="8"/>
  <c r="N6" i="8" s="1"/>
  <c r="V105" i="7"/>
  <c r="W105" i="7" s="1"/>
  <c r="U105" i="7"/>
  <c r="M105" i="7"/>
  <c r="N105" i="7" s="1"/>
  <c r="V104" i="7"/>
  <c r="W104" i="7" s="1"/>
  <c r="U104" i="7"/>
  <c r="M104" i="7"/>
  <c r="N104" i="7" s="1"/>
  <c r="V103" i="7"/>
  <c r="W103" i="7" s="1"/>
  <c r="U103" i="7"/>
  <c r="M103" i="7"/>
  <c r="N103" i="7" s="1"/>
  <c r="V102" i="7"/>
  <c r="W102" i="7" s="1"/>
  <c r="U102" i="7"/>
  <c r="M102" i="7"/>
  <c r="N102" i="7" s="1"/>
  <c r="V101" i="7"/>
  <c r="W101" i="7" s="1"/>
  <c r="U101" i="7"/>
  <c r="M101" i="7"/>
  <c r="N101" i="7" s="1"/>
  <c r="V100" i="7"/>
  <c r="W100" i="7" s="1"/>
  <c r="U100" i="7"/>
  <c r="M100" i="7"/>
  <c r="N100" i="7" s="1"/>
  <c r="V99" i="7"/>
  <c r="W99" i="7" s="1"/>
  <c r="U99" i="7"/>
  <c r="M99" i="7"/>
  <c r="N99" i="7" s="1"/>
  <c r="V98" i="7"/>
  <c r="W98" i="7" s="1"/>
  <c r="U98" i="7"/>
  <c r="M98" i="7"/>
  <c r="N98" i="7" s="1"/>
  <c r="V97" i="7"/>
  <c r="W97" i="7" s="1"/>
  <c r="U97" i="7"/>
  <c r="M97" i="7"/>
  <c r="N97" i="7" s="1"/>
  <c r="V96" i="7"/>
  <c r="W96" i="7" s="1"/>
  <c r="U96" i="7"/>
  <c r="M96" i="7"/>
  <c r="N96" i="7" s="1"/>
  <c r="V95" i="7"/>
  <c r="W95" i="7" s="1"/>
  <c r="U95" i="7"/>
  <c r="M95" i="7"/>
  <c r="N95" i="7" s="1"/>
  <c r="V94" i="7"/>
  <c r="W94" i="7" s="1"/>
  <c r="U94" i="7"/>
  <c r="M94" i="7"/>
  <c r="N94" i="7" s="1"/>
  <c r="V93" i="7"/>
  <c r="W93" i="7" s="1"/>
  <c r="U93" i="7"/>
  <c r="M93" i="7"/>
  <c r="N93" i="7" s="1"/>
  <c r="V92" i="7"/>
  <c r="W92" i="7" s="1"/>
  <c r="U92" i="7"/>
  <c r="M92" i="7"/>
  <c r="N92" i="7" s="1"/>
  <c r="V91" i="7"/>
  <c r="W91" i="7" s="1"/>
  <c r="U91" i="7"/>
  <c r="M91" i="7"/>
  <c r="N91" i="7" s="1"/>
  <c r="V90" i="7"/>
  <c r="W90" i="7" s="1"/>
  <c r="U90" i="7"/>
  <c r="M90" i="7"/>
  <c r="N90" i="7" s="1"/>
  <c r="V89" i="7"/>
  <c r="W89" i="7" s="1"/>
  <c r="U89" i="7"/>
  <c r="M89" i="7"/>
  <c r="N89" i="7" s="1"/>
  <c r="V88" i="7"/>
  <c r="W88" i="7" s="1"/>
  <c r="U88" i="7"/>
  <c r="M88" i="7"/>
  <c r="N88" i="7" s="1"/>
  <c r="V87" i="7"/>
  <c r="W87" i="7" s="1"/>
  <c r="U87" i="7"/>
  <c r="M87" i="7"/>
  <c r="N87" i="7" s="1"/>
  <c r="V86" i="7"/>
  <c r="W86" i="7" s="1"/>
  <c r="U86" i="7"/>
  <c r="M86" i="7"/>
  <c r="N86" i="7" s="1"/>
  <c r="V85" i="7"/>
  <c r="W85" i="7" s="1"/>
  <c r="U85" i="7"/>
  <c r="M85" i="7"/>
  <c r="N85" i="7" s="1"/>
  <c r="V84" i="7"/>
  <c r="W84" i="7" s="1"/>
  <c r="U84" i="7"/>
  <c r="M84" i="7"/>
  <c r="N84" i="7" s="1"/>
  <c r="V83" i="7"/>
  <c r="W83" i="7" s="1"/>
  <c r="U83" i="7"/>
  <c r="M83" i="7"/>
  <c r="N83" i="7" s="1"/>
  <c r="V82" i="7"/>
  <c r="W82" i="7" s="1"/>
  <c r="U82" i="7"/>
  <c r="M82" i="7"/>
  <c r="N82" i="7" s="1"/>
  <c r="V81" i="7"/>
  <c r="W81" i="7" s="1"/>
  <c r="U81" i="7"/>
  <c r="N81" i="7"/>
  <c r="M81" i="7"/>
  <c r="V80" i="7"/>
  <c r="W80" i="7" s="1"/>
  <c r="U80" i="7"/>
  <c r="M80" i="7"/>
  <c r="N80" i="7" s="1"/>
  <c r="V79" i="7"/>
  <c r="W79" i="7" s="1"/>
  <c r="U79" i="7"/>
  <c r="M79" i="7"/>
  <c r="N79" i="7" s="1"/>
  <c r="W78" i="7"/>
  <c r="V78" i="7"/>
  <c r="U78" i="7"/>
  <c r="M78" i="7"/>
  <c r="N78" i="7" s="1"/>
  <c r="V77" i="7"/>
  <c r="W77" i="7" s="1"/>
  <c r="U77" i="7"/>
  <c r="M77" i="7"/>
  <c r="N77" i="7" s="1"/>
  <c r="V76" i="7"/>
  <c r="W76" i="7" s="1"/>
  <c r="U76" i="7"/>
  <c r="M76" i="7"/>
  <c r="N76" i="7" s="1"/>
  <c r="V75" i="7"/>
  <c r="W75" i="7" s="1"/>
  <c r="U75" i="7"/>
  <c r="M75" i="7"/>
  <c r="N75" i="7" s="1"/>
  <c r="V74" i="7"/>
  <c r="W74" i="7" s="1"/>
  <c r="U74" i="7"/>
  <c r="N74" i="7"/>
  <c r="M74" i="7"/>
  <c r="V73" i="7"/>
  <c r="W73" i="7" s="1"/>
  <c r="U73" i="7"/>
  <c r="M73" i="7"/>
  <c r="N73" i="7" s="1"/>
  <c r="V72" i="7"/>
  <c r="W72" i="7" s="1"/>
  <c r="U72" i="7"/>
  <c r="M72" i="7"/>
  <c r="N72" i="7" s="1"/>
  <c r="W71" i="7"/>
  <c r="V71" i="7"/>
  <c r="U71" i="7"/>
  <c r="M71" i="7"/>
  <c r="N71" i="7" s="1"/>
  <c r="V70" i="7"/>
  <c r="W70" i="7" s="1"/>
  <c r="U70" i="7"/>
  <c r="N70" i="7"/>
  <c r="M70" i="7"/>
  <c r="V69" i="7"/>
  <c r="W69" i="7" s="1"/>
  <c r="U69" i="7"/>
  <c r="M69" i="7"/>
  <c r="N69" i="7" s="1"/>
  <c r="V68" i="7"/>
  <c r="W68" i="7" s="1"/>
  <c r="U68" i="7"/>
  <c r="M68" i="7"/>
  <c r="N68" i="7" s="1"/>
  <c r="W67" i="7"/>
  <c r="V67" i="7"/>
  <c r="U67" i="7"/>
  <c r="M67" i="7"/>
  <c r="N67" i="7" s="1"/>
  <c r="V66" i="7"/>
  <c r="W66" i="7" s="1"/>
  <c r="U66" i="7"/>
  <c r="M66" i="7"/>
  <c r="N66" i="7" s="1"/>
  <c r="O75" i="7" s="1"/>
  <c r="R12" i="7" s="1"/>
  <c r="V65" i="7"/>
  <c r="W65" i="7" s="1"/>
  <c r="U65" i="7"/>
  <c r="M65" i="7"/>
  <c r="N65" i="7" s="1"/>
  <c r="W64" i="7"/>
  <c r="V64" i="7"/>
  <c r="U64" i="7"/>
  <c r="M64" i="7"/>
  <c r="N64" i="7" s="1"/>
  <c r="V63" i="7"/>
  <c r="W63" i="7" s="1"/>
  <c r="U63" i="7"/>
  <c r="M63" i="7"/>
  <c r="N63" i="7" s="1"/>
  <c r="V62" i="7"/>
  <c r="W62" i="7" s="1"/>
  <c r="U62" i="7"/>
  <c r="M62" i="7"/>
  <c r="N62" i="7" s="1"/>
  <c r="V61" i="7"/>
  <c r="W61" i="7" s="1"/>
  <c r="U61" i="7"/>
  <c r="M61" i="7"/>
  <c r="N61" i="7" s="1"/>
  <c r="V60" i="7"/>
  <c r="W60" i="7" s="1"/>
  <c r="U60" i="7"/>
  <c r="M60" i="7"/>
  <c r="N60" i="7" s="1"/>
  <c r="V59" i="7"/>
  <c r="W59" i="7" s="1"/>
  <c r="U59" i="7"/>
  <c r="M59" i="7"/>
  <c r="N59" i="7" s="1"/>
  <c r="V58" i="7"/>
  <c r="W58" i="7" s="1"/>
  <c r="U58" i="7"/>
  <c r="M58" i="7"/>
  <c r="N58" i="7" s="1"/>
  <c r="V57" i="7"/>
  <c r="W57" i="7" s="1"/>
  <c r="U57" i="7"/>
  <c r="M57" i="7"/>
  <c r="N57" i="7" s="1"/>
  <c r="V56" i="7"/>
  <c r="W56" i="7" s="1"/>
  <c r="U56" i="7"/>
  <c r="M56" i="7"/>
  <c r="N56" i="7" s="1"/>
  <c r="V55" i="7"/>
  <c r="W55" i="7" s="1"/>
  <c r="U55" i="7"/>
  <c r="M55" i="7"/>
  <c r="N55" i="7" s="1"/>
  <c r="V54" i="7"/>
  <c r="W54" i="7" s="1"/>
  <c r="U54" i="7"/>
  <c r="M54" i="7"/>
  <c r="N54" i="7" s="1"/>
  <c r="W53" i="7"/>
  <c r="V53" i="7"/>
  <c r="U53" i="7"/>
  <c r="M53" i="7"/>
  <c r="N53" i="7" s="1"/>
  <c r="V52" i="7"/>
  <c r="W52" i="7" s="1"/>
  <c r="U52" i="7"/>
  <c r="M52" i="7"/>
  <c r="N52" i="7" s="1"/>
  <c r="V51" i="7"/>
  <c r="W51" i="7" s="1"/>
  <c r="U51" i="7"/>
  <c r="M51" i="7"/>
  <c r="N51" i="7" s="1"/>
  <c r="V50" i="7"/>
  <c r="W50" i="7" s="1"/>
  <c r="U50" i="7"/>
  <c r="M50" i="7"/>
  <c r="N50" i="7" s="1"/>
  <c r="V49" i="7"/>
  <c r="W49" i="7" s="1"/>
  <c r="U49" i="7"/>
  <c r="M49" i="7"/>
  <c r="N49" i="7" s="1"/>
  <c r="V48" i="7"/>
  <c r="W48" i="7" s="1"/>
  <c r="U48" i="7"/>
  <c r="M48" i="7"/>
  <c r="N48" i="7" s="1"/>
  <c r="V47" i="7"/>
  <c r="W47" i="7" s="1"/>
  <c r="U47" i="7"/>
  <c r="M47" i="7"/>
  <c r="N47" i="7" s="1"/>
  <c r="V46" i="7"/>
  <c r="W46" i="7" s="1"/>
  <c r="U46" i="7"/>
  <c r="M46" i="7"/>
  <c r="N46" i="7" s="1"/>
  <c r="V45" i="7"/>
  <c r="W45" i="7" s="1"/>
  <c r="U45" i="7"/>
  <c r="M45" i="7"/>
  <c r="N45" i="7" s="1"/>
  <c r="V44" i="7"/>
  <c r="W44" i="7" s="1"/>
  <c r="U44" i="7"/>
  <c r="M44" i="7"/>
  <c r="N44" i="7" s="1"/>
  <c r="V43" i="7"/>
  <c r="W43" i="7" s="1"/>
  <c r="U43" i="7"/>
  <c r="M43" i="7"/>
  <c r="N43" i="7" s="1"/>
  <c r="V42" i="7"/>
  <c r="W42" i="7" s="1"/>
  <c r="U42" i="7"/>
  <c r="M42" i="7"/>
  <c r="N42" i="7" s="1"/>
  <c r="V41" i="7"/>
  <c r="W41" i="7" s="1"/>
  <c r="U41" i="7"/>
  <c r="M41" i="7"/>
  <c r="N41" i="7" s="1"/>
  <c r="V40" i="7"/>
  <c r="W40" i="7" s="1"/>
  <c r="U40" i="7"/>
  <c r="M40" i="7"/>
  <c r="N40" i="7" s="1"/>
  <c r="V39" i="7"/>
  <c r="W39" i="7" s="1"/>
  <c r="U39" i="7"/>
  <c r="M39" i="7"/>
  <c r="N39" i="7" s="1"/>
  <c r="V38" i="7"/>
  <c r="W38" i="7" s="1"/>
  <c r="U38" i="7"/>
  <c r="M38" i="7"/>
  <c r="N38" i="7" s="1"/>
  <c r="V37" i="7"/>
  <c r="W37" i="7" s="1"/>
  <c r="U37" i="7"/>
  <c r="M37" i="7"/>
  <c r="N37" i="7" s="1"/>
  <c r="V36" i="7"/>
  <c r="W36" i="7" s="1"/>
  <c r="U36" i="7"/>
  <c r="M36" i="7"/>
  <c r="N36" i="7" s="1"/>
  <c r="V35" i="7"/>
  <c r="W35" i="7" s="1"/>
  <c r="U35" i="7"/>
  <c r="M35" i="7"/>
  <c r="N35" i="7" s="1"/>
  <c r="V34" i="7"/>
  <c r="W34" i="7" s="1"/>
  <c r="U34" i="7"/>
  <c r="M34" i="7"/>
  <c r="N34" i="7" s="1"/>
  <c r="V33" i="7"/>
  <c r="W33" i="7" s="1"/>
  <c r="U33" i="7"/>
  <c r="M33" i="7"/>
  <c r="N33" i="7" s="1"/>
  <c r="V32" i="7"/>
  <c r="W32" i="7" s="1"/>
  <c r="U32" i="7"/>
  <c r="M32" i="7"/>
  <c r="N32" i="7" s="1"/>
  <c r="V31" i="7"/>
  <c r="W31" i="7" s="1"/>
  <c r="U31" i="7"/>
  <c r="M31" i="7"/>
  <c r="N31" i="7" s="1"/>
  <c r="V30" i="7"/>
  <c r="W30" i="7" s="1"/>
  <c r="U30" i="7"/>
  <c r="M30" i="7"/>
  <c r="N30" i="7" s="1"/>
  <c r="V29" i="7"/>
  <c r="W29" i="7" s="1"/>
  <c r="U29" i="7"/>
  <c r="M29" i="7"/>
  <c r="N29" i="7" s="1"/>
  <c r="V28" i="7"/>
  <c r="W28" i="7" s="1"/>
  <c r="U28" i="7"/>
  <c r="M28" i="7"/>
  <c r="N28" i="7" s="1"/>
  <c r="V27" i="7"/>
  <c r="W27" i="7" s="1"/>
  <c r="U27" i="7"/>
  <c r="M27" i="7"/>
  <c r="N27" i="7" s="1"/>
  <c r="V26" i="7"/>
  <c r="W26" i="7" s="1"/>
  <c r="U26" i="7"/>
  <c r="M26" i="7"/>
  <c r="N26" i="7" s="1"/>
  <c r="V25" i="7"/>
  <c r="W25" i="7" s="1"/>
  <c r="U25" i="7"/>
  <c r="M25" i="7"/>
  <c r="N25" i="7" s="1"/>
  <c r="V24" i="7"/>
  <c r="W24" i="7" s="1"/>
  <c r="U24" i="7"/>
  <c r="M24" i="7"/>
  <c r="N24" i="7" s="1"/>
  <c r="V23" i="7"/>
  <c r="W23" i="7" s="1"/>
  <c r="U23" i="7"/>
  <c r="M23" i="7"/>
  <c r="N23" i="7" s="1"/>
  <c r="V22" i="7"/>
  <c r="W22" i="7" s="1"/>
  <c r="U22" i="7"/>
  <c r="M22" i="7"/>
  <c r="N22" i="7" s="1"/>
  <c r="V21" i="7"/>
  <c r="W21" i="7" s="1"/>
  <c r="U21" i="7"/>
  <c r="M21" i="7"/>
  <c r="N21" i="7" s="1"/>
  <c r="V20" i="7"/>
  <c r="W20" i="7" s="1"/>
  <c r="U20" i="7"/>
  <c r="M20" i="7"/>
  <c r="N20" i="7" s="1"/>
  <c r="V19" i="7"/>
  <c r="W19" i="7" s="1"/>
  <c r="U19" i="7"/>
  <c r="M19" i="7"/>
  <c r="N19" i="7" s="1"/>
  <c r="V18" i="7"/>
  <c r="W18" i="7" s="1"/>
  <c r="U18" i="7"/>
  <c r="M18" i="7"/>
  <c r="N18" i="7" s="1"/>
  <c r="V17" i="7"/>
  <c r="W17" i="7" s="1"/>
  <c r="U17" i="7"/>
  <c r="M17" i="7"/>
  <c r="N17" i="7" s="1"/>
  <c r="V16" i="7"/>
  <c r="W16" i="7" s="1"/>
  <c r="U16" i="7"/>
  <c r="M16" i="7"/>
  <c r="N16" i="7" s="1"/>
  <c r="V15" i="7"/>
  <c r="W15" i="7" s="1"/>
  <c r="U15" i="7"/>
  <c r="M15" i="7"/>
  <c r="N15" i="7" s="1"/>
  <c r="V14" i="7"/>
  <c r="W14" i="7" s="1"/>
  <c r="U14" i="7"/>
  <c r="M14" i="7"/>
  <c r="N14" i="7" s="1"/>
  <c r="V13" i="7"/>
  <c r="W13" i="7" s="1"/>
  <c r="U13" i="7"/>
  <c r="M13" i="7"/>
  <c r="N13" i="7" s="1"/>
  <c r="V12" i="7"/>
  <c r="W12" i="7" s="1"/>
  <c r="U12" i="7"/>
  <c r="M12" i="7"/>
  <c r="N12" i="7" s="1"/>
  <c r="V11" i="7"/>
  <c r="W11" i="7" s="1"/>
  <c r="U11" i="7"/>
  <c r="M11" i="7"/>
  <c r="N11" i="7" s="1"/>
  <c r="V10" i="7"/>
  <c r="W10" i="7" s="1"/>
  <c r="U10" i="7"/>
  <c r="M10" i="7"/>
  <c r="N10" i="7" s="1"/>
  <c r="V9" i="7"/>
  <c r="W9" i="7" s="1"/>
  <c r="U9" i="7"/>
  <c r="M9" i="7"/>
  <c r="N9" i="7" s="1"/>
  <c r="V8" i="7"/>
  <c r="W8" i="7" s="1"/>
  <c r="U8" i="7"/>
  <c r="M8" i="7"/>
  <c r="N8" i="7" s="1"/>
  <c r="V7" i="7"/>
  <c r="W7" i="7" s="1"/>
  <c r="U7" i="7"/>
  <c r="M7" i="7"/>
  <c r="N7" i="7" s="1"/>
  <c r="V6" i="7"/>
  <c r="W6" i="7" s="1"/>
  <c r="U6" i="7"/>
  <c r="M6" i="7"/>
  <c r="N6" i="7" s="1"/>
  <c r="O35" i="11" l="1"/>
  <c r="R8" i="11" s="1"/>
  <c r="O75" i="11"/>
  <c r="R12" i="11" s="1"/>
  <c r="O75" i="10"/>
  <c r="R12" i="10" s="1"/>
  <c r="O65" i="10"/>
  <c r="R11" i="10" s="1"/>
  <c r="S11" i="10"/>
  <c r="S12" i="10"/>
  <c r="S15" i="10"/>
  <c r="O75" i="9"/>
  <c r="R12" i="9" s="1"/>
  <c r="S7" i="9"/>
  <c r="O55" i="9"/>
  <c r="R10" i="9" s="1"/>
  <c r="S12" i="9"/>
  <c r="S13" i="9"/>
  <c r="S10" i="9"/>
  <c r="O35" i="9"/>
  <c r="R8" i="9" s="1"/>
  <c r="S9" i="8"/>
  <c r="S13" i="8"/>
  <c r="S7" i="8"/>
  <c r="O35" i="7"/>
  <c r="R8" i="7" s="1"/>
  <c r="O45" i="11"/>
  <c r="R9" i="11" s="1"/>
  <c r="S9" i="11"/>
  <c r="O55" i="11"/>
  <c r="R10" i="11" s="1"/>
  <c r="S10" i="11"/>
  <c r="O95" i="11"/>
  <c r="R14" i="11" s="1"/>
  <c r="S14" i="11"/>
  <c r="S12" i="11"/>
  <c r="S11" i="11"/>
  <c r="O65" i="11"/>
  <c r="R11" i="11" s="1"/>
  <c r="O105" i="11"/>
  <c r="R15" i="11" s="1"/>
  <c r="S15" i="11"/>
  <c r="R17" i="11"/>
  <c r="O15" i="11"/>
  <c r="R6" i="11" s="1"/>
  <c r="S6" i="11"/>
  <c r="S7" i="11"/>
  <c r="O85" i="11"/>
  <c r="R13" i="11" s="1"/>
  <c r="S13" i="11"/>
  <c r="S8" i="11"/>
  <c r="O25" i="11"/>
  <c r="R7" i="11" s="1"/>
  <c r="O95" i="10"/>
  <c r="R14" i="10" s="1"/>
  <c r="S14" i="10"/>
  <c r="O105" i="10"/>
  <c r="R15" i="10" s="1"/>
  <c r="S7" i="10"/>
  <c r="O85" i="10"/>
  <c r="R13" i="10" s="1"/>
  <c r="S13" i="10"/>
  <c r="O35" i="10"/>
  <c r="R8" i="10" s="1"/>
  <c r="S8" i="10"/>
  <c r="O45" i="10"/>
  <c r="R9" i="10" s="1"/>
  <c r="S9" i="10"/>
  <c r="O55" i="10"/>
  <c r="R10" i="10" s="1"/>
  <c r="S10" i="10"/>
  <c r="R17" i="10"/>
  <c r="O15" i="10"/>
  <c r="R6" i="10" s="1"/>
  <c r="S6" i="10"/>
  <c r="O25" i="10"/>
  <c r="R7" i="10" s="1"/>
  <c r="O105" i="9"/>
  <c r="R15" i="9" s="1"/>
  <c r="S15" i="9"/>
  <c r="R17" i="9"/>
  <c r="O15" i="9"/>
  <c r="R6" i="9" s="1"/>
  <c r="S6" i="9"/>
  <c r="S9" i="9"/>
  <c r="S11" i="9"/>
  <c r="O65" i="9"/>
  <c r="R11" i="9" s="1"/>
  <c r="O95" i="9"/>
  <c r="R14" i="9" s="1"/>
  <c r="S14" i="9"/>
  <c r="O45" i="9"/>
  <c r="R9" i="9" s="1"/>
  <c r="O25" i="9"/>
  <c r="R7" i="9" s="1"/>
  <c r="S8" i="9"/>
  <c r="R17" i="8"/>
  <c r="O15" i="8"/>
  <c r="R6" i="8" s="1"/>
  <c r="S6" i="8"/>
  <c r="O35" i="8"/>
  <c r="R8" i="8" s="1"/>
  <c r="O55" i="8"/>
  <c r="R10" i="8" s="1"/>
  <c r="S10" i="8"/>
  <c r="S11" i="8"/>
  <c r="O65" i="8"/>
  <c r="R11" i="8" s="1"/>
  <c r="O95" i="8"/>
  <c r="R14" i="8" s="1"/>
  <c r="S14" i="8"/>
  <c r="O105" i="8"/>
  <c r="R15" i="8" s="1"/>
  <c r="S15" i="8"/>
  <c r="O25" i="8"/>
  <c r="R7" i="8" s="1"/>
  <c r="S8" i="8"/>
  <c r="S12" i="8"/>
  <c r="S7" i="7"/>
  <c r="O45" i="7"/>
  <c r="R9" i="7" s="1"/>
  <c r="S9" i="7"/>
  <c r="O55" i="7"/>
  <c r="R10" i="7" s="1"/>
  <c r="S10" i="7"/>
  <c r="O85" i="7"/>
  <c r="R13" i="7" s="1"/>
  <c r="S13" i="7"/>
  <c r="O95" i="7"/>
  <c r="R14" i="7" s="1"/>
  <c r="S14" i="7"/>
  <c r="S12" i="7"/>
  <c r="S11" i="7"/>
  <c r="O65" i="7"/>
  <c r="R11" i="7" s="1"/>
  <c r="O105" i="7"/>
  <c r="R15" i="7" s="1"/>
  <c r="S15" i="7"/>
  <c r="R17" i="7"/>
  <c r="O15" i="7"/>
  <c r="R6" i="7" s="1"/>
  <c r="S6" i="7"/>
  <c r="O25" i="7"/>
  <c r="R7" i="7" s="1"/>
  <c r="S8" i="7"/>
  <c r="AA107" i="6"/>
  <c r="Z107" i="6"/>
  <c r="Y107" i="6"/>
  <c r="AA106" i="6"/>
  <c r="Z106" i="6"/>
  <c r="Y106" i="6"/>
  <c r="AA105" i="6"/>
  <c r="Z105" i="6"/>
  <c r="Y105" i="6"/>
  <c r="AA104" i="6"/>
  <c r="Z104" i="6"/>
  <c r="Y104" i="6"/>
  <c r="AA103" i="6"/>
  <c r="Z103" i="6"/>
  <c r="Y103" i="6"/>
  <c r="AA102" i="6"/>
  <c r="Z102" i="6"/>
  <c r="Y102" i="6"/>
  <c r="AA101" i="6"/>
  <c r="Z101" i="6"/>
  <c r="Y101" i="6"/>
  <c r="AA100" i="6"/>
  <c r="Z100" i="6"/>
  <c r="Y100" i="6"/>
  <c r="AA99" i="6"/>
  <c r="Z99" i="6"/>
  <c r="Y99" i="6"/>
  <c r="AA98" i="6"/>
  <c r="Z98" i="6"/>
  <c r="Y98" i="6"/>
  <c r="AA97" i="6"/>
  <c r="Z97" i="6"/>
  <c r="Y97" i="6"/>
  <c r="AA96" i="6"/>
  <c r="Z96" i="6"/>
  <c r="Y96" i="6"/>
  <c r="AA95" i="6"/>
  <c r="Z95" i="6"/>
  <c r="Y95" i="6"/>
  <c r="AA94" i="6"/>
  <c r="Z94" i="6"/>
  <c r="Y94" i="6"/>
  <c r="AA93" i="6"/>
  <c r="Z93" i="6"/>
  <c r="Y93" i="6"/>
  <c r="AA92" i="6"/>
  <c r="Z92" i="6"/>
  <c r="Y92" i="6"/>
  <c r="AA91" i="6"/>
  <c r="Z91" i="6"/>
  <c r="Y91" i="6"/>
  <c r="AA90" i="6"/>
  <c r="Z90" i="6"/>
  <c r="Y90" i="6"/>
  <c r="AA89" i="6"/>
  <c r="Z89" i="6"/>
  <c r="Y89" i="6"/>
  <c r="AA88" i="6"/>
  <c r="Z88" i="6"/>
  <c r="Y88" i="6"/>
  <c r="AA87" i="6"/>
  <c r="Z87" i="6"/>
  <c r="Y87" i="6"/>
  <c r="AA86" i="6"/>
  <c r="Z86" i="6"/>
  <c r="Y86" i="6"/>
  <c r="AA85" i="6"/>
  <c r="Z85" i="6"/>
  <c r="Y85" i="6"/>
  <c r="AA84" i="6"/>
  <c r="Z84" i="6"/>
  <c r="Y84" i="6"/>
  <c r="AA83" i="6"/>
  <c r="Z83" i="6"/>
  <c r="Y83" i="6"/>
  <c r="AA82" i="6"/>
  <c r="Z82" i="6"/>
  <c r="Y82" i="6"/>
  <c r="AA81" i="6"/>
  <c r="Z81" i="6"/>
  <c r="Y81" i="6"/>
  <c r="AA80" i="6"/>
  <c r="Z80" i="6"/>
  <c r="Y80" i="6"/>
  <c r="AA79" i="6"/>
  <c r="Z79" i="6"/>
  <c r="Y79" i="6"/>
  <c r="AA78" i="6"/>
  <c r="Z78" i="6"/>
  <c r="Y78" i="6"/>
  <c r="AA77" i="6"/>
  <c r="Z77" i="6"/>
  <c r="Y77" i="6"/>
  <c r="AA76" i="6"/>
  <c r="Z76" i="6"/>
  <c r="Y76" i="6"/>
  <c r="AA75" i="6"/>
  <c r="Z75" i="6"/>
  <c r="Y75" i="6"/>
  <c r="AA74" i="6"/>
  <c r="Z74" i="6"/>
  <c r="Y74" i="6"/>
  <c r="AA73" i="6"/>
  <c r="Z73" i="6"/>
  <c r="Y73" i="6"/>
  <c r="AA72" i="6"/>
  <c r="Z72" i="6"/>
  <c r="Y72" i="6"/>
  <c r="AA71" i="6"/>
  <c r="Z71" i="6"/>
  <c r="Y71" i="6"/>
  <c r="AA70" i="6"/>
  <c r="Z70" i="6"/>
  <c r="Y70" i="6"/>
  <c r="AA69" i="6"/>
  <c r="Z69" i="6"/>
  <c r="Y69" i="6"/>
  <c r="AA68" i="6"/>
  <c r="Z68" i="6"/>
  <c r="Y68" i="6"/>
  <c r="AA67" i="6"/>
  <c r="Z67" i="6"/>
  <c r="Y67" i="6"/>
  <c r="AA66" i="6"/>
  <c r="Z66" i="6"/>
  <c r="Y66" i="6"/>
  <c r="AA65" i="6"/>
  <c r="Z65" i="6"/>
  <c r="Y65" i="6"/>
  <c r="AA64" i="6"/>
  <c r="Z64" i="6"/>
  <c r="Y64" i="6"/>
  <c r="AA63" i="6"/>
  <c r="Z63" i="6"/>
  <c r="Y63" i="6"/>
  <c r="AA62" i="6"/>
  <c r="Z62" i="6"/>
  <c r="Y62" i="6"/>
  <c r="AA61" i="6"/>
  <c r="Z61" i="6"/>
  <c r="Y61" i="6"/>
  <c r="AA60" i="6"/>
  <c r="Z60" i="6"/>
  <c r="Y60" i="6"/>
  <c r="AA59" i="6"/>
  <c r="Z59" i="6"/>
  <c r="Y59" i="6"/>
  <c r="AA58" i="6"/>
  <c r="Z58" i="6"/>
  <c r="Y58" i="6"/>
  <c r="AA57" i="6"/>
  <c r="Z57" i="6"/>
  <c r="Y57" i="6"/>
  <c r="AA56" i="6"/>
  <c r="Z56" i="6"/>
  <c r="Y56" i="6"/>
  <c r="AA55" i="6"/>
  <c r="Z55" i="6"/>
  <c r="Y55" i="6"/>
  <c r="AA54" i="6"/>
  <c r="Z54" i="6"/>
  <c r="Y54" i="6"/>
  <c r="AA53" i="6"/>
  <c r="Z53" i="6"/>
  <c r="Y53" i="6"/>
  <c r="AA52" i="6"/>
  <c r="Z52" i="6"/>
  <c r="Y52" i="6"/>
  <c r="AA51" i="6"/>
  <c r="Z51" i="6"/>
  <c r="Y51" i="6"/>
  <c r="AA50" i="6"/>
  <c r="Z50" i="6"/>
  <c r="Y50" i="6"/>
  <c r="AA49" i="6"/>
  <c r="Z49" i="6"/>
  <c r="Y49" i="6"/>
  <c r="AA48" i="6"/>
  <c r="Z48" i="6"/>
  <c r="Y48" i="6"/>
  <c r="AA47" i="6"/>
  <c r="Z47" i="6"/>
  <c r="Y47" i="6"/>
  <c r="AA46" i="6"/>
  <c r="Z46" i="6"/>
  <c r="Y46" i="6"/>
  <c r="AA45" i="6"/>
  <c r="Z45" i="6"/>
  <c r="Y45" i="6"/>
  <c r="AA44" i="6"/>
  <c r="Z44" i="6"/>
  <c r="Y44" i="6"/>
  <c r="AA43" i="6"/>
  <c r="Z43" i="6"/>
  <c r="Y43" i="6"/>
  <c r="AA42" i="6"/>
  <c r="Z42" i="6"/>
  <c r="Y42" i="6"/>
  <c r="AA41" i="6"/>
  <c r="Z41" i="6"/>
  <c r="Y41" i="6"/>
  <c r="AA40" i="6"/>
  <c r="Z40" i="6"/>
  <c r="Y40" i="6"/>
  <c r="AA39" i="6"/>
  <c r="Z39" i="6"/>
  <c r="Y39" i="6"/>
  <c r="AA38" i="6"/>
  <c r="Z38" i="6"/>
  <c r="Y38" i="6"/>
  <c r="AA37" i="6"/>
  <c r="Z37" i="6"/>
  <c r="Y37" i="6"/>
  <c r="AA36" i="6"/>
  <c r="Z36" i="6"/>
  <c r="Y36" i="6"/>
  <c r="AA35" i="6"/>
  <c r="Z35" i="6"/>
  <c r="Y35" i="6"/>
  <c r="AA34" i="6"/>
  <c r="Z34" i="6"/>
  <c r="Y34" i="6"/>
  <c r="AA33" i="6"/>
  <c r="Z33" i="6"/>
  <c r="Y33" i="6"/>
  <c r="AA32" i="6"/>
  <c r="Z32" i="6"/>
  <c r="Y32" i="6"/>
  <c r="AA31" i="6"/>
  <c r="Z31" i="6"/>
  <c r="Y31" i="6"/>
  <c r="AA30" i="6"/>
  <c r="Z30" i="6"/>
  <c r="Y30" i="6"/>
  <c r="AA29" i="6"/>
  <c r="Z29" i="6"/>
  <c r="Y29" i="6"/>
  <c r="AA28" i="6"/>
  <c r="Z28" i="6"/>
  <c r="Y28" i="6"/>
  <c r="AA27" i="6"/>
  <c r="Z27" i="6"/>
  <c r="Y27" i="6"/>
  <c r="AA26" i="6"/>
  <c r="Z26" i="6"/>
  <c r="Y26" i="6"/>
  <c r="AA25" i="6"/>
  <c r="Z25" i="6"/>
  <c r="Y25" i="6"/>
  <c r="AA24" i="6"/>
  <c r="Z24" i="6"/>
  <c r="Y24" i="6"/>
  <c r="AA23" i="6"/>
  <c r="Z23" i="6"/>
  <c r="Y23" i="6"/>
  <c r="AA22" i="6"/>
  <c r="Z22" i="6"/>
  <c r="Y22" i="6"/>
  <c r="AA21" i="6"/>
  <c r="Z21" i="6"/>
  <c r="Y21" i="6"/>
  <c r="AA20" i="6"/>
  <c r="Z20" i="6"/>
  <c r="Y20" i="6"/>
  <c r="AA19" i="6"/>
  <c r="Z19" i="6"/>
  <c r="Y19" i="6"/>
  <c r="AA18" i="6"/>
  <c r="Z18" i="6"/>
  <c r="Y18" i="6"/>
  <c r="AA17" i="6"/>
  <c r="Z17" i="6"/>
  <c r="Y17" i="6"/>
  <c r="AA16" i="6"/>
  <c r="Z16" i="6"/>
  <c r="Y16" i="6"/>
  <c r="AA15" i="6"/>
  <c r="Z15" i="6"/>
  <c r="Y15" i="6"/>
  <c r="AA14" i="6"/>
  <c r="Z14" i="6"/>
  <c r="Y14" i="6"/>
  <c r="AA13" i="6"/>
  <c r="Z13" i="6"/>
  <c r="Y13" i="6"/>
  <c r="AA12" i="6"/>
  <c r="Z12" i="6"/>
  <c r="Y12" i="6"/>
  <c r="AA11" i="6"/>
  <c r="Z11" i="6"/>
  <c r="Y11" i="6"/>
  <c r="X6" i="6" s="1"/>
  <c r="AA10" i="6"/>
  <c r="Z10" i="6"/>
  <c r="Y10" i="6"/>
  <c r="AA9" i="6"/>
  <c r="AA5" i="6" s="1"/>
  <c r="Z9" i="6"/>
  <c r="Y9" i="6"/>
  <c r="X5" i="6" s="1"/>
  <c r="AA8" i="6"/>
  <c r="Z8" i="6"/>
  <c r="Z5" i="6" s="1"/>
  <c r="Y8" i="6"/>
  <c r="T107" i="6" l="1"/>
  <c r="S107" i="6"/>
  <c r="R107" i="6"/>
  <c r="T106" i="6"/>
  <c r="S106" i="6"/>
  <c r="R106" i="6"/>
  <c r="T105" i="6"/>
  <c r="S105" i="6"/>
  <c r="R105" i="6"/>
  <c r="T104" i="6"/>
  <c r="S104" i="6"/>
  <c r="R104" i="6"/>
  <c r="T103" i="6"/>
  <c r="S103" i="6"/>
  <c r="R103" i="6"/>
  <c r="T102" i="6"/>
  <c r="S102" i="6"/>
  <c r="R102" i="6"/>
  <c r="T101" i="6"/>
  <c r="S101" i="6"/>
  <c r="R101" i="6"/>
  <c r="T100" i="6"/>
  <c r="S100" i="6"/>
  <c r="R100" i="6"/>
  <c r="T99" i="6"/>
  <c r="S99" i="6"/>
  <c r="R99" i="6"/>
  <c r="T98" i="6"/>
  <c r="S98" i="6"/>
  <c r="R98" i="6"/>
  <c r="T97" i="6"/>
  <c r="S97" i="6"/>
  <c r="R97" i="6"/>
  <c r="T96" i="6"/>
  <c r="S96" i="6"/>
  <c r="R96" i="6"/>
  <c r="T95" i="6"/>
  <c r="S95" i="6"/>
  <c r="R95" i="6"/>
  <c r="T94" i="6"/>
  <c r="S94" i="6"/>
  <c r="R94" i="6"/>
  <c r="T93" i="6"/>
  <c r="S93" i="6"/>
  <c r="R93" i="6"/>
  <c r="T92" i="6"/>
  <c r="S92" i="6"/>
  <c r="R92" i="6"/>
  <c r="T91" i="6"/>
  <c r="S91" i="6"/>
  <c r="R91" i="6"/>
  <c r="T90" i="6"/>
  <c r="S90" i="6"/>
  <c r="R90" i="6"/>
  <c r="T89" i="6"/>
  <c r="S89" i="6"/>
  <c r="R89" i="6"/>
  <c r="T88" i="6"/>
  <c r="S88" i="6"/>
  <c r="R88" i="6"/>
  <c r="T87" i="6"/>
  <c r="S87" i="6"/>
  <c r="R87" i="6"/>
  <c r="T86" i="6"/>
  <c r="S86" i="6"/>
  <c r="R86" i="6"/>
  <c r="T85" i="6"/>
  <c r="S85" i="6"/>
  <c r="R85" i="6"/>
  <c r="T84" i="6"/>
  <c r="S84" i="6"/>
  <c r="R84" i="6"/>
  <c r="T83" i="6"/>
  <c r="S83" i="6"/>
  <c r="R83" i="6"/>
  <c r="T82" i="6"/>
  <c r="S82" i="6"/>
  <c r="R82" i="6"/>
  <c r="T81" i="6"/>
  <c r="S81" i="6"/>
  <c r="R81" i="6"/>
  <c r="T80" i="6"/>
  <c r="S80" i="6"/>
  <c r="R80" i="6"/>
  <c r="T79" i="6"/>
  <c r="S79" i="6"/>
  <c r="R79" i="6"/>
  <c r="T78" i="6"/>
  <c r="S78" i="6"/>
  <c r="R78" i="6"/>
  <c r="T77" i="6"/>
  <c r="S77" i="6"/>
  <c r="R77" i="6"/>
  <c r="T76" i="6"/>
  <c r="S76" i="6"/>
  <c r="R76" i="6"/>
  <c r="T75" i="6"/>
  <c r="S75" i="6"/>
  <c r="R75" i="6"/>
  <c r="T74" i="6"/>
  <c r="S74" i="6"/>
  <c r="R74" i="6"/>
  <c r="T73" i="6"/>
  <c r="S73" i="6"/>
  <c r="R73" i="6"/>
  <c r="T72" i="6"/>
  <c r="S72" i="6"/>
  <c r="R72" i="6"/>
  <c r="T71" i="6"/>
  <c r="S71" i="6"/>
  <c r="R71" i="6"/>
  <c r="T70" i="6"/>
  <c r="S70" i="6"/>
  <c r="R70" i="6"/>
  <c r="T69" i="6"/>
  <c r="S69" i="6"/>
  <c r="R69" i="6"/>
  <c r="T68" i="6"/>
  <c r="S68" i="6"/>
  <c r="R68" i="6"/>
  <c r="T67" i="6"/>
  <c r="S67" i="6"/>
  <c r="R67" i="6"/>
  <c r="T66" i="6"/>
  <c r="S66" i="6"/>
  <c r="R66" i="6"/>
  <c r="T65" i="6"/>
  <c r="S65" i="6"/>
  <c r="R65" i="6"/>
  <c r="T64" i="6"/>
  <c r="S64" i="6"/>
  <c r="R64" i="6"/>
  <c r="T63" i="6"/>
  <c r="S63" i="6"/>
  <c r="R63" i="6"/>
  <c r="T62" i="6"/>
  <c r="S62" i="6"/>
  <c r="R62" i="6"/>
  <c r="T61" i="6"/>
  <c r="S61" i="6"/>
  <c r="R61" i="6"/>
  <c r="T60" i="6"/>
  <c r="S60" i="6"/>
  <c r="R60" i="6"/>
  <c r="T59" i="6"/>
  <c r="S59" i="6"/>
  <c r="R59" i="6"/>
  <c r="T58" i="6"/>
  <c r="S58" i="6"/>
  <c r="R58" i="6"/>
  <c r="T57" i="6"/>
  <c r="S57" i="6"/>
  <c r="R57" i="6"/>
  <c r="T56" i="6"/>
  <c r="S56" i="6"/>
  <c r="R56" i="6"/>
  <c r="T55" i="6"/>
  <c r="S55" i="6"/>
  <c r="R55" i="6"/>
  <c r="T54" i="6"/>
  <c r="S54" i="6"/>
  <c r="R54" i="6"/>
  <c r="T53" i="6"/>
  <c r="S53" i="6"/>
  <c r="R53" i="6"/>
  <c r="T52" i="6"/>
  <c r="S52" i="6"/>
  <c r="R52" i="6"/>
  <c r="T51" i="6"/>
  <c r="S51" i="6"/>
  <c r="R51" i="6"/>
  <c r="T50" i="6"/>
  <c r="S50" i="6"/>
  <c r="R50" i="6"/>
  <c r="T49" i="6"/>
  <c r="S49" i="6"/>
  <c r="R49" i="6"/>
  <c r="T48" i="6"/>
  <c r="S48" i="6"/>
  <c r="R48" i="6"/>
  <c r="T47" i="6"/>
  <c r="S47" i="6"/>
  <c r="R47" i="6"/>
  <c r="T46" i="6"/>
  <c r="S46" i="6"/>
  <c r="R46" i="6"/>
  <c r="T45" i="6"/>
  <c r="S45" i="6"/>
  <c r="R45" i="6"/>
  <c r="T44" i="6"/>
  <c r="S44" i="6"/>
  <c r="R44" i="6"/>
  <c r="T43" i="6"/>
  <c r="S43" i="6"/>
  <c r="R43" i="6"/>
  <c r="T42" i="6"/>
  <c r="S42" i="6"/>
  <c r="R42" i="6"/>
  <c r="T41" i="6"/>
  <c r="S41" i="6"/>
  <c r="R41" i="6"/>
  <c r="T40" i="6"/>
  <c r="S40" i="6"/>
  <c r="R40" i="6"/>
  <c r="T39" i="6"/>
  <c r="S39" i="6"/>
  <c r="R39" i="6"/>
  <c r="T38" i="6"/>
  <c r="S38" i="6"/>
  <c r="R38" i="6"/>
  <c r="T37" i="6"/>
  <c r="S37" i="6"/>
  <c r="R37" i="6"/>
  <c r="T36" i="6"/>
  <c r="S36" i="6"/>
  <c r="R36" i="6"/>
  <c r="T35" i="6"/>
  <c r="S35" i="6"/>
  <c r="R35" i="6"/>
  <c r="T34" i="6"/>
  <c r="S34" i="6"/>
  <c r="R34" i="6"/>
  <c r="T33" i="6"/>
  <c r="S33" i="6"/>
  <c r="R33" i="6"/>
  <c r="T32" i="6"/>
  <c r="S32" i="6"/>
  <c r="R32" i="6"/>
  <c r="T31" i="6"/>
  <c r="S31" i="6"/>
  <c r="R31" i="6"/>
  <c r="T30" i="6"/>
  <c r="S30" i="6"/>
  <c r="R30" i="6"/>
  <c r="T29" i="6"/>
  <c r="S29" i="6"/>
  <c r="R29" i="6"/>
  <c r="T28" i="6"/>
  <c r="S28" i="6"/>
  <c r="R28" i="6"/>
  <c r="T27" i="6"/>
  <c r="S27" i="6"/>
  <c r="R27" i="6"/>
  <c r="T26" i="6"/>
  <c r="S26" i="6"/>
  <c r="R26" i="6"/>
  <c r="T25" i="6"/>
  <c r="S25" i="6"/>
  <c r="R25" i="6"/>
  <c r="T24" i="6"/>
  <c r="S24" i="6"/>
  <c r="R24" i="6"/>
  <c r="T23" i="6"/>
  <c r="S23" i="6"/>
  <c r="R23" i="6"/>
  <c r="T22" i="6"/>
  <c r="S22" i="6"/>
  <c r="R22" i="6"/>
  <c r="T21" i="6"/>
  <c r="S21" i="6"/>
  <c r="R21" i="6"/>
  <c r="T20" i="6"/>
  <c r="S20" i="6"/>
  <c r="R20" i="6"/>
  <c r="T19" i="6"/>
  <c r="S19" i="6"/>
  <c r="R19" i="6"/>
  <c r="T18" i="6"/>
  <c r="S18" i="6"/>
  <c r="R18" i="6"/>
  <c r="T17" i="6"/>
  <c r="S17" i="6"/>
  <c r="R17" i="6"/>
  <c r="T16" i="6"/>
  <c r="S16" i="6"/>
  <c r="R16" i="6"/>
  <c r="T15" i="6"/>
  <c r="S15" i="6"/>
  <c r="R15" i="6"/>
  <c r="T14" i="6"/>
  <c r="S14" i="6"/>
  <c r="R14" i="6"/>
  <c r="T13" i="6"/>
  <c r="S13" i="6"/>
  <c r="R13" i="6"/>
  <c r="T12" i="6"/>
  <c r="S12" i="6"/>
  <c r="R12" i="6"/>
  <c r="Q6" i="6" s="1"/>
  <c r="T11" i="6"/>
  <c r="S11" i="6"/>
  <c r="R11" i="6"/>
  <c r="T10" i="6"/>
  <c r="T5" i="6" s="1"/>
  <c r="S10" i="6"/>
  <c r="R10" i="6"/>
  <c r="T9" i="6"/>
  <c r="S9" i="6"/>
  <c r="S5" i="6" s="1"/>
  <c r="R9" i="6"/>
  <c r="T8" i="6"/>
  <c r="S8" i="6"/>
  <c r="R8" i="6"/>
  <c r="Q5" i="6"/>
  <c r="M107" i="6" l="1"/>
  <c r="L107" i="6"/>
  <c r="K107" i="6"/>
  <c r="M106" i="6"/>
  <c r="L106" i="6"/>
  <c r="K106" i="6"/>
  <c r="M105" i="6"/>
  <c r="L105" i="6"/>
  <c r="K105" i="6"/>
  <c r="M104" i="6"/>
  <c r="L104" i="6"/>
  <c r="K104" i="6"/>
  <c r="M103" i="6"/>
  <c r="L103" i="6"/>
  <c r="K103" i="6"/>
  <c r="M102" i="6"/>
  <c r="L102" i="6"/>
  <c r="K102" i="6"/>
  <c r="M101" i="6"/>
  <c r="L101" i="6"/>
  <c r="K101" i="6"/>
  <c r="M100" i="6"/>
  <c r="L100" i="6"/>
  <c r="K100" i="6"/>
  <c r="M99" i="6"/>
  <c r="L99" i="6"/>
  <c r="K99" i="6"/>
  <c r="M98" i="6"/>
  <c r="L98" i="6"/>
  <c r="K98" i="6"/>
  <c r="M97" i="6"/>
  <c r="L97" i="6"/>
  <c r="K97" i="6"/>
  <c r="M96" i="6"/>
  <c r="L96" i="6"/>
  <c r="K96" i="6"/>
  <c r="M95" i="6"/>
  <c r="L95" i="6"/>
  <c r="K95" i="6"/>
  <c r="M94" i="6"/>
  <c r="L94" i="6"/>
  <c r="K94" i="6"/>
  <c r="M93" i="6"/>
  <c r="L93" i="6"/>
  <c r="K93" i="6"/>
  <c r="M92" i="6"/>
  <c r="L92" i="6"/>
  <c r="K92" i="6"/>
  <c r="M91" i="6"/>
  <c r="L91" i="6"/>
  <c r="K91" i="6"/>
  <c r="M90" i="6"/>
  <c r="L90" i="6"/>
  <c r="K90" i="6"/>
  <c r="M89" i="6"/>
  <c r="L89" i="6"/>
  <c r="K89" i="6"/>
  <c r="M88" i="6"/>
  <c r="L88" i="6"/>
  <c r="K88" i="6"/>
  <c r="M87" i="6"/>
  <c r="L87" i="6"/>
  <c r="K87" i="6"/>
  <c r="M86" i="6"/>
  <c r="L86" i="6"/>
  <c r="K86" i="6"/>
  <c r="M85" i="6"/>
  <c r="L85" i="6"/>
  <c r="K85" i="6"/>
  <c r="M84" i="6"/>
  <c r="L84" i="6"/>
  <c r="K84" i="6"/>
  <c r="M83" i="6"/>
  <c r="L83" i="6"/>
  <c r="K83" i="6"/>
  <c r="M82" i="6"/>
  <c r="L82" i="6"/>
  <c r="K82" i="6"/>
  <c r="M81" i="6"/>
  <c r="L81" i="6"/>
  <c r="K81" i="6"/>
  <c r="M80" i="6"/>
  <c r="L80" i="6"/>
  <c r="K80" i="6"/>
  <c r="M79" i="6"/>
  <c r="L79" i="6"/>
  <c r="K79" i="6"/>
  <c r="M78" i="6"/>
  <c r="L78" i="6"/>
  <c r="K78" i="6"/>
  <c r="M77" i="6"/>
  <c r="L77" i="6"/>
  <c r="K77" i="6"/>
  <c r="M76" i="6"/>
  <c r="L76" i="6"/>
  <c r="K76" i="6"/>
  <c r="M75" i="6"/>
  <c r="L75" i="6"/>
  <c r="K75" i="6"/>
  <c r="M74" i="6"/>
  <c r="L74" i="6"/>
  <c r="K74" i="6"/>
  <c r="M73" i="6"/>
  <c r="L73" i="6"/>
  <c r="K73" i="6"/>
  <c r="M72" i="6"/>
  <c r="L72" i="6"/>
  <c r="K72" i="6"/>
  <c r="M71" i="6"/>
  <c r="L71" i="6"/>
  <c r="K71" i="6"/>
  <c r="M70" i="6"/>
  <c r="L70" i="6"/>
  <c r="K70" i="6"/>
  <c r="M69" i="6"/>
  <c r="L69" i="6"/>
  <c r="K69" i="6"/>
  <c r="M68" i="6"/>
  <c r="L68" i="6"/>
  <c r="K68" i="6"/>
  <c r="M67" i="6"/>
  <c r="L67" i="6"/>
  <c r="K67" i="6"/>
  <c r="M66" i="6"/>
  <c r="L66" i="6"/>
  <c r="K66" i="6"/>
  <c r="M65" i="6"/>
  <c r="L65" i="6"/>
  <c r="K65" i="6"/>
  <c r="M64" i="6"/>
  <c r="L64" i="6"/>
  <c r="K64" i="6"/>
  <c r="M63" i="6"/>
  <c r="L63" i="6"/>
  <c r="K63" i="6"/>
  <c r="M62" i="6"/>
  <c r="L62" i="6"/>
  <c r="K62" i="6"/>
  <c r="M61" i="6"/>
  <c r="L61" i="6"/>
  <c r="K61" i="6"/>
  <c r="M60" i="6"/>
  <c r="L60" i="6"/>
  <c r="K60" i="6"/>
  <c r="M59" i="6"/>
  <c r="L59" i="6"/>
  <c r="K59" i="6"/>
  <c r="M58" i="6"/>
  <c r="L58" i="6"/>
  <c r="K58" i="6"/>
  <c r="M57" i="6"/>
  <c r="L57" i="6"/>
  <c r="K57" i="6"/>
  <c r="M56" i="6"/>
  <c r="L56" i="6"/>
  <c r="K56" i="6"/>
  <c r="M55" i="6"/>
  <c r="L55" i="6"/>
  <c r="K55" i="6"/>
  <c r="M54" i="6"/>
  <c r="L54" i="6"/>
  <c r="K54" i="6"/>
  <c r="M53" i="6"/>
  <c r="L53" i="6"/>
  <c r="K53" i="6"/>
  <c r="M52" i="6"/>
  <c r="L52" i="6"/>
  <c r="K52" i="6"/>
  <c r="M51" i="6"/>
  <c r="L51" i="6"/>
  <c r="K51" i="6"/>
  <c r="M50" i="6"/>
  <c r="L50" i="6"/>
  <c r="K50" i="6"/>
  <c r="M49" i="6"/>
  <c r="L49" i="6"/>
  <c r="K49" i="6"/>
  <c r="M48" i="6"/>
  <c r="L48" i="6"/>
  <c r="K48" i="6"/>
  <c r="M47" i="6"/>
  <c r="L47" i="6"/>
  <c r="K47" i="6"/>
  <c r="M46" i="6"/>
  <c r="L46" i="6"/>
  <c r="K46" i="6"/>
  <c r="M45" i="6"/>
  <c r="L45" i="6"/>
  <c r="K45" i="6"/>
  <c r="M44" i="6"/>
  <c r="L44" i="6"/>
  <c r="K44" i="6"/>
  <c r="M43" i="6"/>
  <c r="L43" i="6"/>
  <c r="K43" i="6"/>
  <c r="M42" i="6"/>
  <c r="L42" i="6"/>
  <c r="K42" i="6"/>
  <c r="M41" i="6"/>
  <c r="L41" i="6"/>
  <c r="K41" i="6"/>
  <c r="M40" i="6"/>
  <c r="L40" i="6"/>
  <c r="K40" i="6"/>
  <c r="M39" i="6"/>
  <c r="L39" i="6"/>
  <c r="K39" i="6"/>
  <c r="M38" i="6"/>
  <c r="L38" i="6"/>
  <c r="K38" i="6"/>
  <c r="M37" i="6"/>
  <c r="L37" i="6"/>
  <c r="K37" i="6"/>
  <c r="M36" i="6"/>
  <c r="L36" i="6"/>
  <c r="K36" i="6"/>
  <c r="M35" i="6"/>
  <c r="L35" i="6"/>
  <c r="K35" i="6"/>
  <c r="M34" i="6"/>
  <c r="L34" i="6"/>
  <c r="K34" i="6"/>
  <c r="M33" i="6"/>
  <c r="L33" i="6"/>
  <c r="K33" i="6"/>
  <c r="M32" i="6"/>
  <c r="L32" i="6"/>
  <c r="K32" i="6"/>
  <c r="M31" i="6"/>
  <c r="L31" i="6"/>
  <c r="K31" i="6"/>
  <c r="M30" i="6"/>
  <c r="L30" i="6"/>
  <c r="K30" i="6"/>
  <c r="M29" i="6"/>
  <c r="L29" i="6"/>
  <c r="K29" i="6"/>
  <c r="M28" i="6"/>
  <c r="L28" i="6"/>
  <c r="K28" i="6"/>
  <c r="M27" i="6"/>
  <c r="L27" i="6"/>
  <c r="K27" i="6"/>
  <c r="M26" i="6"/>
  <c r="L26" i="6"/>
  <c r="K26" i="6"/>
  <c r="M25" i="6"/>
  <c r="L25" i="6"/>
  <c r="K25" i="6"/>
  <c r="M24" i="6"/>
  <c r="L24" i="6"/>
  <c r="K24" i="6"/>
  <c r="M23" i="6"/>
  <c r="L23" i="6"/>
  <c r="K23" i="6"/>
  <c r="M22" i="6"/>
  <c r="L22" i="6"/>
  <c r="K22" i="6"/>
  <c r="M21" i="6"/>
  <c r="L21" i="6"/>
  <c r="K21" i="6"/>
  <c r="M20" i="6"/>
  <c r="L20" i="6"/>
  <c r="K20" i="6"/>
  <c r="M19" i="6"/>
  <c r="L19" i="6"/>
  <c r="K19" i="6"/>
  <c r="M18" i="6"/>
  <c r="L18" i="6"/>
  <c r="K18" i="6"/>
  <c r="M17" i="6"/>
  <c r="L17" i="6"/>
  <c r="K17" i="6"/>
  <c r="M16" i="6"/>
  <c r="L16" i="6"/>
  <c r="K16" i="6"/>
  <c r="M15" i="6"/>
  <c r="L15" i="6"/>
  <c r="K15" i="6"/>
  <c r="M14" i="6"/>
  <c r="L14" i="6"/>
  <c r="K14" i="6"/>
  <c r="M13" i="6"/>
  <c r="L13" i="6"/>
  <c r="K13" i="6"/>
  <c r="M12" i="6"/>
  <c r="L12" i="6"/>
  <c r="K12" i="6"/>
  <c r="M11" i="6"/>
  <c r="L11" i="6"/>
  <c r="K11" i="6"/>
  <c r="J6" i="6" s="1"/>
  <c r="M10" i="6"/>
  <c r="L10" i="6"/>
  <c r="K10" i="6"/>
  <c r="M9" i="6"/>
  <c r="M5" i="6" s="1"/>
  <c r="L9" i="6"/>
  <c r="K9" i="6"/>
  <c r="J5" i="6" s="1"/>
  <c r="M8" i="6"/>
  <c r="L8" i="6"/>
  <c r="L5" i="6" s="1"/>
  <c r="K8" i="6"/>
  <c r="F107" i="6" l="1"/>
  <c r="E107" i="6"/>
  <c r="D107" i="6"/>
  <c r="F106" i="6"/>
  <c r="E106" i="6"/>
  <c r="D106" i="6"/>
  <c r="F105" i="6"/>
  <c r="E105" i="6"/>
  <c r="D105" i="6"/>
  <c r="F104" i="6"/>
  <c r="E104" i="6"/>
  <c r="D104" i="6"/>
  <c r="F103" i="6"/>
  <c r="E103" i="6"/>
  <c r="D103" i="6"/>
  <c r="F102" i="6"/>
  <c r="E102" i="6"/>
  <c r="D102" i="6"/>
  <c r="F101" i="6"/>
  <c r="E101" i="6"/>
  <c r="D101" i="6"/>
  <c r="F100" i="6"/>
  <c r="E100" i="6"/>
  <c r="D100" i="6"/>
  <c r="F99" i="6"/>
  <c r="E99" i="6"/>
  <c r="D99" i="6"/>
  <c r="F98" i="6"/>
  <c r="E98" i="6"/>
  <c r="D98" i="6"/>
  <c r="F97" i="6"/>
  <c r="E97" i="6"/>
  <c r="D97" i="6"/>
  <c r="F96" i="6"/>
  <c r="E96" i="6"/>
  <c r="D96" i="6"/>
  <c r="F95" i="6"/>
  <c r="E95" i="6"/>
  <c r="D95" i="6"/>
  <c r="F94" i="6"/>
  <c r="E94" i="6"/>
  <c r="D94" i="6"/>
  <c r="F93" i="6"/>
  <c r="E93" i="6"/>
  <c r="D93" i="6"/>
  <c r="F92" i="6"/>
  <c r="E92" i="6"/>
  <c r="D92" i="6"/>
  <c r="F91" i="6"/>
  <c r="E91" i="6"/>
  <c r="D91" i="6"/>
  <c r="F90" i="6"/>
  <c r="E90" i="6"/>
  <c r="D90" i="6"/>
  <c r="F89" i="6"/>
  <c r="E89" i="6"/>
  <c r="D89" i="6"/>
  <c r="F88" i="6"/>
  <c r="E88" i="6"/>
  <c r="D88" i="6"/>
  <c r="F87" i="6"/>
  <c r="E87" i="6"/>
  <c r="D87" i="6"/>
  <c r="F86" i="6"/>
  <c r="E86" i="6"/>
  <c r="D86" i="6"/>
  <c r="F85" i="6"/>
  <c r="E85" i="6"/>
  <c r="D85" i="6"/>
  <c r="F84" i="6"/>
  <c r="E84" i="6"/>
  <c r="D84" i="6"/>
  <c r="F83" i="6"/>
  <c r="E83" i="6"/>
  <c r="D83" i="6"/>
  <c r="F82" i="6"/>
  <c r="E82" i="6"/>
  <c r="D82" i="6"/>
  <c r="F81" i="6"/>
  <c r="E81" i="6"/>
  <c r="D81" i="6"/>
  <c r="F80" i="6"/>
  <c r="E80" i="6"/>
  <c r="D80" i="6"/>
  <c r="F79" i="6"/>
  <c r="E79" i="6"/>
  <c r="D79" i="6"/>
  <c r="F78" i="6"/>
  <c r="E78" i="6"/>
  <c r="D78" i="6"/>
  <c r="F77" i="6"/>
  <c r="E77" i="6"/>
  <c r="D77" i="6"/>
  <c r="F76" i="6"/>
  <c r="E76" i="6"/>
  <c r="D76" i="6"/>
  <c r="F75" i="6"/>
  <c r="E75" i="6"/>
  <c r="D75" i="6"/>
  <c r="F74" i="6"/>
  <c r="E74" i="6"/>
  <c r="D74" i="6"/>
  <c r="F73" i="6"/>
  <c r="E73" i="6"/>
  <c r="D73" i="6"/>
  <c r="F72" i="6"/>
  <c r="E72" i="6"/>
  <c r="D72" i="6"/>
  <c r="F71" i="6"/>
  <c r="E71" i="6"/>
  <c r="D71" i="6"/>
  <c r="F70" i="6"/>
  <c r="E70" i="6"/>
  <c r="D70" i="6"/>
  <c r="F69" i="6"/>
  <c r="E69" i="6"/>
  <c r="D69" i="6"/>
  <c r="F68" i="6"/>
  <c r="E68" i="6"/>
  <c r="D68" i="6"/>
  <c r="F67" i="6"/>
  <c r="E67" i="6"/>
  <c r="D67" i="6"/>
  <c r="F66" i="6"/>
  <c r="E66" i="6"/>
  <c r="D66" i="6"/>
  <c r="F65" i="6"/>
  <c r="E65" i="6"/>
  <c r="D65" i="6"/>
  <c r="F64" i="6"/>
  <c r="E64" i="6"/>
  <c r="D64" i="6"/>
  <c r="F63" i="6"/>
  <c r="E63" i="6"/>
  <c r="D63" i="6"/>
  <c r="F62" i="6"/>
  <c r="E62" i="6"/>
  <c r="D62" i="6"/>
  <c r="F61" i="6"/>
  <c r="E61" i="6"/>
  <c r="D61" i="6"/>
  <c r="F60" i="6"/>
  <c r="E60" i="6"/>
  <c r="D60" i="6"/>
  <c r="F59" i="6"/>
  <c r="E59" i="6"/>
  <c r="D59" i="6"/>
  <c r="F58" i="6"/>
  <c r="E58" i="6"/>
  <c r="D58" i="6"/>
  <c r="F57" i="6"/>
  <c r="E57" i="6"/>
  <c r="D57" i="6"/>
  <c r="F56" i="6"/>
  <c r="E56" i="6"/>
  <c r="D56" i="6"/>
  <c r="F55" i="6"/>
  <c r="E55" i="6"/>
  <c r="D55" i="6"/>
  <c r="F54" i="6"/>
  <c r="E54" i="6"/>
  <c r="D54" i="6"/>
  <c r="F53" i="6"/>
  <c r="E53" i="6"/>
  <c r="D53" i="6"/>
  <c r="F52" i="6"/>
  <c r="E52" i="6"/>
  <c r="D52" i="6"/>
  <c r="F51" i="6"/>
  <c r="E51" i="6"/>
  <c r="D51" i="6"/>
  <c r="F50" i="6"/>
  <c r="E50" i="6"/>
  <c r="D50" i="6"/>
  <c r="F49" i="6"/>
  <c r="E49" i="6"/>
  <c r="D49" i="6"/>
  <c r="F48" i="6"/>
  <c r="E48" i="6"/>
  <c r="D48" i="6"/>
  <c r="F47" i="6"/>
  <c r="E47" i="6"/>
  <c r="D47" i="6"/>
  <c r="F46" i="6"/>
  <c r="E46" i="6"/>
  <c r="D46" i="6"/>
  <c r="F45" i="6"/>
  <c r="E45" i="6"/>
  <c r="D45" i="6"/>
  <c r="F44" i="6"/>
  <c r="E44" i="6"/>
  <c r="D44" i="6"/>
  <c r="F43" i="6"/>
  <c r="E43" i="6"/>
  <c r="D43" i="6"/>
  <c r="F42" i="6"/>
  <c r="E42" i="6"/>
  <c r="D42" i="6"/>
  <c r="F41" i="6"/>
  <c r="E41" i="6"/>
  <c r="D41" i="6"/>
  <c r="F40" i="6"/>
  <c r="E40" i="6"/>
  <c r="D40" i="6"/>
  <c r="F39" i="6"/>
  <c r="E39" i="6"/>
  <c r="D39" i="6"/>
  <c r="F38" i="6"/>
  <c r="E38" i="6"/>
  <c r="D38" i="6"/>
  <c r="F37" i="6"/>
  <c r="E37" i="6"/>
  <c r="D37" i="6"/>
  <c r="F36" i="6"/>
  <c r="E36" i="6"/>
  <c r="D36" i="6"/>
  <c r="F35" i="6"/>
  <c r="E35" i="6"/>
  <c r="D35" i="6"/>
  <c r="F34" i="6"/>
  <c r="E34" i="6"/>
  <c r="D34" i="6"/>
  <c r="F33" i="6"/>
  <c r="E33" i="6"/>
  <c r="D33" i="6"/>
  <c r="F32" i="6"/>
  <c r="E32" i="6"/>
  <c r="D32" i="6"/>
  <c r="F31" i="6"/>
  <c r="E31" i="6"/>
  <c r="D31" i="6"/>
  <c r="F30" i="6"/>
  <c r="E30" i="6"/>
  <c r="D30" i="6"/>
  <c r="F29" i="6"/>
  <c r="E29" i="6"/>
  <c r="D29" i="6"/>
  <c r="F28" i="6"/>
  <c r="E28" i="6"/>
  <c r="D28" i="6"/>
  <c r="F27" i="6"/>
  <c r="E27" i="6"/>
  <c r="D27" i="6"/>
  <c r="F26" i="6"/>
  <c r="E26" i="6"/>
  <c r="D26" i="6"/>
  <c r="F25" i="6"/>
  <c r="E25" i="6"/>
  <c r="D25" i="6"/>
  <c r="F24" i="6"/>
  <c r="E24" i="6"/>
  <c r="D24" i="6"/>
  <c r="F23" i="6"/>
  <c r="E23" i="6"/>
  <c r="D23" i="6"/>
  <c r="F22" i="6"/>
  <c r="E22" i="6"/>
  <c r="D22" i="6"/>
  <c r="F21" i="6"/>
  <c r="E21" i="6"/>
  <c r="D21" i="6"/>
  <c r="F20" i="6"/>
  <c r="E20" i="6"/>
  <c r="D20" i="6"/>
  <c r="F19" i="6"/>
  <c r="E19" i="6"/>
  <c r="D19" i="6"/>
  <c r="F18" i="6"/>
  <c r="E18" i="6"/>
  <c r="D18" i="6"/>
  <c r="F17" i="6"/>
  <c r="E17" i="6"/>
  <c r="D17" i="6"/>
  <c r="F16" i="6"/>
  <c r="E16" i="6"/>
  <c r="D16" i="6"/>
  <c r="F15" i="6"/>
  <c r="E15" i="6"/>
  <c r="D15" i="6"/>
  <c r="F14" i="6"/>
  <c r="E14" i="6"/>
  <c r="D14" i="6"/>
  <c r="F13" i="6"/>
  <c r="E13" i="6"/>
  <c r="D13" i="6"/>
  <c r="F12" i="6"/>
  <c r="E12" i="6"/>
  <c r="D12" i="6"/>
  <c r="F11" i="6"/>
  <c r="F5" i="6" s="1"/>
  <c r="E11" i="6"/>
  <c r="D11" i="6"/>
  <c r="F10" i="6"/>
  <c r="E10" i="6"/>
  <c r="D10" i="6"/>
  <c r="F9" i="6"/>
  <c r="E9" i="6"/>
  <c r="D9" i="6"/>
  <c r="C5" i="6" s="1"/>
  <c r="F8" i="6"/>
  <c r="E8" i="6"/>
  <c r="D8" i="6"/>
  <c r="C6" i="6"/>
  <c r="E5" i="6"/>
  <c r="V105" i="1" l="1"/>
  <c r="W105" i="1" s="1"/>
  <c r="V104" i="1"/>
  <c r="W104" i="1" s="1"/>
  <c r="V103" i="1"/>
  <c r="W103" i="1" s="1"/>
  <c r="V102" i="1"/>
  <c r="W102" i="1" s="1"/>
  <c r="V101" i="1"/>
  <c r="W101" i="1" s="1"/>
  <c r="V100" i="1"/>
  <c r="W100" i="1" s="1"/>
  <c r="V99" i="1"/>
  <c r="W99" i="1" s="1"/>
  <c r="V98" i="1"/>
  <c r="W98" i="1" s="1"/>
  <c r="V97" i="1"/>
  <c r="W97" i="1" s="1"/>
  <c r="V96" i="1"/>
  <c r="W96" i="1" s="1"/>
  <c r="V95" i="1"/>
  <c r="W95" i="1" s="1"/>
  <c r="V94" i="1"/>
  <c r="W94" i="1" s="1"/>
  <c r="V93" i="1"/>
  <c r="W93" i="1" s="1"/>
  <c r="V92" i="1"/>
  <c r="W92" i="1" s="1"/>
  <c r="V91" i="1"/>
  <c r="W91" i="1" s="1"/>
  <c r="V90" i="1"/>
  <c r="W90" i="1" s="1"/>
  <c r="V89" i="1"/>
  <c r="W89" i="1" s="1"/>
  <c r="V88" i="1"/>
  <c r="W88" i="1" s="1"/>
  <c r="V87" i="1"/>
  <c r="W87" i="1" s="1"/>
  <c r="V86" i="1"/>
  <c r="W86" i="1" s="1"/>
  <c r="V85" i="1"/>
  <c r="W85" i="1" s="1"/>
  <c r="V84" i="1"/>
  <c r="W84" i="1" s="1"/>
  <c r="V83" i="1"/>
  <c r="W83" i="1" s="1"/>
  <c r="V82" i="1"/>
  <c r="W82" i="1" s="1"/>
  <c r="V81" i="1"/>
  <c r="W81" i="1" s="1"/>
  <c r="V80" i="1"/>
  <c r="W80" i="1" s="1"/>
  <c r="V79" i="1"/>
  <c r="W79" i="1" s="1"/>
  <c r="V78" i="1"/>
  <c r="W78" i="1" s="1"/>
  <c r="V77" i="1"/>
  <c r="W77" i="1" s="1"/>
  <c r="V76" i="1"/>
  <c r="W76" i="1" s="1"/>
  <c r="V75" i="1"/>
  <c r="W75" i="1" s="1"/>
  <c r="V74" i="1"/>
  <c r="W74" i="1" s="1"/>
  <c r="V73" i="1"/>
  <c r="W73" i="1" s="1"/>
  <c r="V72" i="1"/>
  <c r="W72" i="1" s="1"/>
  <c r="V71" i="1"/>
  <c r="W71" i="1" s="1"/>
  <c r="V70" i="1"/>
  <c r="W70" i="1" s="1"/>
  <c r="V69" i="1"/>
  <c r="W69" i="1" s="1"/>
  <c r="V68" i="1"/>
  <c r="W68" i="1" s="1"/>
  <c r="V67" i="1"/>
  <c r="W67" i="1" s="1"/>
  <c r="V66" i="1"/>
  <c r="W66" i="1" s="1"/>
  <c r="V65" i="1"/>
  <c r="W65" i="1" s="1"/>
  <c r="V64" i="1"/>
  <c r="W64" i="1" s="1"/>
  <c r="V63" i="1"/>
  <c r="W63" i="1" s="1"/>
  <c r="V62" i="1"/>
  <c r="W62" i="1" s="1"/>
  <c r="V61" i="1"/>
  <c r="W61" i="1" s="1"/>
  <c r="V60" i="1"/>
  <c r="W60" i="1" s="1"/>
  <c r="V59" i="1"/>
  <c r="W59" i="1" s="1"/>
  <c r="V58" i="1"/>
  <c r="W58" i="1" s="1"/>
  <c r="V57" i="1"/>
  <c r="W57" i="1" s="1"/>
  <c r="V56" i="1"/>
  <c r="W56" i="1" s="1"/>
  <c r="V55" i="1"/>
  <c r="W55" i="1" s="1"/>
  <c r="V54" i="1"/>
  <c r="W54" i="1" s="1"/>
  <c r="V53" i="1"/>
  <c r="W53" i="1" s="1"/>
  <c r="V52" i="1"/>
  <c r="W52" i="1" s="1"/>
  <c r="V51" i="1"/>
  <c r="W51" i="1" s="1"/>
  <c r="V50" i="1"/>
  <c r="W50" i="1" s="1"/>
  <c r="V49" i="1"/>
  <c r="W49" i="1" s="1"/>
  <c r="V48" i="1"/>
  <c r="W48" i="1" s="1"/>
  <c r="V47" i="1"/>
  <c r="W47" i="1" s="1"/>
  <c r="V46" i="1"/>
  <c r="W46" i="1" s="1"/>
  <c r="V45" i="1"/>
  <c r="W45" i="1" s="1"/>
  <c r="V44" i="1"/>
  <c r="W44" i="1" s="1"/>
  <c r="V43" i="1"/>
  <c r="W43" i="1" s="1"/>
  <c r="V42" i="1"/>
  <c r="W42" i="1" s="1"/>
  <c r="V41" i="1"/>
  <c r="W41" i="1" s="1"/>
  <c r="V40" i="1"/>
  <c r="W40" i="1" s="1"/>
  <c r="V39" i="1"/>
  <c r="W39" i="1" s="1"/>
  <c r="V38" i="1"/>
  <c r="W38" i="1" s="1"/>
  <c r="V37" i="1"/>
  <c r="W37" i="1" s="1"/>
  <c r="V36" i="1"/>
  <c r="W36" i="1" s="1"/>
  <c r="V35" i="1"/>
  <c r="W35" i="1" s="1"/>
  <c r="V34" i="1"/>
  <c r="W34" i="1" s="1"/>
  <c r="V33" i="1"/>
  <c r="W33" i="1" s="1"/>
  <c r="V32" i="1"/>
  <c r="W32" i="1" s="1"/>
  <c r="V31" i="1"/>
  <c r="W31" i="1" s="1"/>
  <c r="V30" i="1"/>
  <c r="W30" i="1" s="1"/>
  <c r="V29" i="1"/>
  <c r="W29" i="1" s="1"/>
  <c r="V28" i="1"/>
  <c r="W28" i="1" s="1"/>
  <c r="V27" i="1"/>
  <c r="W27" i="1" s="1"/>
  <c r="V26" i="1"/>
  <c r="W26" i="1" s="1"/>
  <c r="V25" i="1"/>
  <c r="W25" i="1" s="1"/>
  <c r="V24" i="1"/>
  <c r="W24" i="1" s="1"/>
  <c r="V23" i="1"/>
  <c r="W23" i="1" s="1"/>
  <c r="V22" i="1"/>
  <c r="W22" i="1" s="1"/>
  <c r="V21" i="1"/>
  <c r="W21" i="1" s="1"/>
  <c r="V20" i="1"/>
  <c r="W20" i="1" s="1"/>
  <c r="V19" i="1"/>
  <c r="W19" i="1" s="1"/>
  <c r="V18" i="1"/>
  <c r="W18" i="1" s="1"/>
  <c r="V17" i="1"/>
  <c r="W17" i="1" s="1"/>
  <c r="V16" i="1"/>
  <c r="W16" i="1" s="1"/>
  <c r="V15" i="1"/>
  <c r="W15" i="1" s="1"/>
  <c r="V14" i="1"/>
  <c r="W14" i="1" s="1"/>
  <c r="V13" i="1"/>
  <c r="W13" i="1" s="1"/>
  <c r="V12" i="1"/>
  <c r="W12" i="1" s="1"/>
  <c r="V11" i="1"/>
  <c r="W11" i="1" s="1"/>
  <c r="V10" i="1"/>
  <c r="W10" i="1" s="1"/>
  <c r="V9" i="1"/>
  <c r="W9" i="1" s="1"/>
  <c r="V8" i="1"/>
  <c r="W8" i="1" s="1"/>
  <c r="V7" i="1"/>
  <c r="W7" i="1" s="1"/>
  <c r="V6" i="1"/>
  <c r="W6" i="1" s="1"/>
  <c r="U105" i="1"/>
  <c r="U104" i="1"/>
  <c r="U103" i="1"/>
  <c r="U102" i="1"/>
  <c r="U101" i="1"/>
  <c r="U100" i="1"/>
  <c r="U99" i="1"/>
  <c r="U98" i="1"/>
  <c r="U97" i="1"/>
  <c r="U96" i="1"/>
  <c r="U95" i="1"/>
  <c r="U94" i="1"/>
  <c r="U93" i="1"/>
  <c r="U92" i="1"/>
  <c r="U91" i="1"/>
  <c r="U90" i="1"/>
  <c r="U89" i="1"/>
  <c r="U88" i="1"/>
  <c r="U87" i="1"/>
  <c r="U86" i="1"/>
  <c r="U85" i="1"/>
  <c r="U84" i="1"/>
  <c r="U83" i="1"/>
  <c r="U82" i="1"/>
  <c r="U81" i="1"/>
  <c r="U80" i="1"/>
  <c r="U79" i="1"/>
  <c r="U78" i="1"/>
  <c r="U77" i="1"/>
  <c r="U76" i="1"/>
  <c r="U75" i="1"/>
  <c r="U74" i="1"/>
  <c r="U73" i="1"/>
  <c r="U72" i="1"/>
  <c r="U71" i="1"/>
  <c r="U70" i="1"/>
  <c r="U69" i="1"/>
  <c r="U68" i="1"/>
  <c r="U67" i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O6" i="3"/>
  <c r="N16" i="3"/>
  <c r="N15" i="3"/>
  <c r="N14" i="3"/>
  <c r="N13" i="3"/>
  <c r="N12" i="3"/>
  <c r="N11" i="3"/>
  <c r="N10" i="3"/>
  <c r="N9" i="3"/>
  <c r="N8" i="3"/>
  <c r="N7" i="3"/>
  <c r="A3" i="3"/>
  <c r="D3" i="3"/>
  <c r="M105" i="1" l="1"/>
  <c r="N105" i="1" s="1"/>
  <c r="M104" i="1"/>
  <c r="N104" i="1" s="1"/>
  <c r="M103" i="1"/>
  <c r="N103" i="1" s="1"/>
  <c r="M102" i="1"/>
  <c r="M101" i="1"/>
  <c r="N101" i="1" s="1"/>
  <c r="M100" i="1"/>
  <c r="N100" i="1" s="1"/>
  <c r="M99" i="1"/>
  <c r="N99" i="1" s="1"/>
  <c r="M98" i="1"/>
  <c r="M97" i="1"/>
  <c r="N97" i="1" s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N35" i="1" s="1"/>
  <c r="M34" i="1"/>
  <c r="M33" i="1"/>
  <c r="N33" i="1" s="1"/>
  <c r="M32" i="1"/>
  <c r="N32" i="1" s="1"/>
  <c r="M31" i="1"/>
  <c r="M30" i="1"/>
  <c r="M29" i="1"/>
  <c r="M28" i="1"/>
  <c r="M27" i="1"/>
  <c r="M26" i="1"/>
  <c r="M25" i="1"/>
  <c r="M24" i="1"/>
  <c r="M23" i="1"/>
  <c r="M22" i="1"/>
  <c r="M21" i="1"/>
  <c r="N21" i="1" s="1"/>
  <c r="M20" i="1"/>
  <c r="M19" i="1"/>
  <c r="M18" i="1"/>
  <c r="M17" i="1"/>
  <c r="M16" i="1"/>
  <c r="M15" i="1"/>
  <c r="M14" i="1"/>
  <c r="M13" i="1"/>
  <c r="M12" i="1"/>
  <c r="N12" i="1" s="1"/>
  <c r="M11" i="1"/>
  <c r="M10" i="1"/>
  <c r="M9" i="1"/>
  <c r="N9" i="1" s="1"/>
  <c r="M8" i="1"/>
  <c r="N8" i="1" s="1"/>
  <c r="M7" i="1"/>
  <c r="M6" i="1"/>
  <c r="N6" i="1" l="1"/>
  <c r="N30" i="1"/>
  <c r="N38" i="1"/>
  <c r="N17" i="1"/>
  <c r="N26" i="1"/>
  <c r="N42" i="1"/>
  <c r="N46" i="1"/>
  <c r="N50" i="1"/>
  <c r="N54" i="1"/>
  <c r="N58" i="1"/>
  <c r="N62" i="1"/>
  <c r="N66" i="1"/>
  <c r="N70" i="1"/>
  <c r="N74" i="1"/>
  <c r="N78" i="1"/>
  <c r="N82" i="1"/>
  <c r="N86" i="1"/>
  <c r="N90" i="1"/>
  <c r="N94" i="1"/>
  <c r="N27" i="1"/>
  <c r="N31" i="1"/>
  <c r="N13" i="1"/>
  <c r="N18" i="1"/>
  <c r="N22" i="1"/>
  <c r="N39" i="1"/>
  <c r="N43" i="1"/>
  <c r="N47" i="1"/>
  <c r="N51" i="1"/>
  <c r="N55" i="1"/>
  <c r="N59" i="1"/>
  <c r="N63" i="1"/>
  <c r="N67" i="1"/>
  <c r="N71" i="1"/>
  <c r="N75" i="1"/>
  <c r="N79" i="1"/>
  <c r="N83" i="1"/>
  <c r="N87" i="1"/>
  <c r="N91" i="1"/>
  <c r="N95" i="1"/>
  <c r="N24" i="1"/>
  <c r="N28" i="1"/>
  <c r="N36" i="1"/>
  <c r="N96" i="1"/>
  <c r="N10" i="1"/>
  <c r="N14" i="1"/>
  <c r="N19" i="1"/>
  <c r="N23" i="1"/>
  <c r="N40" i="1"/>
  <c r="N44" i="1"/>
  <c r="N48" i="1"/>
  <c r="N52" i="1"/>
  <c r="N56" i="1"/>
  <c r="N60" i="1"/>
  <c r="N64" i="1"/>
  <c r="N68" i="1"/>
  <c r="N72" i="1"/>
  <c r="N76" i="1"/>
  <c r="N80" i="1"/>
  <c r="N84" i="1"/>
  <c r="N88" i="1"/>
  <c r="N92" i="1"/>
  <c r="N29" i="1"/>
  <c r="N37" i="1"/>
  <c r="N7" i="1"/>
  <c r="N11" i="1"/>
  <c r="N15" i="1"/>
  <c r="N16" i="1"/>
  <c r="N20" i="1"/>
  <c r="N25" i="1"/>
  <c r="N34" i="1"/>
  <c r="N41" i="1"/>
  <c r="N45" i="1"/>
  <c r="N49" i="1"/>
  <c r="N53" i="1"/>
  <c r="N57" i="1"/>
  <c r="N61" i="1"/>
  <c r="N65" i="1"/>
  <c r="N69" i="1"/>
  <c r="N73" i="1"/>
  <c r="N77" i="1"/>
  <c r="N81" i="1"/>
  <c r="N85" i="1"/>
  <c r="N89" i="1"/>
  <c r="N93" i="1"/>
  <c r="N98" i="1"/>
  <c r="N102" i="1"/>
  <c r="S8" i="1"/>
  <c r="O35" i="1"/>
  <c r="R8" i="1" s="1"/>
  <c r="O45" i="1"/>
  <c r="R9" i="1" s="1"/>
  <c r="O105" i="1"/>
  <c r="R15" i="1" s="1"/>
  <c r="S15" i="1"/>
  <c r="S11" i="1"/>
  <c r="R17" i="1"/>
  <c r="S9" i="1"/>
  <c r="S7" i="1"/>
  <c r="O15" i="1"/>
  <c r="R6" i="1" s="1"/>
  <c r="S6" i="1"/>
  <c r="O95" i="1" l="1"/>
  <c r="R14" i="1" s="1"/>
  <c r="O65" i="1"/>
  <c r="R11" i="1" s="1"/>
  <c r="O25" i="1"/>
  <c r="R7" i="1" s="1"/>
  <c r="O75" i="1"/>
  <c r="R12" i="1" s="1"/>
  <c r="S12" i="1"/>
  <c r="O55" i="1"/>
  <c r="R10" i="1" s="1"/>
  <c r="S10" i="1"/>
  <c r="O85" i="1"/>
  <c r="R13" i="1" s="1"/>
  <c r="S13" i="1"/>
  <c r="S14" i="1"/>
  <c r="H65" i="3"/>
  <c r="J103" i="3"/>
  <c r="G112" i="3"/>
  <c r="D29" i="3"/>
  <c r="B107" i="3"/>
  <c r="K86" i="3"/>
  <c r="I73" i="3"/>
  <c r="F43" i="3"/>
  <c r="J109" i="3"/>
  <c r="H31" i="3"/>
  <c r="G29" i="3"/>
  <c r="I103" i="3"/>
  <c r="G82" i="3"/>
  <c r="K93" i="3"/>
  <c r="B75" i="3"/>
  <c r="J94" i="3"/>
  <c r="I52" i="3"/>
  <c r="J37" i="3"/>
  <c r="D107" i="3"/>
  <c r="I75" i="3"/>
  <c r="D54" i="3"/>
  <c r="B44" i="3"/>
  <c r="K7" i="3"/>
  <c r="A92" i="3"/>
  <c r="A110" i="3"/>
  <c r="J12" i="3"/>
  <c r="H99" i="3"/>
  <c r="D117" i="3"/>
  <c r="K22" i="3"/>
  <c r="C18" i="3"/>
  <c r="H47" i="3"/>
  <c r="F115" i="3"/>
  <c r="A36" i="3"/>
  <c r="H78" i="3"/>
  <c r="F23" i="3"/>
  <c r="H79" i="3"/>
  <c r="J86" i="3"/>
  <c r="K119" i="3"/>
  <c r="G12" i="3"/>
  <c r="C102" i="3"/>
  <c r="G7" i="3"/>
  <c r="E109" i="3"/>
  <c r="K108" i="3"/>
  <c r="G53" i="3"/>
  <c r="I96" i="3"/>
  <c r="J113" i="3"/>
  <c r="I89" i="3"/>
  <c r="B85" i="3"/>
  <c r="F35" i="3"/>
  <c r="E53" i="3"/>
  <c r="I36" i="3"/>
  <c r="B64" i="3"/>
  <c r="G88" i="3"/>
  <c r="B30" i="3"/>
  <c r="E58" i="3"/>
  <c r="H91" i="3"/>
  <c r="C104" i="3"/>
  <c r="C67" i="3"/>
  <c r="G13" i="3"/>
  <c r="A52" i="3"/>
  <c r="C31" i="3"/>
  <c r="I18" i="3"/>
  <c r="J89" i="3"/>
  <c r="G22" i="3"/>
  <c r="E22" i="3"/>
  <c r="F116" i="3"/>
  <c r="J33" i="3"/>
  <c r="E93" i="3"/>
  <c r="D65" i="3"/>
  <c r="A112" i="3"/>
  <c r="K78" i="3"/>
  <c r="D13" i="3"/>
  <c r="F110" i="3"/>
  <c r="C113" i="3"/>
  <c r="E54" i="3"/>
  <c r="G83" i="3"/>
  <c r="I48" i="3"/>
  <c r="B31" i="3"/>
  <c r="G43" i="3"/>
  <c r="I61" i="3"/>
  <c r="A99" i="3"/>
  <c r="J99" i="3"/>
  <c r="G113" i="3"/>
  <c r="E118" i="3"/>
  <c r="B15" i="3"/>
  <c r="F113" i="3"/>
  <c r="C28" i="3"/>
  <c r="I107" i="3"/>
  <c r="F78" i="3"/>
  <c r="J28" i="3"/>
  <c r="E84" i="3"/>
  <c r="H50" i="3"/>
  <c r="K47" i="3"/>
  <c r="I21" i="3"/>
  <c r="A37" i="3"/>
  <c r="F7" i="3"/>
  <c r="H76" i="3"/>
  <c r="F79" i="3"/>
  <c r="K118" i="3"/>
  <c r="A114" i="3"/>
  <c r="E70" i="3"/>
  <c r="C11" i="3"/>
  <c r="D91" i="3"/>
  <c r="K89" i="3"/>
  <c r="F75" i="3"/>
  <c r="F37" i="3"/>
  <c r="A97" i="3"/>
  <c r="A107" i="3"/>
  <c r="H100" i="3"/>
  <c r="H16" i="3"/>
  <c r="C83" i="3"/>
  <c r="E87" i="3"/>
  <c r="K32" i="3"/>
  <c r="I13" i="3"/>
  <c r="F8" i="3"/>
  <c r="C24" i="3"/>
  <c r="C82" i="3"/>
  <c r="C25" i="3"/>
  <c r="D32" i="3"/>
  <c r="C103" i="3"/>
  <c r="D104" i="3"/>
  <c r="I37" i="3"/>
  <c r="H119" i="3"/>
  <c r="I68" i="3"/>
  <c r="F86" i="3"/>
  <c r="E62" i="3"/>
  <c r="E97" i="3"/>
  <c r="K71" i="3"/>
  <c r="K20" i="3"/>
  <c r="C61" i="3"/>
  <c r="H92" i="3"/>
  <c r="F56" i="3"/>
  <c r="F72" i="3"/>
  <c r="B114" i="3"/>
  <c r="C111" i="3"/>
  <c r="H38" i="3"/>
  <c r="F88" i="3"/>
  <c r="A34" i="3"/>
  <c r="J76" i="3"/>
  <c r="J102" i="3"/>
  <c r="F118" i="3"/>
  <c r="I77" i="3"/>
  <c r="K106" i="3"/>
  <c r="K50" i="3"/>
  <c r="C79" i="3"/>
  <c r="G90" i="3"/>
  <c r="J56" i="3"/>
  <c r="I98" i="3"/>
  <c r="I92" i="3"/>
  <c r="K13" i="3"/>
  <c r="C116" i="3"/>
  <c r="G119" i="3"/>
  <c r="G66" i="3"/>
  <c r="C97" i="3"/>
  <c r="D25" i="3"/>
  <c r="I15" i="3"/>
  <c r="C117" i="3"/>
  <c r="E63" i="3"/>
  <c r="E28" i="3"/>
  <c r="E48" i="3"/>
  <c r="H117" i="3"/>
  <c r="D48" i="3"/>
  <c r="I111" i="3"/>
  <c r="B63" i="3"/>
  <c r="G15" i="3"/>
  <c r="B39" i="3"/>
  <c r="D114" i="3"/>
  <c r="A12" i="3"/>
  <c r="I66" i="3"/>
  <c r="C47" i="3"/>
  <c r="B38" i="3"/>
  <c r="D37" i="3"/>
  <c r="F77" i="3"/>
  <c r="H62" i="3"/>
  <c r="I45" i="3"/>
  <c r="C109" i="3"/>
  <c r="K41" i="3"/>
  <c r="E15" i="3"/>
  <c r="I104" i="3"/>
  <c r="D11" i="3"/>
  <c r="D16" i="3"/>
  <c r="A119" i="3"/>
  <c r="D92" i="3"/>
  <c r="D106" i="3"/>
  <c r="B65" i="3"/>
  <c r="B57" i="3"/>
  <c r="J63" i="3"/>
  <c r="K70" i="3"/>
  <c r="K59" i="3"/>
  <c r="D45" i="3"/>
  <c r="B49" i="3"/>
  <c r="E55" i="3"/>
  <c r="C15" i="3"/>
  <c r="I65" i="3"/>
  <c r="K101" i="3"/>
  <c r="I87" i="3"/>
  <c r="F100" i="3"/>
  <c r="I43" i="3"/>
  <c r="I102" i="3"/>
  <c r="E26" i="3"/>
  <c r="B117" i="3"/>
  <c r="B67" i="3"/>
  <c r="G71" i="3"/>
  <c r="D83" i="3"/>
  <c r="D89" i="3"/>
  <c r="A115" i="3"/>
  <c r="I85" i="3"/>
  <c r="D14" i="3"/>
  <c r="C27" i="3"/>
  <c r="H25" i="3"/>
  <c r="A101" i="3"/>
  <c r="B56" i="3"/>
  <c r="B115" i="3"/>
  <c r="K34" i="3"/>
  <c r="F85" i="3"/>
  <c r="D38" i="3"/>
  <c r="F96" i="3"/>
  <c r="K79" i="3"/>
  <c r="J104" i="3"/>
  <c r="A86" i="3"/>
  <c r="F82" i="3"/>
  <c r="C37" i="3"/>
  <c r="G108" i="3"/>
  <c r="D96" i="3"/>
  <c r="K40" i="3"/>
  <c r="A91" i="3"/>
  <c r="D95" i="3"/>
  <c r="G45" i="3"/>
  <c r="I26" i="3"/>
  <c r="H104" i="3"/>
  <c r="K73" i="3"/>
  <c r="C68" i="3"/>
  <c r="A7" i="3"/>
  <c r="F65" i="3"/>
  <c r="F105" i="3"/>
  <c r="G21" i="3"/>
  <c r="G37" i="3"/>
  <c r="I112" i="3"/>
  <c r="K99" i="3"/>
  <c r="H8" i="3"/>
  <c r="C95" i="3"/>
  <c r="D58" i="3"/>
  <c r="E30" i="3"/>
  <c r="G101" i="3"/>
  <c r="F52" i="3"/>
  <c r="G72" i="3"/>
  <c r="D77" i="3"/>
  <c r="J73" i="3"/>
  <c r="E111" i="3"/>
  <c r="H9" i="3"/>
  <c r="G58" i="3"/>
  <c r="H57" i="3"/>
  <c r="G86" i="3"/>
  <c r="E60" i="3"/>
  <c r="F81" i="3"/>
  <c r="C118" i="3"/>
  <c r="F64" i="3"/>
  <c r="F69" i="3"/>
  <c r="I11" i="3"/>
  <c r="A109" i="3"/>
  <c r="B36" i="3"/>
  <c r="H89" i="3"/>
  <c r="H20" i="3"/>
  <c r="F119" i="3"/>
  <c r="K74" i="3"/>
  <c r="A88" i="3"/>
  <c r="C110" i="3"/>
  <c r="D116" i="3"/>
  <c r="C9" i="3"/>
  <c r="J107" i="3"/>
  <c r="J116" i="3"/>
  <c r="E77" i="3"/>
  <c r="G64" i="3"/>
  <c r="C64" i="3"/>
  <c r="A90" i="3"/>
  <c r="J83" i="3"/>
  <c r="H77" i="3"/>
  <c r="K23" i="3"/>
  <c r="K85" i="3"/>
  <c r="B9" i="3"/>
  <c r="F54" i="3"/>
  <c r="K60" i="3"/>
  <c r="C84" i="3"/>
  <c r="B22" i="3"/>
  <c r="G23" i="3"/>
  <c r="D60" i="3"/>
  <c r="H63" i="3"/>
  <c r="K65" i="3"/>
  <c r="K109" i="3"/>
  <c r="K103" i="3"/>
  <c r="A51" i="3"/>
  <c r="F26" i="3"/>
  <c r="F31" i="3"/>
  <c r="B26" i="3"/>
  <c r="E12" i="3"/>
  <c r="D79" i="3"/>
  <c r="D55" i="3"/>
  <c r="J111" i="3"/>
  <c r="I38" i="3"/>
  <c r="C58" i="3"/>
  <c r="K25" i="3"/>
  <c r="J117" i="3"/>
  <c r="K80" i="3"/>
  <c r="H21" i="3"/>
  <c r="H40" i="3"/>
  <c r="D75" i="3"/>
  <c r="B45" i="3"/>
  <c r="E102" i="3"/>
  <c r="I64" i="3"/>
  <c r="A9" i="3"/>
  <c r="I16" i="3"/>
  <c r="B74" i="3"/>
  <c r="A20" i="3"/>
  <c r="D39" i="3"/>
  <c r="E51" i="3"/>
  <c r="F45" i="3"/>
  <c r="J50" i="3"/>
  <c r="C60" i="3"/>
  <c r="D12" i="3"/>
  <c r="C48" i="3"/>
  <c r="E103" i="3"/>
  <c r="A103" i="3"/>
  <c r="F28" i="3"/>
  <c r="D30" i="3"/>
  <c r="F87" i="3"/>
  <c r="K75" i="3"/>
  <c r="B34" i="3"/>
  <c r="G49" i="3"/>
  <c r="K90" i="3"/>
  <c r="J18" i="3"/>
  <c r="E78" i="3"/>
  <c r="I10" i="3"/>
  <c r="G27" i="3"/>
  <c r="E14" i="3"/>
  <c r="I90" i="3"/>
  <c r="G103" i="3"/>
  <c r="C29" i="3"/>
  <c r="A24" i="3"/>
  <c r="J49" i="3"/>
  <c r="I71" i="3"/>
  <c r="C22" i="3"/>
  <c r="F74" i="3"/>
  <c r="E104" i="3"/>
  <c r="F42" i="3"/>
  <c r="C35" i="3"/>
  <c r="A62" i="3"/>
  <c r="A54" i="3"/>
  <c r="A56" i="3"/>
  <c r="H55" i="3"/>
  <c r="I109" i="3"/>
  <c r="B83" i="3"/>
  <c r="F24" i="3"/>
  <c r="B79" i="3"/>
  <c r="F39" i="3"/>
  <c r="E18" i="3"/>
  <c r="F107" i="3"/>
  <c r="A76" i="3"/>
  <c r="E113" i="3"/>
  <c r="E96" i="3"/>
  <c r="J11" i="3"/>
  <c r="F66" i="3"/>
  <c r="B43" i="3"/>
  <c r="K15" i="3"/>
  <c r="J88" i="3"/>
  <c r="D97" i="3"/>
  <c r="E57" i="3"/>
  <c r="D44" i="3"/>
  <c r="C119" i="3"/>
  <c r="A102" i="3"/>
  <c r="F98" i="3"/>
  <c r="J42" i="3"/>
  <c r="I79" i="3"/>
  <c r="J74" i="3"/>
  <c r="E47" i="3"/>
  <c r="I82" i="3"/>
  <c r="G87" i="3"/>
  <c r="A21" i="3"/>
  <c r="H49" i="3"/>
  <c r="J85" i="3"/>
  <c r="I8" i="3"/>
  <c r="E106" i="3"/>
  <c r="J71" i="3"/>
  <c r="G107" i="3"/>
  <c r="H56" i="3"/>
  <c r="C55" i="3"/>
  <c r="A29" i="3"/>
  <c r="B27" i="3"/>
  <c r="H105" i="3"/>
  <c r="D31" i="3"/>
  <c r="D72" i="3"/>
  <c r="I49" i="3"/>
  <c r="F95" i="3"/>
  <c r="D59" i="3"/>
  <c r="F80" i="3"/>
  <c r="A57" i="3"/>
  <c r="H23" i="3"/>
  <c r="C36" i="3"/>
  <c r="J69" i="3"/>
  <c r="C32" i="3"/>
  <c r="F50" i="3"/>
  <c r="A95" i="3"/>
  <c r="J72" i="3"/>
  <c r="F12" i="3"/>
  <c r="G28" i="3"/>
  <c r="H30" i="3"/>
  <c r="D86" i="3"/>
  <c r="G30" i="3"/>
  <c r="G24" i="3"/>
  <c r="H29" i="3"/>
  <c r="H114" i="3"/>
  <c r="K116" i="3"/>
  <c r="H27" i="3"/>
  <c r="E45" i="3"/>
  <c r="G50" i="3"/>
  <c r="H66" i="3"/>
  <c r="H59" i="3"/>
  <c r="B106" i="3"/>
  <c r="D41" i="3"/>
  <c r="H84" i="3"/>
  <c r="H43" i="3"/>
  <c r="F53" i="3"/>
  <c r="G68" i="3"/>
  <c r="H41" i="3"/>
  <c r="H96" i="3"/>
  <c r="F38" i="3"/>
  <c r="I20" i="3"/>
  <c r="J114" i="3"/>
  <c r="H83" i="3"/>
  <c r="G35" i="3"/>
  <c r="H46" i="3"/>
  <c r="H118" i="3"/>
  <c r="I114" i="3"/>
  <c r="C90" i="3"/>
  <c r="C54" i="3"/>
  <c r="K88" i="3"/>
  <c r="J70" i="3"/>
  <c r="B29" i="3"/>
  <c r="H109" i="3"/>
  <c r="B11" i="3"/>
  <c r="E74" i="3"/>
  <c r="D33" i="3"/>
  <c r="F34" i="3"/>
  <c r="I29" i="3"/>
  <c r="A79" i="3"/>
  <c r="C44" i="3"/>
  <c r="C34" i="3"/>
  <c r="K24" i="3"/>
  <c r="H72" i="3"/>
  <c r="D115" i="3"/>
  <c r="D94" i="3"/>
  <c r="G56" i="3"/>
  <c r="J16" i="3"/>
  <c r="D51" i="3"/>
  <c r="J10" i="3"/>
  <c r="I62" i="3"/>
  <c r="E66" i="3"/>
  <c r="H107" i="3"/>
  <c r="G77" i="3"/>
  <c r="C107" i="3"/>
  <c r="J53" i="3"/>
  <c r="D103" i="3"/>
  <c r="F91" i="3"/>
  <c r="J46" i="3"/>
  <c r="C108" i="3"/>
  <c r="J57" i="3"/>
  <c r="C91" i="3"/>
  <c r="I69" i="3"/>
  <c r="D101" i="3"/>
  <c r="F16" i="3"/>
  <c r="D108" i="3"/>
  <c r="D9" i="3"/>
  <c r="E85" i="3"/>
  <c r="I105" i="3"/>
  <c r="J81" i="3"/>
  <c r="D100" i="3"/>
  <c r="A45" i="3"/>
  <c r="I59" i="3"/>
  <c r="G97" i="3"/>
  <c r="H36" i="3"/>
  <c r="I118" i="3"/>
  <c r="A98" i="3"/>
  <c r="E116" i="3"/>
  <c r="K31" i="3"/>
  <c r="D8" i="3"/>
  <c r="C71" i="3"/>
  <c r="A106" i="3"/>
  <c r="C51" i="3"/>
  <c r="J91" i="3"/>
  <c r="J34" i="3"/>
  <c r="A72" i="3"/>
  <c r="B88" i="3"/>
  <c r="E89" i="3"/>
  <c r="B84" i="3"/>
  <c r="B13" i="3"/>
  <c r="A26" i="3"/>
  <c r="H37" i="3"/>
  <c r="H80" i="3"/>
  <c r="I58" i="3"/>
  <c r="B71" i="3"/>
  <c r="I81" i="3"/>
  <c r="I86" i="3"/>
  <c r="B12" i="3"/>
  <c r="E46" i="3"/>
  <c r="E67" i="3"/>
  <c r="K58" i="3"/>
  <c r="D34" i="3"/>
  <c r="D47" i="3"/>
  <c r="K53" i="3"/>
  <c r="K113" i="3"/>
  <c r="B28" i="3"/>
  <c r="G36" i="3"/>
  <c r="J40" i="3"/>
  <c r="A83" i="3"/>
  <c r="C86" i="3"/>
  <c r="H53" i="3"/>
  <c r="D70" i="3"/>
  <c r="G73" i="3"/>
  <c r="A31" i="3"/>
  <c r="I60" i="3"/>
  <c r="J29" i="3"/>
  <c r="B96" i="3"/>
  <c r="C94" i="3"/>
  <c r="A75" i="3"/>
  <c r="B20" i="3"/>
  <c r="H112" i="3"/>
  <c r="J15" i="3"/>
  <c r="I33" i="3"/>
  <c r="F71" i="3"/>
  <c r="K10" i="3"/>
  <c r="I9" i="3"/>
  <c r="G47" i="3"/>
  <c r="D98" i="3"/>
  <c r="F94" i="3"/>
  <c r="K98" i="3"/>
  <c r="B37" i="3"/>
  <c r="G38" i="3"/>
  <c r="J93" i="3"/>
  <c r="K44" i="3"/>
  <c r="E117" i="3"/>
  <c r="E99" i="3"/>
  <c r="E25" i="3"/>
  <c r="G26" i="3"/>
  <c r="C7" i="3"/>
  <c r="F25" i="3"/>
  <c r="B42" i="3"/>
  <c r="J41" i="3"/>
  <c r="K77" i="3"/>
  <c r="I39" i="3"/>
  <c r="I7" i="3"/>
  <c r="C77" i="3"/>
  <c r="E73" i="3"/>
  <c r="J75" i="3"/>
  <c r="I78" i="3"/>
  <c r="C76" i="3"/>
  <c r="I34" i="3"/>
  <c r="G111" i="3"/>
  <c r="A63" i="3"/>
  <c r="E86" i="3"/>
  <c r="C93" i="3"/>
  <c r="A93" i="3"/>
  <c r="H74" i="3"/>
  <c r="D74" i="3"/>
  <c r="E39" i="3"/>
  <c r="K52" i="3"/>
  <c r="A10" i="3"/>
  <c r="A28" i="3"/>
  <c r="B95" i="3"/>
  <c r="H70" i="3"/>
  <c r="I40" i="3"/>
  <c r="B118" i="3"/>
  <c r="K54" i="3"/>
  <c r="E112" i="3"/>
  <c r="D67" i="3"/>
  <c r="B94" i="3"/>
  <c r="G70" i="3"/>
  <c r="H10" i="3"/>
  <c r="K114" i="3"/>
  <c r="F97" i="3"/>
  <c r="G93" i="3"/>
  <c r="D68" i="3"/>
  <c r="B109" i="3"/>
  <c r="K111" i="3"/>
  <c r="H86" i="3"/>
  <c r="F20" i="3"/>
  <c r="F59" i="3"/>
  <c r="G118" i="3"/>
  <c r="C114" i="3"/>
  <c r="J27" i="3"/>
  <c r="K28" i="3"/>
  <c r="F83" i="3"/>
  <c r="C65" i="3"/>
  <c r="C45" i="3"/>
  <c r="E42" i="3"/>
  <c r="B25" i="3"/>
  <c r="J112" i="3"/>
  <c r="H85" i="3"/>
  <c r="B110" i="3"/>
  <c r="J22" i="3"/>
  <c r="G110" i="3"/>
  <c r="I67" i="3"/>
  <c r="I88" i="3"/>
  <c r="J97" i="3"/>
  <c r="B73" i="3"/>
  <c r="C33" i="3"/>
  <c r="B59" i="3"/>
  <c r="J14" i="3"/>
  <c r="G74" i="3"/>
  <c r="G63" i="3"/>
  <c r="E71" i="3"/>
  <c r="E61" i="3"/>
  <c r="K115" i="3"/>
  <c r="K105" i="3"/>
  <c r="B32" i="3"/>
  <c r="E56" i="3"/>
  <c r="I55" i="3"/>
  <c r="H28" i="3"/>
  <c r="H64" i="3"/>
  <c r="B70" i="3"/>
  <c r="J52" i="3"/>
  <c r="G52" i="3"/>
  <c r="D76" i="3"/>
  <c r="J59" i="3"/>
  <c r="E31" i="3"/>
  <c r="H98" i="3"/>
  <c r="C49" i="3"/>
  <c r="B77" i="3"/>
  <c r="J77" i="3"/>
  <c r="K63" i="3"/>
  <c r="K16" i="3"/>
  <c r="F41" i="3"/>
  <c r="A59" i="3"/>
  <c r="F40" i="3"/>
  <c r="C92" i="3"/>
  <c r="A13" i="3"/>
  <c r="K38" i="3"/>
  <c r="H67" i="3"/>
  <c r="J25" i="3"/>
  <c r="C26" i="3"/>
  <c r="H60" i="3"/>
  <c r="B14" i="3"/>
  <c r="C106" i="3"/>
  <c r="I115" i="3"/>
  <c r="J23" i="3"/>
  <c r="I93" i="3"/>
  <c r="I25" i="3"/>
  <c r="C101" i="3"/>
  <c r="C52" i="3"/>
  <c r="H52" i="3"/>
  <c r="J13" i="3"/>
  <c r="H102" i="3"/>
  <c r="A117" i="3"/>
  <c r="C70" i="3"/>
  <c r="H97" i="3"/>
  <c r="G106" i="3"/>
  <c r="D99" i="3"/>
  <c r="D112" i="3"/>
  <c r="C96" i="3"/>
  <c r="G42" i="3"/>
  <c r="H69" i="3"/>
  <c r="I95" i="3"/>
  <c r="C46" i="3"/>
  <c r="D69" i="3"/>
  <c r="D27" i="3"/>
  <c r="C81" i="3"/>
  <c r="J61" i="3"/>
  <c r="I97" i="3"/>
  <c r="K84" i="3"/>
  <c r="I47" i="3"/>
  <c r="E43" i="3"/>
  <c r="D81" i="3"/>
  <c r="G54" i="3"/>
  <c r="J47" i="3"/>
  <c r="J67" i="3"/>
  <c r="G20" i="3"/>
  <c r="B99" i="3"/>
  <c r="G91" i="3"/>
  <c r="A49" i="3"/>
  <c r="A69" i="3"/>
  <c r="K87" i="3"/>
  <c r="B53" i="3"/>
  <c r="H115" i="3"/>
  <c r="K112" i="3"/>
  <c r="D43" i="3"/>
  <c r="E88" i="3"/>
  <c r="F13" i="3"/>
  <c r="D57" i="3"/>
  <c r="J106" i="3"/>
  <c r="K27" i="3"/>
  <c r="C87" i="3"/>
  <c r="F22" i="3"/>
  <c r="E32" i="3"/>
  <c r="D10" i="3"/>
  <c r="H58" i="3"/>
  <c r="E38" i="3"/>
  <c r="G96" i="3"/>
  <c r="E114" i="3"/>
  <c r="I53" i="3"/>
  <c r="C40" i="3"/>
  <c r="J84" i="3"/>
  <c r="D80" i="3"/>
  <c r="D113" i="3"/>
  <c r="B47" i="3"/>
  <c r="C16" i="3"/>
  <c r="B41" i="3"/>
  <c r="F61" i="3"/>
  <c r="B24" i="3"/>
  <c r="D111" i="3"/>
  <c r="B91" i="3"/>
  <c r="H51" i="3"/>
  <c r="J64" i="3"/>
  <c r="B111" i="3"/>
  <c r="E24" i="3"/>
  <c r="K12" i="3"/>
  <c r="B18" i="3"/>
  <c r="B16" i="3"/>
  <c r="F103" i="3"/>
  <c r="A43" i="3"/>
  <c r="J105" i="3"/>
  <c r="E16" i="3"/>
  <c r="F21" i="3"/>
  <c r="E34" i="3"/>
  <c r="E33" i="3"/>
  <c r="B104" i="3"/>
  <c r="D88" i="3"/>
  <c r="G39" i="3"/>
  <c r="G105" i="3"/>
  <c r="G79" i="3"/>
  <c r="K92" i="3"/>
  <c r="F93" i="3"/>
  <c r="E21" i="3"/>
  <c r="F27" i="3"/>
  <c r="B97" i="3"/>
  <c r="A67" i="3"/>
  <c r="A53" i="3"/>
  <c r="D53" i="3"/>
  <c r="H54" i="3"/>
  <c r="E76" i="3"/>
  <c r="F51" i="3"/>
  <c r="G9" i="3"/>
  <c r="J78" i="3"/>
  <c r="D110" i="3"/>
  <c r="F73" i="3"/>
  <c r="J62" i="3"/>
  <c r="F58" i="3"/>
  <c r="J44" i="3"/>
  <c r="G84" i="3"/>
  <c r="A80" i="3"/>
  <c r="G48" i="3"/>
  <c r="D61" i="3"/>
  <c r="C21" i="3"/>
  <c r="E11" i="3"/>
  <c r="G25" i="3"/>
  <c r="A39" i="3"/>
  <c r="G95" i="3"/>
  <c r="F46" i="3"/>
  <c r="C30" i="3"/>
  <c r="F14" i="3"/>
  <c r="A113" i="3"/>
  <c r="B69" i="3"/>
  <c r="G32" i="3"/>
  <c r="G61" i="3"/>
  <c r="G62" i="3"/>
  <c r="H61" i="3"/>
  <c r="D15" i="3"/>
  <c r="K69" i="3"/>
  <c r="I42" i="3"/>
  <c r="J110" i="3"/>
  <c r="C12" i="3"/>
  <c r="E105" i="3"/>
  <c r="G92" i="3"/>
  <c r="I76" i="3"/>
  <c r="G18" i="3"/>
  <c r="B35" i="3"/>
  <c r="C13" i="3"/>
  <c r="F104" i="3"/>
  <c r="A42" i="3"/>
  <c r="G33" i="3"/>
  <c r="J43" i="3"/>
  <c r="A81" i="3"/>
  <c r="F84" i="3"/>
  <c r="B86" i="3"/>
  <c r="A11" i="3"/>
  <c r="E79" i="3"/>
  <c r="H111" i="3"/>
  <c r="E100" i="3"/>
  <c r="H108" i="3"/>
  <c r="E72" i="3"/>
  <c r="A64" i="3"/>
  <c r="J101" i="3"/>
  <c r="F62" i="3"/>
  <c r="K100" i="3"/>
  <c r="J55" i="3"/>
  <c r="H82" i="3"/>
  <c r="D71" i="3"/>
  <c r="G75" i="3"/>
  <c r="H75" i="3"/>
  <c r="J58" i="3"/>
  <c r="K104" i="3"/>
  <c r="B48" i="3"/>
  <c r="C59" i="3"/>
  <c r="J66" i="3"/>
  <c r="I27" i="3"/>
  <c r="I106" i="3"/>
  <c r="K67" i="3"/>
  <c r="H44" i="3"/>
  <c r="B50" i="3"/>
  <c r="B54" i="3"/>
  <c r="F92" i="3"/>
  <c r="F106" i="3"/>
  <c r="B108" i="3"/>
  <c r="G65" i="3"/>
  <c r="G69" i="3"/>
  <c r="E36" i="3"/>
  <c r="A22" i="3"/>
  <c r="D119" i="3"/>
  <c r="A27" i="3"/>
  <c r="I83" i="3"/>
  <c r="K81" i="3"/>
  <c r="K61" i="3"/>
  <c r="B105" i="3"/>
  <c r="H110" i="3"/>
  <c r="G11" i="3"/>
  <c r="E91" i="3"/>
  <c r="F102" i="3"/>
  <c r="K64" i="3"/>
  <c r="K51" i="3"/>
  <c r="I28" i="3"/>
  <c r="E107" i="3"/>
  <c r="D93" i="3"/>
  <c r="I14" i="3"/>
  <c r="D78" i="3"/>
  <c r="C74" i="3"/>
  <c r="B93" i="3"/>
  <c r="K11" i="3"/>
  <c r="A77" i="3"/>
  <c r="A58" i="3"/>
  <c r="G80" i="3"/>
  <c r="G67" i="3"/>
  <c r="J96" i="3"/>
  <c r="H93" i="3"/>
  <c r="E37" i="3"/>
  <c r="J90" i="3"/>
  <c r="B119" i="3"/>
  <c r="C85" i="3"/>
  <c r="H24" i="3"/>
  <c r="J95" i="3"/>
  <c r="H45" i="3"/>
  <c r="D63" i="3"/>
  <c r="F9" i="3"/>
  <c r="A94" i="3"/>
  <c r="D85" i="3"/>
  <c r="D35" i="3"/>
  <c r="K110" i="3"/>
  <c r="K68" i="3"/>
  <c r="I100" i="3"/>
  <c r="F99" i="3"/>
  <c r="J87" i="3"/>
  <c r="C89" i="3"/>
  <c r="D22" i="3"/>
  <c r="E108" i="3"/>
  <c r="G89" i="3"/>
  <c r="D23" i="3"/>
  <c r="D62" i="3"/>
  <c r="B7" i="3"/>
  <c r="H15" i="3"/>
  <c r="F47" i="3"/>
  <c r="K29" i="3"/>
  <c r="J45" i="3"/>
  <c r="E101" i="3"/>
  <c r="I51" i="3"/>
  <c r="K95" i="3"/>
  <c r="E41" i="3"/>
  <c r="F32" i="3"/>
  <c r="A68" i="3"/>
  <c r="C99" i="3"/>
  <c r="E52" i="3"/>
  <c r="J115" i="3"/>
  <c r="E65" i="3"/>
  <c r="E82" i="3"/>
  <c r="C8" i="3"/>
  <c r="J119" i="3"/>
  <c r="B60" i="3"/>
  <c r="H113" i="3"/>
  <c r="I94" i="3"/>
  <c r="I63" i="3"/>
  <c r="G100" i="3"/>
  <c r="F89" i="3"/>
  <c r="K30" i="3"/>
  <c r="D105" i="3"/>
  <c r="A38" i="3"/>
  <c r="B10" i="3"/>
  <c r="I41" i="3"/>
  <c r="B23" i="3"/>
  <c r="J20" i="3"/>
  <c r="F76" i="3"/>
  <c r="K97" i="3"/>
  <c r="H34" i="3"/>
  <c r="H12" i="3"/>
  <c r="J98" i="3"/>
  <c r="B78" i="3"/>
  <c r="A32" i="3"/>
  <c r="E7" i="3"/>
  <c r="C69" i="3"/>
  <c r="D21" i="3"/>
  <c r="C20" i="3"/>
  <c r="F11" i="3"/>
  <c r="I57" i="3"/>
  <c r="I99" i="3"/>
  <c r="K72" i="3"/>
  <c r="F33" i="3"/>
  <c r="G81" i="3"/>
  <c r="C23" i="3"/>
  <c r="K82" i="3"/>
  <c r="K45" i="3"/>
  <c r="A105" i="3"/>
  <c r="J51" i="3"/>
  <c r="H88" i="3"/>
  <c r="A16" i="3"/>
  <c r="F30" i="3"/>
  <c r="H7" i="3"/>
  <c r="K14" i="3"/>
  <c r="A116" i="3"/>
  <c r="C50" i="3"/>
  <c r="C100" i="3"/>
  <c r="A48" i="3"/>
  <c r="E110" i="3"/>
  <c r="E20" i="3"/>
  <c r="H22" i="3"/>
  <c r="G46" i="3"/>
  <c r="K117" i="3"/>
  <c r="D109" i="3"/>
  <c r="B66" i="3"/>
  <c r="A100" i="3"/>
  <c r="K42" i="3"/>
  <c r="C80" i="3"/>
  <c r="H39" i="3"/>
  <c r="I23" i="3"/>
  <c r="F63" i="3"/>
  <c r="F68" i="3"/>
  <c r="A74" i="3"/>
  <c r="A104" i="3"/>
  <c r="B80" i="3"/>
  <c r="B112" i="3"/>
  <c r="D87" i="3"/>
  <c r="E95" i="3"/>
  <c r="F67" i="3"/>
  <c r="H13" i="3"/>
  <c r="E83" i="3"/>
  <c r="A87" i="3"/>
  <c r="K33" i="3"/>
  <c r="I110" i="3"/>
  <c r="I119" i="3"/>
  <c r="I35" i="3"/>
  <c r="K8" i="3"/>
  <c r="C75" i="3"/>
  <c r="B102" i="3"/>
  <c r="G44" i="3"/>
  <c r="K56" i="3"/>
  <c r="J30" i="3"/>
  <c r="J80" i="3"/>
  <c r="J7" i="3"/>
  <c r="F29" i="3"/>
  <c r="E44" i="3"/>
  <c r="J54" i="3"/>
  <c r="C42" i="3"/>
  <c r="G60" i="3"/>
  <c r="I56" i="3"/>
  <c r="B103" i="3"/>
  <c r="D7" i="3"/>
  <c r="E40" i="3"/>
  <c r="A111" i="3"/>
  <c r="D90" i="3"/>
  <c r="G98" i="3"/>
  <c r="A60" i="3"/>
  <c r="H116" i="3"/>
  <c r="J26" i="3"/>
  <c r="F49" i="3"/>
  <c r="I30" i="3"/>
  <c r="F60" i="3"/>
  <c r="H90" i="3"/>
  <c r="H106" i="3"/>
  <c r="B40" i="3"/>
  <c r="K39" i="3"/>
  <c r="D46" i="3"/>
  <c r="C38" i="3"/>
  <c r="E81" i="3"/>
  <c r="I24" i="3"/>
  <c r="K46" i="3"/>
  <c r="F48" i="3"/>
  <c r="I32" i="3"/>
  <c r="E94" i="3"/>
  <c r="I72" i="3"/>
  <c r="B33" i="3"/>
  <c r="I31" i="3"/>
  <c r="B113" i="3"/>
  <c r="J68" i="3"/>
  <c r="K55" i="3"/>
  <c r="B72" i="3"/>
  <c r="A73" i="3"/>
  <c r="G10" i="3"/>
  <c r="E80" i="3"/>
  <c r="I46" i="3"/>
  <c r="B89" i="3"/>
  <c r="A46" i="3"/>
  <c r="G85" i="3"/>
  <c r="B8" i="3"/>
  <c r="B58" i="3"/>
  <c r="D18" i="3"/>
  <c r="H18" i="3"/>
  <c r="J9" i="3"/>
  <c r="B68" i="3"/>
  <c r="F112" i="3"/>
  <c r="F70" i="3"/>
  <c r="G99" i="3"/>
  <c r="D20" i="3"/>
  <c r="E92" i="3"/>
  <c r="D49" i="3"/>
  <c r="D102" i="3"/>
  <c r="D26" i="3"/>
  <c r="A108" i="3"/>
  <c r="E50" i="3"/>
  <c r="D28" i="3"/>
  <c r="F18" i="3"/>
  <c r="E64" i="3"/>
  <c r="C72" i="3"/>
  <c r="J100" i="3"/>
  <c r="H48" i="3"/>
  <c r="B90" i="3"/>
  <c r="G34" i="3"/>
  <c r="B51" i="3"/>
  <c r="C10" i="3"/>
  <c r="G40" i="3"/>
  <c r="J8" i="3"/>
  <c r="I22" i="3"/>
  <c r="D36" i="3"/>
  <c r="C105" i="3"/>
  <c r="B52" i="3"/>
  <c r="A89" i="3"/>
  <c r="H101" i="3"/>
  <c r="K21" i="3"/>
  <c r="G78" i="3"/>
  <c r="E75" i="3"/>
  <c r="C39" i="3"/>
  <c r="K66" i="3"/>
  <c r="A61" i="3"/>
  <c r="F108" i="3"/>
  <c r="I84" i="3"/>
  <c r="I116" i="3"/>
  <c r="G114" i="3"/>
  <c r="D64" i="3"/>
  <c r="H81" i="3"/>
  <c r="E90" i="3"/>
  <c r="D42" i="3"/>
  <c r="G109" i="3"/>
  <c r="I80" i="3"/>
  <c r="I44" i="3"/>
  <c r="G117" i="3"/>
  <c r="D84" i="3"/>
  <c r="K48" i="3"/>
  <c r="E68" i="3"/>
  <c r="B81" i="3"/>
  <c r="C56" i="3"/>
  <c r="K9" i="3"/>
  <c r="E119" i="3"/>
  <c r="E10" i="3"/>
  <c r="G14" i="3"/>
  <c r="A55" i="3"/>
  <c r="G8" i="3"/>
  <c r="K35" i="3"/>
  <c r="C57" i="3"/>
  <c r="E29" i="3"/>
  <c r="F44" i="3"/>
  <c r="C43" i="3"/>
  <c r="F90" i="3"/>
  <c r="H42" i="3"/>
  <c r="H94" i="3"/>
  <c r="F117" i="3"/>
  <c r="H33" i="3"/>
  <c r="C88" i="3"/>
  <c r="G51" i="3"/>
  <c r="G104" i="3"/>
  <c r="C63" i="3"/>
  <c r="A44" i="3"/>
  <c r="C14" i="3"/>
  <c r="A66" i="3"/>
  <c r="I54" i="3"/>
  <c r="J38" i="3"/>
  <c r="D52" i="3"/>
  <c r="I91" i="3"/>
  <c r="F101" i="3"/>
  <c r="J60" i="3"/>
  <c r="J92" i="3"/>
  <c r="A15" i="3"/>
  <c r="C98" i="3"/>
  <c r="H35" i="3"/>
  <c r="J21" i="3"/>
  <c r="G102" i="3"/>
  <c r="E27" i="3"/>
  <c r="A118" i="3"/>
  <c r="K83" i="3"/>
  <c r="B116" i="3"/>
  <c r="D73" i="3"/>
  <c r="H71" i="3"/>
  <c r="E115" i="3"/>
  <c r="C78" i="3"/>
  <c r="C112" i="3"/>
  <c r="F10" i="3"/>
  <c r="G41" i="3"/>
  <c r="G115" i="3"/>
  <c r="E23" i="3"/>
  <c r="A50" i="3"/>
  <c r="K94" i="3"/>
  <c r="K62" i="3"/>
  <c r="I113" i="3"/>
  <c r="J39" i="3"/>
  <c r="B101" i="3"/>
  <c r="C73" i="3"/>
  <c r="A33" i="3"/>
  <c r="A70" i="3"/>
  <c r="I12" i="3"/>
  <c r="J35" i="3"/>
  <c r="G31" i="3"/>
  <c r="B92" i="3"/>
  <c r="G116" i="3"/>
  <c r="E69" i="3"/>
  <c r="G16" i="3"/>
  <c r="J24" i="3"/>
  <c r="E59" i="3"/>
  <c r="E8" i="3"/>
  <c r="J48" i="3"/>
  <c r="D24" i="3"/>
  <c r="C53" i="3"/>
  <c r="I101" i="3"/>
  <c r="F55" i="3"/>
  <c r="F111" i="3"/>
  <c r="F114" i="3"/>
  <c r="K96" i="3"/>
  <c r="B21" i="3"/>
  <c r="A47" i="3"/>
  <c r="E35" i="3"/>
  <c r="E49" i="3"/>
  <c r="K43" i="3"/>
  <c r="A40" i="3"/>
  <c r="G55" i="3"/>
  <c r="F109" i="3"/>
  <c r="E13" i="3"/>
  <c r="K49" i="3"/>
  <c r="I70" i="3"/>
  <c r="F57" i="3"/>
  <c r="K76" i="3"/>
  <c r="B87" i="3"/>
  <c r="H73" i="3"/>
  <c r="B55" i="3"/>
  <c r="A25" i="3"/>
  <c r="K102" i="3"/>
  <c r="H103" i="3"/>
  <c r="K57" i="3"/>
  <c r="A84" i="3"/>
  <c r="B98" i="3"/>
  <c r="J82" i="3"/>
  <c r="K26" i="3"/>
  <c r="D118" i="3"/>
  <c r="I117" i="3"/>
  <c r="A30" i="3"/>
  <c r="J108" i="3"/>
  <c r="G76" i="3"/>
  <c r="K37" i="3"/>
  <c r="D50" i="3"/>
  <c r="A41" i="3"/>
  <c r="A78" i="3"/>
  <c r="C62" i="3"/>
  <c r="D56" i="3"/>
  <c r="J36" i="3"/>
  <c r="B82" i="3"/>
  <c r="D66" i="3"/>
  <c r="J79" i="3"/>
  <c r="H11" i="3"/>
  <c r="A23" i="3"/>
  <c r="G94" i="3"/>
  <c r="C115" i="3"/>
  <c r="K36" i="3"/>
  <c r="B100" i="3"/>
  <c r="A14" i="3"/>
  <c r="I74" i="3"/>
  <c r="H87" i="3"/>
  <c r="H14" i="3"/>
  <c r="B61" i="3"/>
  <c r="J65" i="3"/>
  <c r="G59" i="3"/>
  <c r="I50" i="3"/>
  <c r="H95" i="3"/>
  <c r="J31" i="3"/>
  <c r="F15" i="3"/>
  <c r="A82" i="3"/>
  <c r="A35" i="3"/>
  <c r="I108" i="3"/>
  <c r="C41" i="3"/>
  <c r="H68" i="3"/>
  <c r="B46" i="3"/>
  <c r="J32" i="3"/>
  <c r="F36" i="3"/>
  <c r="H32" i="3"/>
  <c r="K91" i="3"/>
  <c r="G57" i="3"/>
  <c r="A71" i="3"/>
  <c r="B76" i="3"/>
  <c r="B62" i="3"/>
  <c r="K107" i="3"/>
  <c r="D40" i="3"/>
  <c r="E98" i="3"/>
  <c r="A85" i="3"/>
  <c r="A65" i="3"/>
  <c r="E9" i="3"/>
  <c r="J118" i="3"/>
  <c r="A8" i="3"/>
  <c r="K18" i="3"/>
  <c r="H26" i="3"/>
  <c r="C66" i="3"/>
  <c r="A96" i="3"/>
  <c r="D82" i="3"/>
  <c r="O16" i="3" l="1"/>
  <c r="O11" i="3"/>
  <c r="O13" i="3"/>
  <c r="O9" i="3"/>
  <c r="O12" i="3"/>
  <c r="J3" i="3"/>
  <c r="O7" i="3"/>
  <c r="O10" i="3"/>
  <c r="O15" i="3"/>
  <c r="O14" i="3"/>
  <c r="O8" i="3"/>
</calcChain>
</file>

<file path=xl/sharedStrings.xml><?xml version="1.0" encoding="utf-8"?>
<sst xmlns="http://schemas.openxmlformats.org/spreadsheetml/2006/main" count="1778" uniqueCount="68">
  <si>
    <t>Reference File:</t>
  </si>
  <si>
    <t>Test Data File:</t>
  </si>
  <si>
    <t>Speaker:</t>
  </si>
  <si>
    <t>Match Method:</t>
  </si>
  <si>
    <t>Extraction Method:</t>
  </si>
  <si>
    <t>..name</t>
  </si>
  <si>
    <t>Word 2</t>
  </si>
  <si>
    <t>Word 1</t>
  </si>
  <si>
    <t>Word 3</t>
  </si>
  <si>
    <t>Word 4</t>
  </si>
  <si>
    <t>Word 5</t>
  </si>
  <si>
    <t>Word 6</t>
  </si>
  <si>
    <t>Word 7</t>
  </si>
  <si>
    <t>Word 8</t>
  </si>
  <si>
    <t>Word 9</t>
  </si>
  <si>
    <t>Word 10</t>
  </si>
  <si>
    <t>Best Match</t>
  </si>
  <si>
    <t>Correct</t>
  </si>
  <si>
    <t>Match Summary</t>
  </si>
  <si>
    <t>Rate</t>
  </si>
  <si>
    <t>Attempts</t>
  </si>
  <si>
    <t>TOTAL ACCURACY</t>
  </si>
  <si>
    <t>Reference Data</t>
  </si>
  <si>
    <t>Utterances</t>
  </si>
  <si>
    <t>Created:</t>
  </si>
  <si>
    <t>..time</t>
  </si>
  <si>
    <t>Accuracy</t>
  </si>
  <si>
    <t xml:space="preserve"> </t>
  </si>
  <si>
    <t>Score</t>
  </si>
  <si>
    <t>Word</t>
  </si>
  <si>
    <t>Margin</t>
  </si>
  <si>
    <t>Spoken</t>
  </si>
  <si>
    <t>Guess</t>
  </si>
  <si>
    <t>Rating</t>
  </si>
  <si>
    <t>Test Description:</t>
  </si>
  <si>
    <t>Match Threshold:</t>
  </si>
  <si>
    <t>Jason</t>
  </si>
  <si>
    <t>2014-12-07, 18:06:38</t>
  </si>
  <si>
    <t>False Pos</t>
  </si>
  <si>
    <t>False Neg</t>
  </si>
  <si>
    <t>ONE</t>
  </si>
  <si>
    <t>FOUR</t>
  </si>
  <si>
    <t>TWO</t>
  </si>
  <si>
    <t>THREE</t>
  </si>
  <si>
    <t>FIVE</t>
  </si>
  <si>
    <t>SIX</t>
  </si>
  <si>
    <t>SEVEN</t>
  </si>
  <si>
    <t>EIGHT</t>
  </si>
  <si>
    <t>NINE</t>
  </si>
  <si>
    <t>ZERO</t>
  </si>
  <si>
    <t xml:space="preserve">Misses </t>
  </si>
  <si>
    <t>missed?</t>
  </si>
  <si>
    <t>No Covariance</t>
  </si>
  <si>
    <t>All 5 Methods</t>
  </si>
  <si>
    <t>No DTW</t>
  </si>
  <si>
    <t>No LPC/Cov</t>
  </si>
  <si>
    <t>Jason - Num</t>
  </si>
  <si>
    <t>R_Toni_Num</t>
  </si>
  <si>
    <t>D_Toni_Num</t>
  </si>
  <si>
    <t>Toni</t>
  </si>
  <si>
    <t>2014-12-08, 00:44:36</t>
  </si>
  <si>
    <t>LPCC Array</t>
  </si>
  <si>
    <t>LPCC DTW</t>
  </si>
  <si>
    <t>LPC - covariance</t>
  </si>
  <si>
    <t>LPC - euclidean</t>
  </si>
  <si>
    <t>LPCC - covariance</t>
  </si>
  <si>
    <t>LPCC - euclidean</t>
  </si>
  <si>
    <t>LPCC Array - LPCC DTW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</si>
</sst>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0" tint="-4.9989318521683403E-2"/>
        <bgColor indexed="64"/>
      </patternFill>
    </fill>
  </fills>
  <borders count="5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 style="medium">
        <color indexed="64"/>
      </left>
      <right style="medium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 style="medium">
        <color indexed="64"/>
      </right>
      <top style="thin">
        <color theme="0" tint="-0.499984740745262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theme="1" tint="0.499984740745262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theme="1" tint="0.499984740745262"/>
      </bottom>
      <diagonal/>
    </border>
    <border>
      <left style="medium">
        <color indexed="64"/>
      </left>
      <right style="thin">
        <color indexed="64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medium">
        <color indexed="64"/>
      </right>
      <top style="thin">
        <color theme="1" tint="0.499984740745262"/>
      </top>
      <bottom style="thin">
        <color theme="1" tint="0.499984740745262"/>
      </bottom>
      <diagonal/>
    </border>
    <border>
      <left style="medium">
        <color indexed="64"/>
      </left>
      <right style="thin">
        <color indexed="64"/>
      </right>
      <top style="thin">
        <color theme="1" tint="0.49998474074526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1" tint="0.499984740745262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theme="1" tint="0.499984740745262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5" borderId="0" applyNumberFormat="0" applyBorder="0" applyAlignment="0" applyProtection="0"/>
  </cellStyleXfs>
  <cellXfs count="128">
    <xf numFmtId="0" fontId="0" fillId="0" borderId="0" xfId="0"/>
    <xf numFmtId="164" fontId="0" fillId="0" borderId="8" xfId="0" applyNumberFormat="1" applyFill="1" applyBorder="1" applyAlignment="1">
      <alignment horizontal="center"/>
    </xf>
    <xf numFmtId="164" fontId="0" fillId="2" borderId="0" xfId="0" applyNumberFormat="1" applyFill="1" applyAlignment="1">
      <alignment horizontal="center"/>
    </xf>
    <xf numFmtId="1" fontId="0" fillId="2" borderId="0" xfId="0" applyNumberFormat="1" applyFill="1" applyAlignment="1">
      <alignment horizontal="center"/>
    </xf>
    <xf numFmtId="9" fontId="0" fillId="2" borderId="0" xfId="0" applyNumberFormat="1" applyFill="1" applyAlignment="1">
      <alignment horizontal="center"/>
    </xf>
    <xf numFmtId="164" fontId="0" fillId="2" borderId="0" xfId="0" applyNumberFormat="1" applyFill="1" applyAlignment="1">
      <alignment horizontal="right"/>
    </xf>
    <xf numFmtId="164" fontId="0" fillId="2" borderId="0" xfId="0" applyNumberFormat="1" applyFill="1" applyBorder="1" applyAlignment="1">
      <alignment horizontal="center"/>
    </xf>
    <xf numFmtId="9" fontId="0" fillId="2" borderId="0" xfId="0" applyNumberFormat="1" applyFill="1" applyBorder="1" applyAlignment="1">
      <alignment horizontal="center"/>
    </xf>
    <xf numFmtId="164" fontId="0" fillId="2" borderId="4" xfId="0" applyNumberFormat="1" applyFill="1" applyBorder="1" applyAlignment="1">
      <alignment horizontal="center"/>
    </xf>
    <xf numFmtId="164" fontId="0" fillId="0" borderId="7" xfId="0" applyNumberFormat="1" applyFill="1" applyBorder="1" applyAlignment="1">
      <alignment horizontal="center"/>
    </xf>
    <xf numFmtId="164" fontId="0" fillId="0" borderId="9" xfId="0" applyNumberFormat="1" applyFill="1" applyBorder="1" applyAlignment="1">
      <alignment horizontal="center"/>
    </xf>
    <xf numFmtId="164" fontId="0" fillId="0" borderId="12" xfId="0" applyNumberFormat="1" applyFill="1" applyBorder="1" applyAlignment="1">
      <alignment horizontal="center"/>
    </xf>
    <xf numFmtId="164" fontId="0" fillId="0" borderId="13" xfId="0" applyNumberFormat="1" applyFill="1" applyBorder="1" applyAlignment="1">
      <alignment horizontal="center"/>
    </xf>
    <xf numFmtId="164" fontId="0" fillId="0" borderId="14" xfId="0" applyNumberFormat="1" applyFill="1" applyBorder="1" applyAlignment="1">
      <alignment horizontal="center"/>
    </xf>
    <xf numFmtId="164" fontId="1" fillId="0" borderId="1" xfId="0" applyNumberFormat="1" applyFont="1" applyFill="1" applyBorder="1" applyAlignment="1">
      <alignment horizontal="center"/>
    </xf>
    <xf numFmtId="1" fontId="1" fillId="0" borderId="1" xfId="0" applyNumberFormat="1" applyFont="1" applyFill="1" applyBorder="1" applyAlignment="1">
      <alignment horizontal="center"/>
    </xf>
    <xf numFmtId="164" fontId="0" fillId="0" borderId="15" xfId="0" applyNumberFormat="1" applyFill="1" applyBorder="1" applyAlignment="1">
      <alignment horizontal="center"/>
    </xf>
    <xf numFmtId="1" fontId="0" fillId="0" borderId="4" xfId="0" applyNumberFormat="1" applyFill="1" applyBorder="1" applyAlignment="1">
      <alignment horizontal="center"/>
    </xf>
    <xf numFmtId="164" fontId="0" fillId="0" borderId="16" xfId="0" applyNumberFormat="1" applyFill="1" applyBorder="1" applyAlignment="1">
      <alignment horizontal="center"/>
    </xf>
    <xf numFmtId="164" fontId="0" fillId="0" borderId="17" xfId="0" applyNumberFormat="1" applyFill="1" applyBorder="1" applyAlignment="1">
      <alignment horizontal="center"/>
    </xf>
    <xf numFmtId="1" fontId="0" fillId="0" borderId="3" xfId="0" applyNumberFormat="1" applyFill="1" applyBorder="1" applyAlignment="1">
      <alignment horizontal="center"/>
    </xf>
    <xf numFmtId="1" fontId="0" fillId="0" borderId="5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164" fontId="0" fillId="0" borderId="4" xfId="0" applyNumberFormat="1" applyFill="1" applyBorder="1" applyAlignment="1">
      <alignment horizontal="center"/>
    </xf>
    <xf numFmtId="164" fontId="0" fillId="0" borderId="5" xfId="0" applyNumberFormat="1" applyFill="1" applyBorder="1" applyAlignment="1">
      <alignment horizontal="center"/>
    </xf>
    <xf numFmtId="9" fontId="0" fillId="0" borderId="3" xfId="0" applyNumberFormat="1" applyFill="1" applyBorder="1" applyAlignment="1">
      <alignment horizontal="center"/>
    </xf>
    <xf numFmtId="9" fontId="0" fillId="0" borderId="4" xfId="0" applyNumberFormat="1" applyFill="1" applyBorder="1" applyAlignment="1">
      <alignment horizontal="center"/>
    </xf>
    <xf numFmtId="9" fontId="0" fillId="0" borderId="5" xfId="0" applyNumberFormat="1" applyFill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164" fontId="1" fillId="0" borderId="2" xfId="0" applyNumberFormat="1" applyFont="1" applyFill="1" applyBorder="1" applyAlignment="1">
      <alignment horizontal="center"/>
    </xf>
    <xf numFmtId="9" fontId="1" fillId="0" borderId="1" xfId="0" applyNumberFormat="1" applyFont="1" applyFill="1" applyBorder="1" applyAlignment="1">
      <alignment horizontal="center"/>
    </xf>
    <xf numFmtId="164" fontId="1" fillId="0" borderId="7" xfId="0" applyNumberFormat="1" applyFont="1" applyFill="1" applyBorder="1" applyAlignment="1">
      <alignment horizontal="left"/>
    </xf>
    <xf numFmtId="164" fontId="1" fillId="0" borderId="8" xfId="0" applyNumberFormat="1" applyFont="1" applyFill="1" applyBorder="1" applyAlignment="1">
      <alignment horizontal="left"/>
    </xf>
    <xf numFmtId="164" fontId="1" fillId="0" borderId="27" xfId="0" applyNumberFormat="1" applyFont="1" applyFill="1" applyBorder="1" applyAlignment="1">
      <alignment horizontal="left"/>
    </xf>
    <xf numFmtId="164" fontId="1" fillId="0" borderId="10" xfId="0" applyNumberFormat="1" applyFont="1" applyFill="1" applyBorder="1" applyAlignment="1">
      <alignment horizontal="left"/>
    </xf>
    <xf numFmtId="164" fontId="0" fillId="0" borderId="8" xfId="0" applyNumberFormat="1" applyFill="1" applyBorder="1" applyAlignment="1">
      <alignment horizontal="left"/>
    </xf>
    <xf numFmtId="164" fontId="0" fillId="0" borderId="10" xfId="0" applyNumberFormat="1" applyFill="1" applyBorder="1" applyAlignment="1">
      <alignment horizontal="left"/>
    </xf>
    <xf numFmtId="0" fontId="0" fillId="2" borderId="0" xfId="0" applyFill="1"/>
    <xf numFmtId="164" fontId="0" fillId="2" borderId="28" xfId="0" applyNumberFormat="1" applyFill="1" applyBorder="1" applyAlignment="1"/>
    <xf numFmtId="0" fontId="0" fillId="4" borderId="30" xfId="0" applyFill="1" applyBorder="1" applyAlignment="1">
      <alignment horizontal="center" textRotation="45" wrapText="1"/>
    </xf>
    <xf numFmtId="0" fontId="0" fillId="2" borderId="0" xfId="0" quotePrefix="1" applyFill="1"/>
    <xf numFmtId="0" fontId="0" fillId="0" borderId="18" xfId="0" applyNumberFormat="1" applyFill="1" applyBorder="1" applyAlignment="1">
      <alignment horizontal="center"/>
    </xf>
    <xf numFmtId="0" fontId="0" fillId="0" borderId="19" xfId="0" applyNumberFormat="1" applyFill="1" applyBorder="1" applyAlignment="1">
      <alignment horizontal="center"/>
    </xf>
    <xf numFmtId="0" fontId="0" fillId="0" borderId="20" xfId="0" applyNumberFormat="1" applyFill="1" applyBorder="1" applyAlignment="1">
      <alignment horizontal="center"/>
    </xf>
    <xf numFmtId="0" fontId="0" fillId="0" borderId="21" xfId="0" applyNumberFormat="1" applyFill="1" applyBorder="1" applyAlignment="1">
      <alignment horizontal="center"/>
    </xf>
    <xf numFmtId="0" fontId="0" fillId="0" borderId="22" xfId="0" applyNumberFormat="1" applyFill="1" applyBorder="1" applyAlignment="1">
      <alignment horizontal="center"/>
    </xf>
    <xf numFmtId="0" fontId="0" fillId="0" borderId="23" xfId="0" applyNumberFormat="1" applyFill="1" applyBorder="1" applyAlignment="1">
      <alignment horizontal="center"/>
    </xf>
    <xf numFmtId="0" fontId="0" fillId="0" borderId="24" xfId="0" applyNumberFormat="1" applyFill="1" applyBorder="1" applyAlignment="1">
      <alignment horizontal="center"/>
    </xf>
    <xf numFmtId="0" fontId="0" fillId="0" borderId="25" xfId="0" applyNumberFormat="1" applyFill="1" applyBorder="1" applyAlignment="1">
      <alignment horizontal="center"/>
    </xf>
    <xf numFmtId="0" fontId="0" fillId="0" borderId="26" xfId="0" applyNumberFormat="1" applyFill="1" applyBorder="1" applyAlignment="1">
      <alignment horizontal="center"/>
    </xf>
    <xf numFmtId="0" fontId="0" fillId="0" borderId="22" xfId="0" quotePrefix="1" applyNumberFormat="1" applyFill="1" applyBorder="1" applyAlignment="1">
      <alignment horizontal="center"/>
    </xf>
    <xf numFmtId="164" fontId="1" fillId="0" borderId="2" xfId="0" applyNumberFormat="1" applyFont="1" applyFill="1" applyBorder="1" applyAlignment="1">
      <alignment horizontal="center"/>
    </xf>
    <xf numFmtId="164" fontId="0" fillId="0" borderId="8" xfId="0" applyNumberFormat="1" applyFill="1" applyBorder="1" applyAlignment="1">
      <alignment horizontal="left"/>
    </xf>
    <xf numFmtId="164" fontId="0" fillId="0" borderId="10" xfId="0" applyNumberFormat="1" applyFill="1" applyBorder="1" applyAlignment="1">
      <alignment horizontal="left"/>
    </xf>
    <xf numFmtId="164" fontId="0" fillId="2" borderId="0" xfId="0" applyNumberFormat="1" applyFill="1"/>
    <xf numFmtId="0" fontId="0" fillId="4" borderId="7" xfId="0" applyFill="1" applyBorder="1" applyAlignment="1">
      <alignment horizontal="right"/>
    </xf>
    <xf numFmtId="0" fontId="0" fillId="4" borderId="31" xfId="0" applyFill="1" applyBorder="1" applyAlignment="1">
      <alignment horizontal="right"/>
    </xf>
    <xf numFmtId="0" fontId="0" fillId="4" borderId="27" xfId="0" applyFill="1" applyBorder="1" applyAlignment="1">
      <alignment horizontal="right"/>
    </xf>
    <xf numFmtId="9" fontId="0" fillId="0" borderId="9" xfId="0" applyNumberFormat="1" applyFill="1" applyBorder="1" applyAlignment="1">
      <alignment horizontal="center"/>
    </xf>
    <xf numFmtId="9" fontId="0" fillId="0" borderId="28" xfId="0" applyNumberFormat="1" applyFill="1" applyBorder="1" applyAlignment="1">
      <alignment horizontal="center"/>
    </xf>
    <xf numFmtId="9" fontId="0" fillId="0" borderId="11" xfId="0" applyNumberFormat="1" applyFill="1" applyBorder="1" applyAlignment="1">
      <alignment horizontal="center"/>
    </xf>
    <xf numFmtId="164" fontId="1" fillId="0" borderId="2" xfId="0" applyNumberFormat="1" applyFont="1" applyFill="1" applyBorder="1" applyAlignment="1">
      <alignment horizontal="center"/>
    </xf>
    <xf numFmtId="164" fontId="0" fillId="0" borderId="8" xfId="0" applyNumberFormat="1" applyFill="1" applyBorder="1" applyAlignment="1">
      <alignment horizontal="left"/>
    </xf>
    <xf numFmtId="164" fontId="0" fillId="0" borderId="10" xfId="0" applyNumberFormat="1" applyFill="1" applyBorder="1" applyAlignment="1">
      <alignment horizontal="left"/>
    </xf>
    <xf numFmtId="0" fontId="0" fillId="6" borderId="0" xfId="0" applyFill="1"/>
    <xf numFmtId="164" fontId="0" fillId="0" borderId="8" xfId="0" applyNumberFormat="1" applyFill="1" applyBorder="1" applyAlignment="1"/>
    <xf numFmtId="164" fontId="0" fillId="0" borderId="9" xfId="0" applyNumberFormat="1" applyFill="1" applyBorder="1" applyAlignment="1"/>
    <xf numFmtId="164" fontId="0" fillId="0" borderId="10" xfId="0" applyNumberFormat="1" applyFill="1" applyBorder="1" applyAlignment="1"/>
    <xf numFmtId="164" fontId="0" fillId="0" borderId="11" xfId="0" applyNumberFormat="1" applyFill="1" applyBorder="1" applyAlignment="1"/>
    <xf numFmtId="164" fontId="1" fillId="4" borderId="7" xfId="0" applyNumberFormat="1" applyFont="1" applyFill="1" applyBorder="1" applyAlignment="1">
      <alignment horizontal="left"/>
    </xf>
    <xf numFmtId="164" fontId="0" fillId="4" borderId="8" xfId="0" applyNumberFormat="1" applyFill="1" applyBorder="1" applyAlignment="1"/>
    <xf numFmtId="164" fontId="1" fillId="4" borderId="8" xfId="0" applyNumberFormat="1" applyFont="1" applyFill="1" applyBorder="1" applyAlignment="1">
      <alignment horizontal="left"/>
    </xf>
    <xf numFmtId="164" fontId="0" fillId="4" borderId="8" xfId="0" applyNumberFormat="1" applyFill="1" applyBorder="1" applyAlignment="1">
      <alignment horizontal="left"/>
    </xf>
    <xf numFmtId="164" fontId="0" fillId="4" borderId="9" xfId="0" applyNumberFormat="1" applyFill="1" applyBorder="1" applyAlignment="1"/>
    <xf numFmtId="164" fontId="1" fillId="4" borderId="27" xfId="0" applyNumberFormat="1" applyFont="1" applyFill="1" applyBorder="1" applyAlignment="1">
      <alignment horizontal="left"/>
    </xf>
    <xf numFmtId="164" fontId="0" fillId="4" borderId="10" xfId="0" applyNumberFormat="1" applyFill="1" applyBorder="1" applyAlignment="1"/>
    <xf numFmtId="164" fontId="1" fillId="4" borderId="10" xfId="0" applyNumberFormat="1" applyFont="1" applyFill="1" applyBorder="1" applyAlignment="1">
      <alignment horizontal="left"/>
    </xf>
    <xf numFmtId="164" fontId="0" fillId="4" borderId="10" xfId="0" applyNumberFormat="1" applyFill="1" applyBorder="1" applyAlignment="1">
      <alignment horizontal="left"/>
    </xf>
    <xf numFmtId="164" fontId="0" fillId="4" borderId="11" xfId="0" applyNumberFormat="1" applyFill="1" applyBorder="1" applyAlignment="1"/>
    <xf numFmtId="0" fontId="0" fillId="4" borderId="9" xfId="0" applyFill="1" applyBorder="1"/>
    <xf numFmtId="0" fontId="0" fillId="4" borderId="27" xfId="0" applyFill="1" applyBorder="1"/>
    <xf numFmtId="0" fontId="0" fillId="4" borderId="10" xfId="0" applyFill="1" applyBorder="1"/>
    <xf numFmtId="0" fontId="0" fillId="4" borderId="11" xfId="0" applyFill="1" applyBorder="1"/>
    <xf numFmtId="0" fontId="1" fillId="4" borderId="7" xfId="0" applyFont="1" applyFill="1" applyBorder="1"/>
    <xf numFmtId="0" fontId="2" fillId="5" borderId="2" xfId="1" applyBorder="1" applyAlignment="1">
      <alignment horizontal="center"/>
    </xf>
    <xf numFmtId="0" fontId="2" fillId="5" borderId="29" xfId="1" applyBorder="1" applyAlignment="1">
      <alignment horizontal="center"/>
    </xf>
    <xf numFmtId="0" fontId="2" fillId="5" borderId="6" xfId="1" applyBorder="1" applyAlignment="1">
      <alignment horizontal="center"/>
    </xf>
    <xf numFmtId="0" fontId="2" fillId="5" borderId="8" xfId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32" xfId="0" applyFill="1" applyBorder="1" applyAlignment="1">
      <alignment horizontal="center"/>
    </xf>
    <xf numFmtId="0" fontId="0" fillId="4" borderId="33" xfId="0" applyFill="1" applyBorder="1" applyAlignment="1">
      <alignment horizontal="center"/>
    </xf>
    <xf numFmtId="0" fontId="0" fillId="4" borderId="34" xfId="0" applyFill="1" applyBorder="1" applyAlignment="1">
      <alignment horizontal="center"/>
    </xf>
    <xf numFmtId="0" fontId="0" fillId="4" borderId="35" xfId="0" applyFill="1" applyBorder="1" applyAlignment="1">
      <alignment horizontal="center"/>
    </xf>
    <xf numFmtId="0" fontId="0" fillId="4" borderId="36" xfId="0" applyFill="1" applyBorder="1" applyAlignment="1">
      <alignment horizontal="center"/>
    </xf>
    <xf numFmtId="0" fontId="0" fillId="4" borderId="37" xfId="0" applyFill="1" applyBorder="1" applyAlignment="1">
      <alignment horizontal="center"/>
    </xf>
    <xf numFmtId="0" fontId="0" fillId="4" borderId="38" xfId="0" applyFill="1" applyBorder="1" applyAlignment="1">
      <alignment horizontal="center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41" xfId="0" applyFill="1" applyBorder="1"/>
    <xf numFmtId="0" fontId="0" fillId="5" borderId="42" xfId="1" applyFont="1" applyBorder="1" applyAlignment="1">
      <alignment horizontal="center"/>
    </xf>
    <xf numFmtId="0" fontId="0" fillId="5" borderId="43" xfId="1" applyFont="1" applyBorder="1" applyAlignment="1">
      <alignment horizontal="center"/>
    </xf>
    <xf numFmtId="0" fontId="0" fillId="4" borderId="44" xfId="0" applyFill="1" applyBorder="1" applyAlignment="1">
      <alignment horizontal="center"/>
    </xf>
    <xf numFmtId="0" fontId="0" fillId="4" borderId="45" xfId="0" applyFill="1" applyBorder="1" applyAlignment="1">
      <alignment horizontal="center"/>
    </xf>
    <xf numFmtId="0" fontId="0" fillId="4" borderId="46" xfId="0" applyFill="1" applyBorder="1" applyAlignment="1">
      <alignment horizontal="center"/>
    </xf>
    <xf numFmtId="0" fontId="1" fillId="4" borderId="27" xfId="0" applyFont="1" applyFill="1" applyBorder="1"/>
    <xf numFmtId="0" fontId="1" fillId="4" borderId="42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29" xfId="0" applyFill="1" applyBorder="1" applyAlignment="1">
      <alignment horizontal="center"/>
    </xf>
    <xf numFmtId="0" fontId="0" fillId="4" borderId="42" xfId="0" applyFill="1" applyBorder="1" applyAlignment="1">
      <alignment horizontal="center"/>
    </xf>
    <xf numFmtId="0" fontId="0" fillId="4" borderId="47" xfId="0" applyFill="1" applyBorder="1" applyAlignment="1">
      <alignment horizontal="center"/>
    </xf>
    <xf numFmtId="0" fontId="0" fillId="4" borderId="48" xfId="0" applyFill="1" applyBorder="1" applyAlignment="1">
      <alignment horizontal="center"/>
    </xf>
    <xf numFmtId="0" fontId="0" fillId="4" borderId="49" xfId="0" applyFill="1" applyBorder="1" applyAlignment="1">
      <alignment horizontal="center"/>
    </xf>
    <xf numFmtId="164" fontId="1" fillId="0" borderId="2" xfId="0" applyNumberFormat="1" applyFont="1" applyFill="1" applyBorder="1" applyAlignment="1">
      <alignment horizontal="center"/>
    </xf>
    <xf numFmtId="164" fontId="1" fillId="0" borderId="29" xfId="0" applyNumberFormat="1" applyFont="1" applyFill="1" applyBorder="1" applyAlignment="1">
      <alignment horizontal="center"/>
    </xf>
    <xf numFmtId="164" fontId="0" fillId="0" borderId="8" xfId="0" applyNumberFormat="1" applyFont="1" applyFill="1" applyBorder="1" applyAlignment="1">
      <alignment horizontal="left"/>
    </xf>
    <xf numFmtId="164" fontId="0" fillId="0" borderId="8" xfId="0" applyNumberFormat="1" applyFill="1" applyBorder="1" applyAlignment="1">
      <alignment horizontal="left"/>
    </xf>
    <xf numFmtId="164" fontId="0" fillId="0" borderId="9" xfId="0" applyNumberFormat="1" applyFill="1" applyBorder="1" applyAlignment="1">
      <alignment horizontal="left"/>
    </xf>
    <xf numFmtId="164" fontId="0" fillId="0" borderId="10" xfId="0" applyNumberFormat="1" applyFont="1" applyFill="1" applyBorder="1" applyAlignment="1">
      <alignment horizontal="left"/>
    </xf>
    <xf numFmtId="164" fontId="0" fillId="0" borderId="10" xfId="0" applyNumberFormat="1" applyFill="1" applyBorder="1" applyAlignment="1">
      <alignment horizontal="left"/>
    </xf>
    <xf numFmtId="164" fontId="0" fillId="0" borderId="11" xfId="0" applyNumberFormat="1" applyFill="1" applyBorder="1" applyAlignment="1">
      <alignment horizontal="left"/>
    </xf>
    <xf numFmtId="10" fontId="1" fillId="3" borderId="2" xfId="0" applyNumberFormat="1" applyFont="1" applyFill="1" applyBorder="1" applyAlignment="1">
      <alignment horizontal="center"/>
    </xf>
    <xf numFmtId="10" fontId="1" fillId="3" borderId="6" xfId="0" applyNumberFormat="1" applyFont="1" applyFill="1" applyBorder="1" applyAlignment="1">
      <alignment horizontal="center"/>
    </xf>
    <xf numFmtId="0" fontId="0" fillId="4" borderId="2" xfId="0" applyFill="1" applyBorder="1" applyAlignment="1">
      <alignment horizontal="left"/>
    </xf>
    <xf numFmtId="0" fontId="0" fillId="4" borderId="29" xfId="0" applyFill="1" applyBorder="1" applyAlignment="1">
      <alignment horizontal="left"/>
    </xf>
    <xf numFmtId="0" fontId="0" fillId="4" borderId="6" xfId="0" applyFill="1" applyBorder="1" applyAlignment="1">
      <alignment horizontal="left"/>
    </xf>
    <xf numFmtId="164" fontId="0" fillId="2" borderId="10" xfId="0" applyNumberFormat="1" applyFill="1" applyBorder="1" applyAlignment="1">
      <alignment horizontal="center"/>
    </xf>
    <xf numFmtId="10" fontId="1" fillId="0" borderId="2" xfId="0" applyNumberFormat="1" applyFont="1" applyFill="1" applyBorder="1" applyAlignment="1">
      <alignment horizontal="center"/>
    </xf>
    <xf numFmtId="10" fontId="1" fillId="0" borderId="6" xfId="0" applyNumberFormat="1" applyFont="1" applyFill="1" applyBorder="1" applyAlignment="1">
      <alignment horizontal="center"/>
    </xf>
  </cellXfs>
  <cellStyles count="2">
    <cellStyle name="20% - Accent1" xfId="1" builtinId="30"/>
    <cellStyle name="Normal" xfId="0" builtinId="0"/>
  </cellStyles>
  <dxfs count="5464">
    <dxf>
      <font>
        <color theme="0"/>
      </font>
      <fill>
        <patternFill>
          <bgColor theme="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rgb="FF92D05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color theme="2"/>
      </font>
      <fill>
        <patternFill>
          <bgColor theme="2"/>
        </patternFill>
      </fill>
      <border>
        <right/>
        <top/>
        <bottom/>
      </border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2"/>
      </font>
      <fill>
        <patternFill>
          <bgColor theme="2"/>
        </patternFill>
      </fill>
      <border>
        <right/>
        <top/>
        <bottom/>
      </border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2"/>
      </font>
      <fill>
        <patternFill>
          <bgColor theme="2"/>
        </patternFill>
      </fill>
      <border>
        <right/>
        <top/>
        <bottom/>
      </border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2"/>
      </font>
      <fill>
        <patternFill>
          <bgColor theme="2"/>
        </patternFill>
      </fill>
      <border>
        <right/>
        <top/>
        <bottom/>
      </border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2"/>
      </font>
      <fill>
        <patternFill>
          <bgColor theme="2"/>
        </patternFill>
      </fill>
      <border>
        <right/>
        <top/>
        <bottom/>
      </border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2"/>
      </font>
      <fill>
        <patternFill>
          <bgColor theme="2"/>
        </patternFill>
      </fill>
      <border>
        <right/>
        <top/>
        <bottom/>
      </border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2"/>
      </font>
      <fill>
        <patternFill>
          <bgColor theme="2"/>
        </patternFill>
      </fill>
      <border>
        <right/>
        <top/>
        <bottom/>
      </border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2"/>
      </font>
      <fill>
        <patternFill>
          <bgColor theme="2"/>
        </patternFill>
      </fill>
      <border>
        <right/>
        <top/>
        <bottom/>
      </border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2"/>
      </font>
      <fill>
        <patternFill>
          <bgColor theme="2"/>
        </patternFill>
      </fill>
      <border>
        <right/>
        <top/>
        <bottom/>
      </border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2"/>
      </font>
      <fill>
        <patternFill>
          <bgColor theme="2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color theme="2"/>
      </font>
      <fill>
        <patternFill>
          <bgColor theme="2"/>
        </patternFill>
      </fill>
      <border>
        <right/>
        <top/>
        <bottom/>
      </border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O119"/>
  <sheetViews>
    <sheetView tabSelected="1" workbookViewId="0">
      <selection activeCell="J2" sqref="J2:K2"/>
    </sheetView>
  </sheetViews>
  <sheetFormatPr defaultRowHeight="15" x14ac:dyDescent="0.25"/>
  <cols>
    <col min="1" max="1" width="14.5703125" style="37" bestFit="1" customWidth="1"/>
    <col min="2" max="6" width="9.140625" style="37"/>
    <col min="7" max="7" width="9.140625" style="37" customWidth="1"/>
    <col min="8" max="13" width="9.140625" style="37"/>
    <col min="14" max="14" width="23.140625" style="37" customWidth="1"/>
    <col min="15" max="16384" width="9.140625" style="37"/>
  </cols>
  <sheetData>
    <row r="1" spans="1:15" x14ac:dyDescent="0.25">
      <c r="A1" s="31" t="s">
        <v>0</v>
      </c>
      <c r="B1" s="114" t="s">
        <v>57</v>
      </c>
      <c r="C1" s="114"/>
      <c r="D1" s="114"/>
      <c r="E1" s="32"/>
      <c r="F1" s="35"/>
      <c r="G1" s="115"/>
      <c r="H1" s="115"/>
      <c r="I1" s="32" t="s">
        <v>2</v>
      </c>
      <c r="J1" s="115" t="s">
        <v>59</v>
      </c>
      <c r="K1" s="116"/>
    </row>
    <row r="2" spans="1:15" ht="15.75" thickBot="1" x14ac:dyDescent="0.3">
      <c r="A2" s="33" t="s">
        <v>1</v>
      </c>
      <c r="B2" s="117" t="s">
        <v>58</v>
      </c>
      <c r="C2" s="117"/>
      <c r="D2" s="117"/>
      <c r="E2" s="34"/>
      <c r="F2" s="36"/>
      <c r="G2" s="118"/>
      <c r="H2" s="118"/>
      <c r="I2" s="34" t="s">
        <v>24</v>
      </c>
      <c r="J2" s="118" t="s">
        <v>60</v>
      </c>
      <c r="K2" s="119"/>
    </row>
    <row r="3" spans="1:15" ht="15.75" thickBot="1" x14ac:dyDescent="0.3">
      <c r="A3" s="122" t="str">
        <f>"reference:"&amp;B1</f>
        <v>reference:R_Toni_Num</v>
      </c>
      <c r="B3" s="123"/>
      <c r="C3" s="124"/>
      <c r="D3" s="122" t="str">
        <f>"data:"&amp;B2</f>
        <v>data:D_Toni_Num</v>
      </c>
      <c r="E3" s="123"/>
      <c r="F3" s="123"/>
      <c r="G3" s="124"/>
      <c r="H3" s="112" t="s">
        <v>21</v>
      </c>
      <c r="I3" s="113"/>
      <c r="J3" s="120">
        <f ca="1">SUMIF(B18:K18,"&gt;0")/COUNTIF(B18:K18,"&gt;0")</f>
        <v>0.61399999999999988</v>
      </c>
      <c r="K3" s="121"/>
    </row>
    <row r="5" spans="1:15" ht="87.75" customHeight="1" thickBot="1" x14ac:dyDescent="0.3">
      <c r="B5" s="39" t="s">
        <v>63</v>
      </c>
      <c r="C5" s="39" t="s">
        <v>64</v>
      </c>
      <c r="D5" s="39" t="s">
        <v>65</v>
      </c>
      <c r="E5" s="39" t="s">
        <v>66</v>
      </c>
      <c r="F5" s="39" t="s">
        <v>67</v>
      </c>
      <c r="G5" s="39" t="e">
        <v>#N/A</v>
      </c>
      <c r="H5" s="39" t="e">
        <v>#N/A</v>
      </c>
      <c r="I5" s="39" t="e">
        <v>#N/A</v>
      </c>
      <c r="J5" s="39" t="e">
        <v>#N/A</v>
      </c>
      <c r="K5" s="39" t="e">
        <v>#N/A</v>
      </c>
    </row>
    <row r="6" spans="1:15" ht="15.75" thickBot="1" x14ac:dyDescent="0.3">
      <c r="A6" s="38"/>
      <c r="B6" s="28" t="s">
        <v>19</v>
      </c>
      <c r="C6" s="28" t="s">
        <v>19</v>
      </c>
      <c r="D6" s="28" t="s">
        <v>19</v>
      </c>
      <c r="E6" s="28" t="s">
        <v>19</v>
      </c>
      <c r="F6" s="28" t="s">
        <v>19</v>
      </c>
      <c r="G6" s="28" t="s">
        <v>19</v>
      </c>
      <c r="H6" s="28" t="s">
        <v>19</v>
      </c>
      <c r="I6" s="28" t="s">
        <v>19</v>
      </c>
      <c r="J6" s="28" t="s">
        <v>19</v>
      </c>
      <c r="K6" s="28" t="s">
        <v>19</v>
      </c>
      <c r="N6" s="54"/>
      <c r="O6" s="5" t="str">
        <f>B2</f>
        <v>D_Toni_Num</v>
      </c>
    </row>
    <row r="7" spans="1:15" x14ac:dyDescent="0.25">
      <c r="A7" s="22" t="str">
        <f ca="1">INDIRECT("'"&amp;B$5&amp;"'!$Q"&amp;ROW(A7)-1)</f>
        <v>Word 1</v>
      </c>
      <c r="B7" s="25">
        <f t="shared" ref="B7:K7" ca="1" si="0">INDIRECT("'"&amp;B$5&amp;"'!$R6")</f>
        <v>0.6</v>
      </c>
      <c r="C7" s="25">
        <f t="shared" ca="1" si="0"/>
        <v>0.9</v>
      </c>
      <c r="D7" s="25">
        <f t="shared" ca="1" si="0"/>
        <v>0.6</v>
      </c>
      <c r="E7" s="25">
        <f t="shared" ca="1" si="0"/>
        <v>0.9</v>
      </c>
      <c r="F7" s="25">
        <f t="shared" ca="1" si="0"/>
        <v>0.6</v>
      </c>
      <c r="G7" s="25" t="e">
        <f t="shared" ca="1" si="0"/>
        <v>#N/A</v>
      </c>
      <c r="H7" s="25" t="e">
        <f t="shared" ca="1" si="0"/>
        <v>#N/A</v>
      </c>
      <c r="I7" s="25" t="e">
        <f t="shared" ca="1" si="0"/>
        <v>#N/A</v>
      </c>
      <c r="J7" s="25" t="e">
        <f t="shared" ca="1" si="0"/>
        <v>#N/A</v>
      </c>
      <c r="K7" s="25" t="e">
        <f t="shared" ca="1" si="0"/>
        <v>#N/A</v>
      </c>
      <c r="L7" s="40"/>
      <c r="N7" s="55" t="str">
        <f>B5</f>
        <v>LPC - covariance</v>
      </c>
      <c r="O7" s="58">
        <f ca="1">IFERROR(B18," ")</f>
        <v>0.38</v>
      </c>
    </row>
    <row r="8" spans="1:15" x14ac:dyDescent="0.25">
      <c r="A8" s="23" t="str">
        <f t="shared" ref="A8:A16" ca="1" si="1">INDIRECT("'"&amp;B$5&amp;"'!$Q"&amp;ROW(A8)-1)</f>
        <v>Word 2</v>
      </c>
      <c r="B8" s="26">
        <f t="shared" ref="B8:K8" ca="1" si="2">INDIRECT("'"&amp;B$5&amp;"'!$R7")</f>
        <v>0.7</v>
      </c>
      <c r="C8" s="26">
        <f t="shared" ca="1" si="2"/>
        <v>0.6</v>
      </c>
      <c r="D8" s="26">
        <f t="shared" ca="1" si="2"/>
        <v>0.9</v>
      </c>
      <c r="E8" s="26">
        <f t="shared" ca="1" si="2"/>
        <v>0.4</v>
      </c>
      <c r="F8" s="26">
        <f t="shared" ca="1" si="2"/>
        <v>0.7</v>
      </c>
      <c r="G8" s="26" t="e">
        <f t="shared" ca="1" si="2"/>
        <v>#N/A</v>
      </c>
      <c r="H8" s="26" t="e">
        <f t="shared" ca="1" si="2"/>
        <v>#N/A</v>
      </c>
      <c r="I8" s="26" t="e">
        <f t="shared" ca="1" si="2"/>
        <v>#N/A</v>
      </c>
      <c r="J8" s="26" t="e">
        <f t="shared" ca="1" si="2"/>
        <v>#N/A</v>
      </c>
      <c r="K8" s="26" t="e">
        <f t="shared" ca="1" si="2"/>
        <v>#N/A</v>
      </c>
      <c r="N8" s="56" t="str">
        <f>C5</f>
        <v>LPC - euclidean</v>
      </c>
      <c r="O8" s="59">
        <f ca="1">IFERROR(C18," ")</f>
        <v>0.77</v>
      </c>
    </row>
    <row r="9" spans="1:15" x14ac:dyDescent="0.25">
      <c r="A9" s="23" t="str">
        <f t="shared" ca="1" si="1"/>
        <v>Word 3</v>
      </c>
      <c r="B9" s="26">
        <f t="shared" ref="B9:K9" ca="1" si="3">INDIRECT("'"&amp;B$5&amp;"'!$R8")</f>
        <v>0.7</v>
      </c>
      <c r="C9" s="26">
        <f t="shared" ca="1" si="3"/>
        <v>1</v>
      </c>
      <c r="D9" s="26">
        <f t="shared" ca="1" si="3"/>
        <v>0.2</v>
      </c>
      <c r="E9" s="26">
        <f t="shared" ca="1" si="3"/>
        <v>1</v>
      </c>
      <c r="F9" s="26">
        <f t="shared" ca="1" si="3"/>
        <v>1</v>
      </c>
      <c r="G9" s="26" t="e">
        <f t="shared" ca="1" si="3"/>
        <v>#N/A</v>
      </c>
      <c r="H9" s="26" t="e">
        <f t="shared" ca="1" si="3"/>
        <v>#N/A</v>
      </c>
      <c r="I9" s="26" t="e">
        <f t="shared" ca="1" si="3"/>
        <v>#N/A</v>
      </c>
      <c r="J9" s="26" t="e">
        <f t="shared" ca="1" si="3"/>
        <v>#N/A</v>
      </c>
      <c r="K9" s="26" t="e">
        <f t="shared" ca="1" si="3"/>
        <v>#N/A</v>
      </c>
      <c r="N9" s="56" t="str">
        <f>D5</f>
        <v>LPCC - covariance</v>
      </c>
      <c r="O9" s="59">
        <f ca="1">IFERROR(D18," ")</f>
        <v>0.38</v>
      </c>
    </row>
    <row r="10" spans="1:15" x14ac:dyDescent="0.25">
      <c r="A10" s="23" t="str">
        <f t="shared" ca="1" si="1"/>
        <v>Word 4</v>
      </c>
      <c r="B10" s="26">
        <f t="shared" ref="B10:K10" ca="1" si="4">INDIRECT("'"&amp;B$5&amp;"'!$R9")</f>
        <v>0.2</v>
      </c>
      <c r="C10" s="26">
        <f t="shared" ca="1" si="4"/>
        <v>0.2</v>
      </c>
      <c r="D10" s="26">
        <f t="shared" ca="1" si="4"/>
        <v>0</v>
      </c>
      <c r="E10" s="26">
        <f t="shared" ca="1" si="4"/>
        <v>0.4</v>
      </c>
      <c r="F10" s="26">
        <f t="shared" ca="1" si="4"/>
        <v>0.9</v>
      </c>
      <c r="G10" s="26" t="e">
        <f t="shared" ca="1" si="4"/>
        <v>#N/A</v>
      </c>
      <c r="H10" s="26" t="e">
        <f t="shared" ca="1" si="4"/>
        <v>#N/A</v>
      </c>
      <c r="I10" s="26" t="e">
        <f t="shared" ca="1" si="4"/>
        <v>#N/A</v>
      </c>
      <c r="J10" s="26" t="e">
        <f t="shared" ca="1" si="4"/>
        <v>#N/A</v>
      </c>
      <c r="K10" s="26" t="e">
        <f t="shared" ca="1" si="4"/>
        <v>#N/A</v>
      </c>
      <c r="N10" s="56" t="str">
        <f>E5</f>
        <v>LPCC - euclidean</v>
      </c>
      <c r="O10" s="59">
        <f ca="1">IFERROR(E18," ")</f>
        <v>0.84</v>
      </c>
    </row>
    <row r="11" spans="1:15" x14ac:dyDescent="0.25">
      <c r="A11" s="23" t="str">
        <f t="shared" ca="1" si="1"/>
        <v>Word 5</v>
      </c>
      <c r="B11" s="26">
        <f t="shared" ref="B11:K11" ca="1" si="5">INDIRECT("'"&amp;B$5&amp;"'!$R10")</f>
        <v>0.1</v>
      </c>
      <c r="C11" s="26">
        <f t="shared" ca="1" si="5"/>
        <v>0.7</v>
      </c>
      <c r="D11" s="26">
        <f t="shared" ca="1" si="5"/>
        <v>0.3</v>
      </c>
      <c r="E11" s="26">
        <f t="shared" ca="1" si="5"/>
        <v>0.9</v>
      </c>
      <c r="F11" s="26">
        <f t="shared" ca="1" si="5"/>
        <v>0.6</v>
      </c>
      <c r="G11" s="26" t="e">
        <f t="shared" ca="1" si="5"/>
        <v>#N/A</v>
      </c>
      <c r="H11" s="26" t="e">
        <f t="shared" ca="1" si="5"/>
        <v>#N/A</v>
      </c>
      <c r="I11" s="26" t="e">
        <f t="shared" ca="1" si="5"/>
        <v>#N/A</v>
      </c>
      <c r="J11" s="26" t="e">
        <f t="shared" ca="1" si="5"/>
        <v>#N/A</v>
      </c>
      <c r="K11" s="26" t="e">
        <f t="shared" ca="1" si="5"/>
        <v>#N/A</v>
      </c>
      <c r="N11" s="56" t="str">
        <f>F5</f>
        <v>LPCC Array - LPCC DTW</v>
      </c>
      <c r="O11" s="59">
        <f ca="1">IFERROR(F18," ")</f>
        <v>0.7</v>
      </c>
    </row>
    <row r="12" spans="1:15" x14ac:dyDescent="0.25">
      <c r="A12" s="23" t="str">
        <f t="shared" ca="1" si="1"/>
        <v>Word 6</v>
      </c>
      <c r="B12" s="26">
        <f t="shared" ref="B12:K12" ca="1" si="6">INDIRECT("'"&amp;B$5&amp;"'!$R11")</f>
        <v>1</v>
      </c>
      <c r="C12" s="26">
        <f t="shared" ca="1" si="6"/>
        <v>1</v>
      </c>
      <c r="D12" s="26">
        <f t="shared" ca="1" si="6"/>
        <v>0.3</v>
      </c>
      <c r="E12" s="26">
        <f t="shared" ca="1" si="6"/>
        <v>1</v>
      </c>
      <c r="F12" s="26">
        <f t="shared" ca="1" si="6"/>
        <v>0.3</v>
      </c>
      <c r="G12" s="26" t="e">
        <f t="shared" ca="1" si="6"/>
        <v>#N/A</v>
      </c>
      <c r="H12" s="26" t="e">
        <f t="shared" ca="1" si="6"/>
        <v>#N/A</v>
      </c>
      <c r="I12" s="26" t="e">
        <f t="shared" ca="1" si="6"/>
        <v>#N/A</v>
      </c>
      <c r="J12" s="26" t="e">
        <f t="shared" ca="1" si="6"/>
        <v>#N/A</v>
      </c>
      <c r="K12" s="26" t="e">
        <f t="shared" ca="1" si="6"/>
        <v>#N/A</v>
      </c>
      <c r="N12" s="56" t="e">
        <f>G5</f>
        <v>#N/A</v>
      </c>
      <c r="O12" s="59" t="str">
        <f ca="1">IFERROR(G18," ")</f>
        <v xml:space="preserve"> </v>
      </c>
    </row>
    <row r="13" spans="1:15" x14ac:dyDescent="0.25">
      <c r="A13" s="23" t="str">
        <f t="shared" ca="1" si="1"/>
        <v>Word 7</v>
      </c>
      <c r="B13" s="26">
        <f t="shared" ref="B13:K13" ca="1" si="7">INDIRECT("'"&amp;B$5&amp;"'!$R12")</f>
        <v>0</v>
      </c>
      <c r="C13" s="26">
        <f t="shared" ca="1" si="7"/>
        <v>0.7</v>
      </c>
      <c r="D13" s="26">
        <f t="shared" ca="1" si="7"/>
        <v>0.4</v>
      </c>
      <c r="E13" s="26">
        <f t="shared" ca="1" si="7"/>
        <v>0.9</v>
      </c>
      <c r="F13" s="26">
        <f t="shared" ca="1" si="7"/>
        <v>0.8</v>
      </c>
      <c r="G13" s="26" t="e">
        <f t="shared" ca="1" si="7"/>
        <v>#N/A</v>
      </c>
      <c r="H13" s="26" t="e">
        <f t="shared" ca="1" si="7"/>
        <v>#N/A</v>
      </c>
      <c r="I13" s="26" t="e">
        <f t="shared" ca="1" si="7"/>
        <v>#N/A</v>
      </c>
      <c r="J13" s="26" t="e">
        <f t="shared" ca="1" si="7"/>
        <v>#N/A</v>
      </c>
      <c r="K13" s="26" t="e">
        <f t="shared" ca="1" si="7"/>
        <v>#N/A</v>
      </c>
      <c r="N13" s="56" t="e">
        <f>H5</f>
        <v>#N/A</v>
      </c>
      <c r="O13" s="59" t="str">
        <f ca="1">IFERROR(H18," ")</f>
        <v xml:space="preserve"> </v>
      </c>
    </row>
    <row r="14" spans="1:15" x14ac:dyDescent="0.25">
      <c r="A14" s="23" t="str">
        <f t="shared" ca="1" si="1"/>
        <v>Word 8</v>
      </c>
      <c r="B14" s="26">
        <f t="shared" ref="B14:K14" ca="1" si="8">INDIRECT("'"&amp;B$5&amp;"'!$R13")</f>
        <v>0</v>
      </c>
      <c r="C14" s="26">
        <f t="shared" ca="1" si="8"/>
        <v>1</v>
      </c>
      <c r="D14" s="26">
        <f t="shared" ca="1" si="8"/>
        <v>0.1</v>
      </c>
      <c r="E14" s="26">
        <f t="shared" ca="1" si="8"/>
        <v>1</v>
      </c>
      <c r="F14" s="26">
        <f t="shared" ca="1" si="8"/>
        <v>1</v>
      </c>
      <c r="G14" s="26" t="e">
        <f t="shared" ca="1" si="8"/>
        <v>#N/A</v>
      </c>
      <c r="H14" s="26" t="e">
        <f t="shared" ca="1" si="8"/>
        <v>#N/A</v>
      </c>
      <c r="I14" s="26" t="e">
        <f t="shared" ca="1" si="8"/>
        <v>#N/A</v>
      </c>
      <c r="J14" s="26" t="e">
        <f t="shared" ca="1" si="8"/>
        <v>#N/A</v>
      </c>
      <c r="K14" s="26" t="e">
        <f t="shared" ca="1" si="8"/>
        <v>#N/A</v>
      </c>
      <c r="N14" s="56" t="e">
        <f>I5</f>
        <v>#N/A</v>
      </c>
      <c r="O14" s="59" t="str">
        <f ca="1">IFERROR(I18," ")</f>
        <v xml:space="preserve"> </v>
      </c>
    </row>
    <row r="15" spans="1:15" x14ac:dyDescent="0.25">
      <c r="A15" s="23" t="str">
        <f t="shared" ca="1" si="1"/>
        <v>Word 9</v>
      </c>
      <c r="B15" s="26">
        <f t="shared" ref="B15:K15" ca="1" si="9">INDIRECT("'"&amp;B$5&amp;"'!$R14")</f>
        <v>0</v>
      </c>
      <c r="C15" s="26">
        <f t="shared" ca="1" si="9"/>
        <v>0.6</v>
      </c>
      <c r="D15" s="26">
        <f t="shared" ca="1" si="9"/>
        <v>0.1</v>
      </c>
      <c r="E15" s="26">
        <f t="shared" ca="1" si="9"/>
        <v>0.9</v>
      </c>
      <c r="F15" s="26">
        <f t="shared" ca="1" si="9"/>
        <v>0.3</v>
      </c>
      <c r="G15" s="26" t="e">
        <f t="shared" ca="1" si="9"/>
        <v>#N/A</v>
      </c>
      <c r="H15" s="26" t="e">
        <f t="shared" ca="1" si="9"/>
        <v>#N/A</v>
      </c>
      <c r="I15" s="26" t="e">
        <f t="shared" ca="1" si="9"/>
        <v>#N/A</v>
      </c>
      <c r="J15" s="26" t="e">
        <f t="shared" ca="1" si="9"/>
        <v>#N/A</v>
      </c>
      <c r="K15" s="26" t="e">
        <f t="shared" ca="1" si="9"/>
        <v>#N/A</v>
      </c>
      <c r="N15" s="56" t="e">
        <f>J5</f>
        <v>#N/A</v>
      </c>
      <c r="O15" s="59" t="str">
        <f ca="1">IFERROR(J18," ")</f>
        <v xml:space="preserve"> </v>
      </c>
    </row>
    <row r="16" spans="1:15" ht="15.75" thickBot="1" x14ac:dyDescent="0.3">
      <c r="A16" s="24" t="str">
        <f t="shared" ca="1" si="1"/>
        <v>Word 10</v>
      </c>
      <c r="B16" s="27">
        <f t="shared" ref="B16:K16" ca="1" si="10">INDIRECT("'"&amp;B$5&amp;"'!$R15")</f>
        <v>0.5</v>
      </c>
      <c r="C16" s="27">
        <f t="shared" ca="1" si="10"/>
        <v>1</v>
      </c>
      <c r="D16" s="27">
        <f t="shared" ca="1" si="10"/>
        <v>0.9</v>
      </c>
      <c r="E16" s="27">
        <f t="shared" ca="1" si="10"/>
        <v>1</v>
      </c>
      <c r="F16" s="27">
        <f t="shared" ca="1" si="10"/>
        <v>0.8</v>
      </c>
      <c r="G16" s="27" t="e">
        <f t="shared" ca="1" si="10"/>
        <v>#N/A</v>
      </c>
      <c r="H16" s="27" t="e">
        <f t="shared" ca="1" si="10"/>
        <v>#N/A</v>
      </c>
      <c r="I16" s="27" t="e">
        <f t="shared" ca="1" si="10"/>
        <v>#N/A</v>
      </c>
      <c r="J16" s="27" t="e">
        <f t="shared" ca="1" si="10"/>
        <v>#N/A</v>
      </c>
      <c r="K16" s="27" t="e">
        <f t="shared" ca="1" si="10"/>
        <v>#N/A</v>
      </c>
      <c r="N16" s="57" t="e">
        <f>K5</f>
        <v>#N/A</v>
      </c>
      <c r="O16" s="60" t="str">
        <f ca="1">IFERROR(K18," ")</f>
        <v xml:space="preserve"> </v>
      </c>
    </row>
    <row r="17" spans="1:11" ht="15.75" thickBot="1" x14ac:dyDescent="0.3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</row>
    <row r="18" spans="1:11" ht="15.75" thickBot="1" x14ac:dyDescent="0.3">
      <c r="A18" s="51" t="s">
        <v>26</v>
      </c>
      <c r="B18" s="30">
        <f t="shared" ref="B18:K18" ca="1" si="11">INDIRECT("'"&amp;B$5&amp;"'!$R17")</f>
        <v>0.38</v>
      </c>
      <c r="C18" s="30">
        <f t="shared" ca="1" si="11"/>
        <v>0.77</v>
      </c>
      <c r="D18" s="30">
        <f t="shared" ca="1" si="11"/>
        <v>0.38</v>
      </c>
      <c r="E18" s="30">
        <f t="shared" ca="1" si="11"/>
        <v>0.84</v>
      </c>
      <c r="F18" s="30">
        <f t="shared" ca="1" si="11"/>
        <v>0.7</v>
      </c>
      <c r="G18" s="30" t="e">
        <f t="shared" ca="1" si="11"/>
        <v>#N/A</v>
      </c>
      <c r="H18" s="30" t="e">
        <f t="shared" ca="1" si="11"/>
        <v>#N/A</v>
      </c>
      <c r="I18" s="30" t="e">
        <f t="shared" ca="1" si="11"/>
        <v>#N/A</v>
      </c>
      <c r="J18" s="30" t="e">
        <f t="shared" ca="1" si="11"/>
        <v>#N/A</v>
      </c>
      <c r="K18" s="30" t="e">
        <f t="shared" ca="1" si="11"/>
        <v>#N/A</v>
      </c>
    </row>
    <row r="19" spans="1:11" ht="15.75" thickBot="1" x14ac:dyDescent="0.3"/>
    <row r="20" spans="1:11" x14ac:dyDescent="0.25">
      <c r="A20" s="22" t="str">
        <f ca="1">INDIRECT("'"&amp;B$5&amp;"'!$A"&amp;ROW(B20)-14)</f>
        <v>ONE</v>
      </c>
      <c r="B20" s="25" t="str">
        <f t="shared" ref="B20:K20" ca="1" si="12">IFERROR(INDIRECT("'"&amp;B$5&amp;"'!$M"&amp;ROW(B20)-14)," ")</f>
        <v>ZERO</v>
      </c>
      <c r="C20" s="25" t="str">
        <f t="shared" ca="1" si="12"/>
        <v>NINE</v>
      </c>
      <c r="D20" s="25" t="str">
        <f t="shared" ca="1" si="12"/>
        <v>SEVEN</v>
      </c>
      <c r="E20" s="25" t="str">
        <f t="shared" ca="1" si="12"/>
        <v>ONE</v>
      </c>
      <c r="F20" s="25" t="str">
        <f t="shared" ca="1" si="12"/>
        <v>ONE</v>
      </c>
      <c r="G20" s="25" t="str">
        <f t="shared" ca="1" si="12"/>
        <v xml:space="preserve"> </v>
      </c>
      <c r="H20" s="25" t="str">
        <f t="shared" ca="1" si="12"/>
        <v xml:space="preserve"> </v>
      </c>
      <c r="I20" s="25" t="str">
        <f t="shared" ca="1" si="12"/>
        <v xml:space="preserve"> </v>
      </c>
      <c r="J20" s="25" t="str">
        <f t="shared" ca="1" si="12"/>
        <v xml:space="preserve"> </v>
      </c>
      <c r="K20" s="25" t="str">
        <f t="shared" ca="1" si="12"/>
        <v xml:space="preserve"> </v>
      </c>
    </row>
    <row r="21" spans="1:11" x14ac:dyDescent="0.25">
      <c r="A21" s="23" t="str">
        <f t="shared" ref="A21:A84" ca="1" si="13">INDIRECT("'"&amp;B$5&amp;"'!$A"&amp;ROW(B21)-14)</f>
        <v>ONE</v>
      </c>
      <c r="B21" s="26" t="str">
        <f t="shared" ref="B21:F36" ca="1" si="14">IFERROR(INDIRECT("'"&amp;B$5&amp;"'!$M"&amp;ROW(B21)-14)," ")</f>
        <v>ONE</v>
      </c>
      <c r="C21" s="26" t="str">
        <f t="shared" ca="1" si="14"/>
        <v>ONE</v>
      </c>
      <c r="D21" s="26" t="str">
        <f t="shared" ca="1" si="14"/>
        <v>ONE</v>
      </c>
      <c r="E21" s="26" t="str">
        <f t="shared" ca="1" si="14"/>
        <v>ONE</v>
      </c>
      <c r="F21" s="26" t="str">
        <f t="shared" ca="1" si="14"/>
        <v>ONE</v>
      </c>
      <c r="G21" s="26" t="str">
        <f t="shared" ref="G21:K37" ca="1" si="15">IFERROR(INDIRECT("'"&amp;G$5&amp;"'!$M"&amp;ROW(G21)-14)," ")</f>
        <v xml:space="preserve"> </v>
      </c>
      <c r="H21" s="26" t="str">
        <f t="shared" ca="1" si="15"/>
        <v xml:space="preserve"> </v>
      </c>
      <c r="I21" s="26" t="str">
        <f t="shared" ca="1" si="15"/>
        <v xml:space="preserve"> </v>
      </c>
      <c r="J21" s="26" t="str">
        <f t="shared" ca="1" si="15"/>
        <v xml:space="preserve"> </v>
      </c>
      <c r="K21" s="26" t="str">
        <f t="shared" ca="1" si="15"/>
        <v xml:space="preserve"> </v>
      </c>
    </row>
    <row r="22" spans="1:11" x14ac:dyDescent="0.25">
      <c r="A22" s="23" t="str">
        <f t="shared" ca="1" si="13"/>
        <v>ONE</v>
      </c>
      <c r="B22" s="26" t="str">
        <f t="shared" ca="1" si="14"/>
        <v>SEVEN</v>
      </c>
      <c r="C22" s="26" t="str">
        <f t="shared" ca="1" si="14"/>
        <v>ONE</v>
      </c>
      <c r="D22" s="26" t="str">
        <f t="shared" ca="1" si="14"/>
        <v>SEVEN</v>
      </c>
      <c r="E22" s="26" t="str">
        <f t="shared" ca="1" si="14"/>
        <v>ONE</v>
      </c>
      <c r="F22" s="26" t="str">
        <f t="shared" ca="1" si="14"/>
        <v>SEVEN</v>
      </c>
      <c r="G22" s="26" t="str">
        <f t="shared" ca="1" si="15"/>
        <v xml:space="preserve"> </v>
      </c>
      <c r="H22" s="26" t="str">
        <f t="shared" ca="1" si="15"/>
        <v xml:space="preserve"> </v>
      </c>
      <c r="I22" s="26" t="str">
        <f t="shared" ca="1" si="15"/>
        <v xml:space="preserve"> </v>
      </c>
      <c r="J22" s="26" t="str">
        <f t="shared" ca="1" si="15"/>
        <v xml:space="preserve"> </v>
      </c>
      <c r="K22" s="26" t="str">
        <f t="shared" ca="1" si="15"/>
        <v xml:space="preserve"> </v>
      </c>
    </row>
    <row r="23" spans="1:11" x14ac:dyDescent="0.25">
      <c r="A23" s="23" t="str">
        <f t="shared" ca="1" si="13"/>
        <v>ONE</v>
      </c>
      <c r="B23" s="26" t="str">
        <f t="shared" ca="1" si="14"/>
        <v>ONE</v>
      </c>
      <c r="C23" s="26" t="str">
        <f t="shared" ca="1" si="14"/>
        <v>ONE</v>
      </c>
      <c r="D23" s="26" t="str">
        <f t="shared" ca="1" si="14"/>
        <v>ONE</v>
      </c>
      <c r="E23" s="26" t="str">
        <f t="shared" ca="1" si="14"/>
        <v>ONE</v>
      </c>
      <c r="F23" s="26" t="str">
        <f t="shared" ca="1" si="14"/>
        <v>ONE</v>
      </c>
      <c r="G23" s="26" t="str">
        <f t="shared" ca="1" si="15"/>
        <v xml:space="preserve"> </v>
      </c>
      <c r="H23" s="26" t="str">
        <f t="shared" ca="1" si="15"/>
        <v xml:space="preserve"> </v>
      </c>
      <c r="I23" s="26" t="str">
        <f t="shared" ca="1" si="15"/>
        <v xml:space="preserve"> </v>
      </c>
      <c r="J23" s="26" t="str">
        <f t="shared" ca="1" si="15"/>
        <v xml:space="preserve"> </v>
      </c>
      <c r="K23" s="26" t="str">
        <f t="shared" ca="1" si="15"/>
        <v xml:space="preserve"> </v>
      </c>
    </row>
    <row r="24" spans="1:11" x14ac:dyDescent="0.25">
      <c r="A24" s="23" t="str">
        <f t="shared" ca="1" si="13"/>
        <v>ONE</v>
      </c>
      <c r="B24" s="26" t="str">
        <f t="shared" ca="1" si="14"/>
        <v>ONE</v>
      </c>
      <c r="C24" s="26" t="str">
        <f t="shared" ca="1" si="14"/>
        <v>ONE</v>
      </c>
      <c r="D24" s="26" t="str">
        <f t="shared" ca="1" si="14"/>
        <v>ONE</v>
      </c>
      <c r="E24" s="26" t="str">
        <f t="shared" ca="1" si="14"/>
        <v>ONE</v>
      </c>
      <c r="F24" s="26" t="str">
        <f t="shared" ca="1" si="14"/>
        <v>SEVEN</v>
      </c>
      <c r="G24" s="26" t="str">
        <f t="shared" ca="1" si="15"/>
        <v xml:space="preserve"> </v>
      </c>
      <c r="H24" s="26" t="str">
        <f t="shared" ca="1" si="15"/>
        <v xml:space="preserve"> </v>
      </c>
      <c r="I24" s="26" t="str">
        <f t="shared" ca="1" si="15"/>
        <v xml:space="preserve"> </v>
      </c>
      <c r="J24" s="26" t="str">
        <f t="shared" ca="1" si="15"/>
        <v xml:space="preserve"> </v>
      </c>
      <c r="K24" s="26" t="str">
        <f t="shared" ca="1" si="15"/>
        <v xml:space="preserve"> </v>
      </c>
    </row>
    <row r="25" spans="1:11" x14ac:dyDescent="0.25">
      <c r="A25" s="23" t="str">
        <f t="shared" ca="1" si="13"/>
        <v>ONE</v>
      </c>
      <c r="B25" s="26" t="str">
        <f t="shared" ca="1" si="14"/>
        <v>ONE</v>
      </c>
      <c r="C25" s="26" t="str">
        <f t="shared" ca="1" si="14"/>
        <v>ONE</v>
      </c>
      <c r="D25" s="26" t="str">
        <f t="shared" ca="1" si="14"/>
        <v>SEVEN</v>
      </c>
      <c r="E25" s="26" t="str">
        <f t="shared" ca="1" si="14"/>
        <v>ONE</v>
      </c>
      <c r="F25" s="26" t="str">
        <f t="shared" ca="1" si="14"/>
        <v>SEVEN</v>
      </c>
      <c r="G25" s="26" t="str">
        <f t="shared" ca="1" si="15"/>
        <v xml:space="preserve"> </v>
      </c>
      <c r="H25" s="26" t="str">
        <f t="shared" ca="1" si="15"/>
        <v xml:space="preserve"> </v>
      </c>
      <c r="I25" s="26" t="str">
        <f t="shared" ca="1" si="15"/>
        <v xml:space="preserve"> </v>
      </c>
      <c r="J25" s="26" t="str">
        <f t="shared" ca="1" si="15"/>
        <v xml:space="preserve"> </v>
      </c>
      <c r="K25" s="26" t="str">
        <f t="shared" ca="1" si="15"/>
        <v xml:space="preserve"> </v>
      </c>
    </row>
    <row r="26" spans="1:11" x14ac:dyDescent="0.25">
      <c r="A26" s="23" t="str">
        <f t="shared" ca="1" si="13"/>
        <v>ONE</v>
      </c>
      <c r="B26" s="26" t="str">
        <f t="shared" ca="1" si="14"/>
        <v>SEVEN</v>
      </c>
      <c r="C26" s="26" t="str">
        <f t="shared" ca="1" si="14"/>
        <v>ONE</v>
      </c>
      <c r="D26" s="26" t="str">
        <f t="shared" ca="1" si="14"/>
        <v>ONE</v>
      </c>
      <c r="E26" s="26" t="str">
        <f t="shared" ca="1" si="14"/>
        <v>ONE</v>
      </c>
      <c r="F26" s="26" t="str">
        <f t="shared" ca="1" si="14"/>
        <v>ONE</v>
      </c>
      <c r="G26" s="26" t="str">
        <f t="shared" ca="1" si="15"/>
        <v xml:space="preserve"> </v>
      </c>
      <c r="H26" s="26" t="str">
        <f t="shared" ca="1" si="15"/>
        <v xml:space="preserve"> </v>
      </c>
      <c r="I26" s="26" t="str">
        <f t="shared" ca="1" si="15"/>
        <v xml:space="preserve"> </v>
      </c>
      <c r="J26" s="26" t="str">
        <f t="shared" ca="1" si="15"/>
        <v xml:space="preserve"> </v>
      </c>
      <c r="K26" s="26" t="str">
        <f t="shared" ca="1" si="15"/>
        <v xml:space="preserve"> </v>
      </c>
    </row>
    <row r="27" spans="1:11" x14ac:dyDescent="0.25">
      <c r="A27" s="23" t="str">
        <f t="shared" ca="1" si="13"/>
        <v>ONE</v>
      </c>
      <c r="B27" s="26" t="str">
        <f t="shared" ca="1" si="14"/>
        <v>ONE</v>
      </c>
      <c r="C27" s="26" t="str">
        <f t="shared" ca="1" si="14"/>
        <v>ONE</v>
      </c>
      <c r="D27" s="26" t="str">
        <f t="shared" ca="1" si="14"/>
        <v>ONE</v>
      </c>
      <c r="E27" s="26" t="str">
        <f t="shared" ca="1" si="14"/>
        <v>ONE</v>
      </c>
      <c r="F27" s="26" t="str">
        <f t="shared" ca="1" si="14"/>
        <v>ONE</v>
      </c>
      <c r="G27" s="26" t="str">
        <f t="shared" ca="1" si="15"/>
        <v xml:space="preserve"> </v>
      </c>
      <c r="H27" s="26" t="str">
        <f t="shared" ca="1" si="15"/>
        <v xml:space="preserve"> </v>
      </c>
      <c r="I27" s="26" t="str">
        <f t="shared" ca="1" si="15"/>
        <v xml:space="preserve"> </v>
      </c>
      <c r="J27" s="26" t="str">
        <f t="shared" ca="1" si="15"/>
        <v xml:space="preserve"> </v>
      </c>
      <c r="K27" s="26" t="str">
        <f t="shared" ca="1" si="15"/>
        <v xml:space="preserve"> </v>
      </c>
    </row>
    <row r="28" spans="1:11" x14ac:dyDescent="0.25">
      <c r="A28" s="23" t="str">
        <f t="shared" ca="1" si="13"/>
        <v>ONE</v>
      </c>
      <c r="B28" s="26" t="str">
        <f t="shared" ca="1" si="14"/>
        <v>ONE</v>
      </c>
      <c r="C28" s="26" t="str">
        <f t="shared" ca="1" si="14"/>
        <v>ONE</v>
      </c>
      <c r="D28" s="26" t="str">
        <f t="shared" ca="1" si="14"/>
        <v>ONE</v>
      </c>
      <c r="E28" s="26" t="str">
        <f t="shared" ca="1" si="14"/>
        <v>ONE</v>
      </c>
      <c r="F28" s="26" t="str">
        <f t="shared" ca="1" si="14"/>
        <v>ONE</v>
      </c>
      <c r="G28" s="26" t="str">
        <f t="shared" ca="1" si="15"/>
        <v xml:space="preserve"> </v>
      </c>
      <c r="H28" s="26" t="str">
        <f t="shared" ca="1" si="15"/>
        <v xml:space="preserve"> </v>
      </c>
      <c r="I28" s="26" t="str">
        <f t="shared" ca="1" si="15"/>
        <v xml:space="preserve"> </v>
      </c>
      <c r="J28" s="26" t="str">
        <f t="shared" ca="1" si="15"/>
        <v xml:space="preserve"> </v>
      </c>
      <c r="K28" s="26" t="str">
        <f t="shared" ca="1" si="15"/>
        <v xml:space="preserve"> </v>
      </c>
    </row>
    <row r="29" spans="1:11" ht="15.75" thickBot="1" x14ac:dyDescent="0.3">
      <c r="A29" s="24" t="str">
        <f t="shared" ca="1" si="13"/>
        <v>ONE</v>
      </c>
      <c r="B29" s="27" t="str">
        <f t="shared" ca="1" si="14"/>
        <v>SEVEN</v>
      </c>
      <c r="C29" s="27" t="str">
        <f t="shared" ca="1" si="14"/>
        <v>ONE</v>
      </c>
      <c r="D29" s="27" t="str">
        <f t="shared" ca="1" si="14"/>
        <v>SEVEN</v>
      </c>
      <c r="E29" s="27" t="str">
        <f t="shared" ca="1" si="14"/>
        <v>FOUR</v>
      </c>
      <c r="F29" s="27" t="str">
        <f t="shared" ca="1" si="14"/>
        <v>SEVEN</v>
      </c>
      <c r="G29" s="27" t="str">
        <f t="shared" ca="1" si="15"/>
        <v xml:space="preserve"> </v>
      </c>
      <c r="H29" s="27" t="str">
        <f t="shared" ca="1" si="15"/>
        <v xml:space="preserve"> </v>
      </c>
      <c r="I29" s="27" t="str">
        <f t="shared" ca="1" si="15"/>
        <v xml:space="preserve"> </v>
      </c>
      <c r="J29" s="27" t="str">
        <f t="shared" ca="1" si="15"/>
        <v xml:space="preserve"> </v>
      </c>
      <c r="K29" s="27" t="str">
        <f t="shared" ca="1" si="15"/>
        <v xml:space="preserve"> </v>
      </c>
    </row>
    <row r="30" spans="1:11" x14ac:dyDescent="0.25">
      <c r="A30" s="22" t="str">
        <f t="shared" ca="1" si="13"/>
        <v>TWO</v>
      </c>
      <c r="B30" s="25" t="str">
        <f t="shared" ca="1" si="14"/>
        <v>SIX</v>
      </c>
      <c r="C30" s="25" t="str">
        <f t="shared" ca="1" si="14"/>
        <v>TWO</v>
      </c>
      <c r="D30" s="25" t="str">
        <f t="shared" ca="1" si="14"/>
        <v>TWO</v>
      </c>
      <c r="E30" s="25" t="str">
        <f t="shared" ca="1" si="14"/>
        <v>TWO</v>
      </c>
      <c r="F30" s="25" t="str">
        <f t="shared" ca="1" si="14"/>
        <v>SEVEN</v>
      </c>
      <c r="G30" s="25" t="str">
        <f t="shared" ca="1" si="15"/>
        <v xml:space="preserve"> </v>
      </c>
      <c r="H30" s="25" t="str">
        <f t="shared" ca="1" si="15"/>
        <v xml:space="preserve"> </v>
      </c>
      <c r="I30" s="25" t="str">
        <f t="shared" ca="1" si="15"/>
        <v xml:space="preserve"> </v>
      </c>
      <c r="J30" s="25" t="str">
        <f t="shared" ca="1" si="15"/>
        <v xml:space="preserve"> </v>
      </c>
      <c r="K30" s="25" t="str">
        <f t="shared" ca="1" si="15"/>
        <v xml:space="preserve"> </v>
      </c>
    </row>
    <row r="31" spans="1:11" x14ac:dyDescent="0.25">
      <c r="A31" s="23" t="str">
        <f t="shared" ca="1" si="13"/>
        <v>TWO</v>
      </c>
      <c r="B31" s="26" t="str">
        <f t="shared" ca="1" si="14"/>
        <v>TWO</v>
      </c>
      <c r="C31" s="26" t="str">
        <f t="shared" ca="1" si="14"/>
        <v>ZERO</v>
      </c>
      <c r="D31" s="26" t="str">
        <f t="shared" ca="1" si="14"/>
        <v>TWO</v>
      </c>
      <c r="E31" s="26" t="str">
        <f t="shared" ca="1" si="14"/>
        <v>THREE</v>
      </c>
      <c r="F31" s="26" t="str">
        <f t="shared" ca="1" si="14"/>
        <v>SEVEN</v>
      </c>
      <c r="G31" s="26" t="str">
        <f t="shared" ca="1" si="15"/>
        <v xml:space="preserve"> </v>
      </c>
      <c r="H31" s="26" t="str">
        <f t="shared" ca="1" si="15"/>
        <v xml:space="preserve"> </v>
      </c>
      <c r="I31" s="26" t="str">
        <f t="shared" ca="1" si="15"/>
        <v xml:space="preserve"> </v>
      </c>
      <c r="J31" s="26" t="str">
        <f t="shared" ca="1" si="15"/>
        <v xml:space="preserve"> </v>
      </c>
      <c r="K31" s="26" t="str">
        <f t="shared" ca="1" si="15"/>
        <v xml:space="preserve"> </v>
      </c>
    </row>
    <row r="32" spans="1:11" x14ac:dyDescent="0.25">
      <c r="A32" s="23" t="str">
        <f t="shared" ca="1" si="13"/>
        <v>TWO</v>
      </c>
      <c r="B32" s="26" t="str">
        <f t="shared" ca="1" si="14"/>
        <v>TWO</v>
      </c>
      <c r="C32" s="26" t="str">
        <f t="shared" ca="1" si="14"/>
        <v>TWO</v>
      </c>
      <c r="D32" s="26" t="str">
        <f t="shared" ca="1" si="14"/>
        <v>TWO</v>
      </c>
      <c r="E32" s="26" t="str">
        <f t="shared" ca="1" si="14"/>
        <v>TWO</v>
      </c>
      <c r="F32" s="26" t="str">
        <f t="shared" ca="1" si="14"/>
        <v>TWO</v>
      </c>
      <c r="G32" s="26" t="str">
        <f t="shared" ca="1" si="15"/>
        <v xml:space="preserve"> </v>
      </c>
      <c r="H32" s="26" t="str">
        <f t="shared" ca="1" si="15"/>
        <v xml:space="preserve"> </v>
      </c>
      <c r="I32" s="26" t="str">
        <f t="shared" ca="1" si="15"/>
        <v xml:space="preserve"> </v>
      </c>
      <c r="J32" s="26" t="str">
        <f t="shared" ca="1" si="15"/>
        <v xml:space="preserve"> </v>
      </c>
      <c r="K32" s="26" t="str">
        <f t="shared" ca="1" si="15"/>
        <v xml:space="preserve"> </v>
      </c>
    </row>
    <row r="33" spans="1:11" x14ac:dyDescent="0.25">
      <c r="A33" s="23" t="str">
        <f t="shared" ca="1" si="13"/>
        <v>TWO</v>
      </c>
      <c r="B33" s="26" t="str">
        <f t="shared" ca="1" si="14"/>
        <v>TWO</v>
      </c>
      <c r="C33" s="26" t="str">
        <f t="shared" ca="1" si="14"/>
        <v>TWO</v>
      </c>
      <c r="D33" s="26" t="str">
        <f t="shared" ca="1" si="14"/>
        <v>TWO</v>
      </c>
      <c r="E33" s="26" t="str">
        <f t="shared" ca="1" si="14"/>
        <v>THREE</v>
      </c>
      <c r="F33" s="26" t="str">
        <f t="shared" ca="1" si="14"/>
        <v>TWO</v>
      </c>
      <c r="G33" s="26" t="str">
        <f t="shared" ca="1" si="15"/>
        <v xml:space="preserve"> </v>
      </c>
      <c r="H33" s="26" t="str">
        <f t="shared" ca="1" si="15"/>
        <v xml:space="preserve"> </v>
      </c>
      <c r="I33" s="26" t="str">
        <f t="shared" ca="1" si="15"/>
        <v xml:space="preserve"> </v>
      </c>
      <c r="J33" s="26" t="str">
        <f t="shared" ca="1" si="15"/>
        <v xml:space="preserve"> </v>
      </c>
      <c r="K33" s="26" t="str">
        <f t="shared" ca="1" si="15"/>
        <v xml:space="preserve"> </v>
      </c>
    </row>
    <row r="34" spans="1:11" x14ac:dyDescent="0.25">
      <c r="A34" s="23" t="str">
        <f t="shared" ca="1" si="13"/>
        <v>TWO</v>
      </c>
      <c r="B34" s="26" t="str">
        <f t="shared" ca="1" si="14"/>
        <v>TWO</v>
      </c>
      <c r="C34" s="26" t="str">
        <f t="shared" ca="1" si="14"/>
        <v>TWO</v>
      </c>
      <c r="D34" s="26" t="str">
        <f t="shared" ca="1" si="14"/>
        <v>TWO</v>
      </c>
      <c r="E34" s="26" t="str">
        <f t="shared" ca="1" si="14"/>
        <v>THREE</v>
      </c>
      <c r="F34" s="26" t="str">
        <f t="shared" ca="1" si="14"/>
        <v>TWO</v>
      </c>
      <c r="G34" s="26" t="str">
        <f t="shared" ca="1" si="15"/>
        <v xml:space="preserve"> </v>
      </c>
      <c r="H34" s="26" t="str">
        <f t="shared" ca="1" si="15"/>
        <v xml:space="preserve"> </v>
      </c>
      <c r="I34" s="26" t="str">
        <f t="shared" ca="1" si="15"/>
        <v xml:space="preserve"> </v>
      </c>
      <c r="J34" s="26" t="str">
        <f t="shared" ca="1" si="15"/>
        <v xml:space="preserve"> </v>
      </c>
      <c r="K34" s="26" t="str">
        <f t="shared" ca="1" si="15"/>
        <v xml:space="preserve"> </v>
      </c>
    </row>
    <row r="35" spans="1:11" x14ac:dyDescent="0.25">
      <c r="A35" s="23" t="str">
        <f t="shared" ca="1" si="13"/>
        <v>TWO</v>
      </c>
      <c r="B35" s="26" t="str">
        <f t="shared" ca="1" si="14"/>
        <v>SIX</v>
      </c>
      <c r="C35" s="26" t="str">
        <f t="shared" ca="1" si="14"/>
        <v>ZERO</v>
      </c>
      <c r="D35" s="26" t="str">
        <f t="shared" ca="1" si="14"/>
        <v>TWO</v>
      </c>
      <c r="E35" s="26" t="str">
        <f t="shared" ca="1" si="14"/>
        <v>ZERO</v>
      </c>
      <c r="F35" s="26" t="str">
        <f t="shared" ca="1" si="14"/>
        <v>TWO</v>
      </c>
      <c r="G35" s="26" t="str">
        <f t="shared" ca="1" si="15"/>
        <v xml:space="preserve"> </v>
      </c>
      <c r="H35" s="26" t="str">
        <f t="shared" ca="1" si="15"/>
        <v xml:space="preserve"> </v>
      </c>
      <c r="I35" s="26" t="str">
        <f t="shared" ca="1" si="15"/>
        <v xml:space="preserve"> </v>
      </c>
      <c r="J35" s="26" t="str">
        <f t="shared" ca="1" si="15"/>
        <v xml:space="preserve"> </v>
      </c>
      <c r="K35" s="26" t="str">
        <f t="shared" ca="1" si="15"/>
        <v xml:space="preserve"> </v>
      </c>
    </row>
    <row r="36" spans="1:11" x14ac:dyDescent="0.25">
      <c r="A36" s="23" t="str">
        <f t="shared" ca="1" si="13"/>
        <v>TWO</v>
      </c>
      <c r="B36" s="26" t="str">
        <f t="shared" ca="1" si="14"/>
        <v>TWO</v>
      </c>
      <c r="C36" s="26" t="str">
        <f t="shared" ca="1" si="14"/>
        <v>TWO</v>
      </c>
      <c r="D36" s="26" t="str">
        <f t="shared" ca="1" si="14"/>
        <v>TWO</v>
      </c>
      <c r="E36" s="26" t="str">
        <f t="shared" ca="1" si="14"/>
        <v>TWO</v>
      </c>
      <c r="F36" s="26" t="str">
        <f t="shared" ref="F36" ca="1" si="16">IFERROR(INDIRECT("'"&amp;F$5&amp;"'!$M"&amp;ROW(F36)-14)," ")</f>
        <v>TWO</v>
      </c>
      <c r="G36" s="26" t="str">
        <f t="shared" ca="1" si="15"/>
        <v xml:space="preserve"> </v>
      </c>
      <c r="H36" s="26" t="str">
        <f t="shared" ca="1" si="15"/>
        <v xml:space="preserve"> </v>
      </c>
      <c r="I36" s="26" t="str">
        <f t="shared" ca="1" si="15"/>
        <v xml:space="preserve"> </v>
      </c>
      <c r="J36" s="26" t="str">
        <f t="shared" ca="1" si="15"/>
        <v xml:space="preserve"> </v>
      </c>
      <c r="K36" s="26" t="str">
        <f t="shared" ca="1" si="15"/>
        <v xml:space="preserve"> </v>
      </c>
    </row>
    <row r="37" spans="1:11" x14ac:dyDescent="0.25">
      <c r="A37" s="23" t="str">
        <f t="shared" ca="1" si="13"/>
        <v>TWO</v>
      </c>
      <c r="B37" s="26" t="str">
        <f t="shared" ref="B37:H52" ca="1" si="17">IFERROR(INDIRECT("'"&amp;B$5&amp;"'!$M"&amp;ROW(B37)-14)," ")</f>
        <v>ONE</v>
      </c>
      <c r="C37" s="26" t="str">
        <f t="shared" ca="1" si="17"/>
        <v>ONE</v>
      </c>
      <c r="D37" s="26" t="str">
        <f t="shared" ca="1" si="17"/>
        <v>ONE</v>
      </c>
      <c r="E37" s="26" t="str">
        <f t="shared" ca="1" si="17"/>
        <v>ZERO</v>
      </c>
      <c r="F37" s="26" t="str">
        <f t="shared" ca="1" si="17"/>
        <v>TWO</v>
      </c>
      <c r="G37" s="26" t="str">
        <f t="shared" ca="1" si="17"/>
        <v xml:space="preserve"> </v>
      </c>
      <c r="H37" s="26" t="str">
        <f t="shared" ca="1" si="17"/>
        <v xml:space="preserve"> </v>
      </c>
      <c r="I37" s="26" t="str">
        <f t="shared" ca="1" si="15"/>
        <v xml:space="preserve"> </v>
      </c>
      <c r="J37" s="26" t="str">
        <f t="shared" ca="1" si="15"/>
        <v xml:space="preserve"> </v>
      </c>
      <c r="K37" s="26" t="str">
        <f t="shared" ca="1" si="15"/>
        <v xml:space="preserve"> </v>
      </c>
    </row>
    <row r="38" spans="1:11" x14ac:dyDescent="0.25">
      <c r="A38" s="23" t="str">
        <f t="shared" ca="1" si="13"/>
        <v>TWO</v>
      </c>
      <c r="B38" s="26" t="str">
        <f t="shared" ca="1" si="17"/>
        <v>TWO</v>
      </c>
      <c r="C38" s="26" t="str">
        <f t="shared" ca="1" si="17"/>
        <v>TWO</v>
      </c>
      <c r="D38" s="26" t="str">
        <f t="shared" ca="1" si="17"/>
        <v>TWO</v>
      </c>
      <c r="E38" s="26" t="str">
        <f t="shared" ca="1" si="17"/>
        <v>THREE</v>
      </c>
      <c r="F38" s="26" t="str">
        <f t="shared" ca="1" si="17"/>
        <v>TWO</v>
      </c>
      <c r="G38" s="26" t="str">
        <f t="shared" ca="1" si="17"/>
        <v xml:space="preserve"> </v>
      </c>
      <c r="H38" s="26" t="str">
        <f t="shared" ca="1" si="17"/>
        <v xml:space="preserve"> </v>
      </c>
      <c r="I38" s="26" t="str">
        <f t="shared" ref="I38:K101" ca="1" si="18">IFERROR(INDIRECT("'"&amp;I$5&amp;"'!$M"&amp;ROW(I38)-14)," ")</f>
        <v xml:space="preserve"> </v>
      </c>
      <c r="J38" s="26" t="str">
        <f t="shared" ca="1" si="18"/>
        <v xml:space="preserve"> </v>
      </c>
      <c r="K38" s="26" t="str">
        <f t="shared" ca="1" si="18"/>
        <v xml:space="preserve"> </v>
      </c>
    </row>
    <row r="39" spans="1:11" ht="15.75" thickBot="1" x14ac:dyDescent="0.3">
      <c r="A39" s="24" t="str">
        <f t="shared" ca="1" si="13"/>
        <v>TWO</v>
      </c>
      <c r="B39" s="27" t="str">
        <f t="shared" ca="1" si="17"/>
        <v>TWO</v>
      </c>
      <c r="C39" s="27" t="str">
        <f t="shared" ca="1" si="17"/>
        <v>SIX</v>
      </c>
      <c r="D39" s="27" t="str">
        <f t="shared" ca="1" si="17"/>
        <v>TWO</v>
      </c>
      <c r="E39" s="27" t="str">
        <f t="shared" ca="1" si="17"/>
        <v>TWO</v>
      </c>
      <c r="F39" s="27" t="str">
        <f t="shared" ca="1" si="17"/>
        <v>EIGHT</v>
      </c>
      <c r="G39" s="27" t="str">
        <f t="shared" ca="1" si="17"/>
        <v xml:space="preserve"> </v>
      </c>
      <c r="H39" s="27" t="str">
        <f t="shared" ca="1" si="17"/>
        <v xml:space="preserve"> </v>
      </c>
      <c r="I39" s="27" t="str">
        <f t="shared" ca="1" si="18"/>
        <v xml:space="preserve"> </v>
      </c>
      <c r="J39" s="27" t="str">
        <f t="shared" ca="1" si="18"/>
        <v xml:space="preserve"> </v>
      </c>
      <c r="K39" s="27" t="str">
        <f t="shared" ca="1" si="18"/>
        <v xml:space="preserve"> </v>
      </c>
    </row>
    <row r="40" spans="1:11" x14ac:dyDescent="0.25">
      <c r="A40" s="22" t="str">
        <f t="shared" ca="1" si="13"/>
        <v>THREE</v>
      </c>
      <c r="B40" s="25" t="str">
        <f t="shared" ca="1" si="17"/>
        <v>THREE</v>
      </c>
      <c r="C40" s="25" t="str">
        <f t="shared" ca="1" si="17"/>
        <v>THREE</v>
      </c>
      <c r="D40" s="25" t="str">
        <f t="shared" ca="1" si="17"/>
        <v>TWO</v>
      </c>
      <c r="E40" s="25" t="str">
        <f t="shared" ca="1" si="17"/>
        <v>THREE</v>
      </c>
      <c r="F40" s="25" t="str">
        <f t="shared" ca="1" si="17"/>
        <v>THREE</v>
      </c>
      <c r="G40" s="25" t="str">
        <f t="shared" ca="1" si="17"/>
        <v xml:space="preserve"> </v>
      </c>
      <c r="H40" s="25" t="str">
        <f t="shared" ca="1" si="17"/>
        <v xml:space="preserve"> </v>
      </c>
      <c r="I40" s="25" t="str">
        <f t="shared" ca="1" si="18"/>
        <v xml:space="preserve"> </v>
      </c>
      <c r="J40" s="25" t="str">
        <f t="shared" ca="1" si="18"/>
        <v xml:space="preserve"> </v>
      </c>
      <c r="K40" s="25" t="str">
        <f t="shared" ca="1" si="18"/>
        <v xml:space="preserve"> </v>
      </c>
    </row>
    <row r="41" spans="1:11" x14ac:dyDescent="0.25">
      <c r="A41" s="23" t="str">
        <f t="shared" ca="1" si="13"/>
        <v>THREE</v>
      </c>
      <c r="B41" s="26" t="str">
        <f t="shared" ca="1" si="17"/>
        <v>SIX</v>
      </c>
      <c r="C41" s="26" t="str">
        <f t="shared" ca="1" si="17"/>
        <v>THREE</v>
      </c>
      <c r="D41" s="26" t="str">
        <f t="shared" ca="1" si="17"/>
        <v>SIX</v>
      </c>
      <c r="E41" s="26" t="str">
        <f t="shared" ca="1" si="17"/>
        <v>THREE</v>
      </c>
      <c r="F41" s="26" t="str">
        <f t="shared" ca="1" si="17"/>
        <v>THREE</v>
      </c>
      <c r="G41" s="26" t="str">
        <f t="shared" ca="1" si="17"/>
        <v xml:space="preserve"> </v>
      </c>
      <c r="H41" s="26" t="str">
        <f t="shared" ca="1" si="17"/>
        <v xml:space="preserve"> </v>
      </c>
      <c r="I41" s="26" t="str">
        <f t="shared" ca="1" si="18"/>
        <v xml:space="preserve"> </v>
      </c>
      <c r="J41" s="26" t="str">
        <f t="shared" ca="1" si="18"/>
        <v xml:space="preserve"> </v>
      </c>
      <c r="K41" s="26" t="str">
        <f t="shared" ca="1" si="18"/>
        <v xml:space="preserve"> </v>
      </c>
    </row>
    <row r="42" spans="1:11" x14ac:dyDescent="0.25">
      <c r="A42" s="23" t="str">
        <f t="shared" ca="1" si="13"/>
        <v>THREE</v>
      </c>
      <c r="B42" s="26" t="str">
        <f t="shared" ca="1" si="17"/>
        <v>THREE</v>
      </c>
      <c r="C42" s="26" t="str">
        <f t="shared" ca="1" si="17"/>
        <v>THREE</v>
      </c>
      <c r="D42" s="26" t="str">
        <f t="shared" ca="1" si="17"/>
        <v>SIX</v>
      </c>
      <c r="E42" s="26" t="str">
        <f t="shared" ca="1" si="17"/>
        <v>THREE</v>
      </c>
      <c r="F42" s="26" t="str">
        <f t="shared" ca="1" si="17"/>
        <v>THREE</v>
      </c>
      <c r="G42" s="26" t="str">
        <f t="shared" ca="1" si="17"/>
        <v xml:space="preserve"> </v>
      </c>
      <c r="H42" s="26" t="str">
        <f t="shared" ca="1" si="17"/>
        <v xml:space="preserve"> </v>
      </c>
      <c r="I42" s="26" t="str">
        <f t="shared" ca="1" si="18"/>
        <v xml:space="preserve"> </v>
      </c>
      <c r="J42" s="26" t="str">
        <f t="shared" ca="1" si="18"/>
        <v xml:space="preserve"> </v>
      </c>
      <c r="K42" s="26" t="str">
        <f t="shared" ca="1" si="18"/>
        <v xml:space="preserve"> </v>
      </c>
    </row>
    <row r="43" spans="1:11" x14ac:dyDescent="0.25">
      <c r="A43" s="23" t="str">
        <f t="shared" ca="1" si="13"/>
        <v>THREE</v>
      </c>
      <c r="B43" s="26" t="str">
        <f t="shared" ca="1" si="17"/>
        <v>THREE</v>
      </c>
      <c r="C43" s="26" t="str">
        <f t="shared" ca="1" si="17"/>
        <v>THREE</v>
      </c>
      <c r="D43" s="26" t="str">
        <f t="shared" ca="1" si="17"/>
        <v>SIX</v>
      </c>
      <c r="E43" s="26" t="str">
        <f t="shared" ca="1" si="17"/>
        <v>THREE</v>
      </c>
      <c r="F43" s="26" t="str">
        <f t="shared" ca="1" si="17"/>
        <v>THREE</v>
      </c>
      <c r="G43" s="26" t="str">
        <f t="shared" ca="1" si="17"/>
        <v xml:space="preserve"> </v>
      </c>
      <c r="H43" s="26" t="str">
        <f t="shared" ca="1" si="17"/>
        <v xml:space="preserve"> </v>
      </c>
      <c r="I43" s="26" t="str">
        <f t="shared" ca="1" si="18"/>
        <v xml:space="preserve"> </v>
      </c>
      <c r="J43" s="26" t="str">
        <f t="shared" ca="1" si="18"/>
        <v xml:space="preserve"> </v>
      </c>
      <c r="K43" s="26" t="str">
        <f t="shared" ca="1" si="18"/>
        <v xml:space="preserve"> </v>
      </c>
    </row>
    <row r="44" spans="1:11" x14ac:dyDescent="0.25">
      <c r="A44" s="23" t="str">
        <f t="shared" ca="1" si="13"/>
        <v>THREE</v>
      </c>
      <c r="B44" s="26" t="str">
        <f t="shared" ca="1" si="17"/>
        <v>THREE</v>
      </c>
      <c r="C44" s="26" t="str">
        <f t="shared" ca="1" si="17"/>
        <v>THREE</v>
      </c>
      <c r="D44" s="26" t="str">
        <f t="shared" ca="1" si="17"/>
        <v>THREE</v>
      </c>
      <c r="E44" s="26" t="str">
        <f t="shared" ca="1" si="17"/>
        <v>THREE</v>
      </c>
      <c r="F44" s="26" t="str">
        <f t="shared" ca="1" si="17"/>
        <v>THREE</v>
      </c>
      <c r="G44" s="26" t="str">
        <f t="shared" ca="1" si="17"/>
        <v xml:space="preserve"> </v>
      </c>
      <c r="H44" s="26" t="str">
        <f t="shared" ca="1" si="17"/>
        <v xml:space="preserve"> </v>
      </c>
      <c r="I44" s="26" t="str">
        <f t="shared" ca="1" si="18"/>
        <v xml:space="preserve"> </v>
      </c>
      <c r="J44" s="26" t="str">
        <f t="shared" ca="1" si="18"/>
        <v xml:space="preserve"> </v>
      </c>
      <c r="K44" s="26" t="str">
        <f t="shared" ca="1" si="18"/>
        <v xml:space="preserve"> </v>
      </c>
    </row>
    <row r="45" spans="1:11" x14ac:dyDescent="0.25">
      <c r="A45" s="23" t="str">
        <f t="shared" ca="1" si="13"/>
        <v>THREE</v>
      </c>
      <c r="B45" s="26" t="str">
        <f t="shared" ca="1" si="17"/>
        <v>THREE</v>
      </c>
      <c r="C45" s="26" t="str">
        <f t="shared" ca="1" si="17"/>
        <v>THREE</v>
      </c>
      <c r="D45" s="26" t="str">
        <f t="shared" ca="1" si="17"/>
        <v>SIX</v>
      </c>
      <c r="E45" s="26" t="str">
        <f t="shared" ca="1" si="17"/>
        <v>THREE</v>
      </c>
      <c r="F45" s="26" t="str">
        <f t="shared" ca="1" si="17"/>
        <v>THREE</v>
      </c>
      <c r="G45" s="26" t="str">
        <f t="shared" ca="1" si="17"/>
        <v xml:space="preserve"> </v>
      </c>
      <c r="H45" s="26" t="str">
        <f t="shared" ca="1" si="17"/>
        <v xml:space="preserve"> </v>
      </c>
      <c r="I45" s="26" t="str">
        <f t="shared" ca="1" si="18"/>
        <v xml:space="preserve"> </v>
      </c>
      <c r="J45" s="26" t="str">
        <f t="shared" ca="1" si="18"/>
        <v xml:space="preserve"> </v>
      </c>
      <c r="K45" s="26" t="str">
        <f t="shared" ca="1" si="18"/>
        <v xml:space="preserve"> </v>
      </c>
    </row>
    <row r="46" spans="1:11" x14ac:dyDescent="0.25">
      <c r="A46" s="23" t="str">
        <f t="shared" ca="1" si="13"/>
        <v>THREE</v>
      </c>
      <c r="B46" s="26" t="str">
        <f t="shared" ca="1" si="17"/>
        <v>THREE</v>
      </c>
      <c r="C46" s="26" t="str">
        <f t="shared" ca="1" si="17"/>
        <v>THREE</v>
      </c>
      <c r="D46" s="26" t="str">
        <f t="shared" ca="1" si="17"/>
        <v>TWO</v>
      </c>
      <c r="E46" s="26" t="str">
        <f t="shared" ca="1" si="17"/>
        <v>THREE</v>
      </c>
      <c r="F46" s="26" t="str">
        <f t="shared" ca="1" si="17"/>
        <v>THREE</v>
      </c>
      <c r="G46" s="26" t="str">
        <f t="shared" ca="1" si="17"/>
        <v xml:space="preserve"> </v>
      </c>
      <c r="H46" s="26" t="str">
        <f t="shared" ca="1" si="17"/>
        <v xml:space="preserve"> </v>
      </c>
      <c r="I46" s="26" t="str">
        <f t="shared" ca="1" si="18"/>
        <v xml:space="preserve"> </v>
      </c>
      <c r="J46" s="26" t="str">
        <f t="shared" ca="1" si="18"/>
        <v xml:space="preserve"> </v>
      </c>
      <c r="K46" s="26" t="str">
        <f t="shared" ca="1" si="18"/>
        <v xml:space="preserve"> </v>
      </c>
    </row>
    <row r="47" spans="1:11" x14ac:dyDescent="0.25">
      <c r="A47" s="23" t="str">
        <f t="shared" ca="1" si="13"/>
        <v>THREE</v>
      </c>
      <c r="B47" s="26" t="str">
        <f t="shared" ca="1" si="17"/>
        <v>SIX</v>
      </c>
      <c r="C47" s="26" t="str">
        <f t="shared" ca="1" si="17"/>
        <v>THREE</v>
      </c>
      <c r="D47" s="26" t="str">
        <f t="shared" ca="1" si="17"/>
        <v>SIX</v>
      </c>
      <c r="E47" s="26" t="str">
        <f t="shared" ca="1" si="17"/>
        <v>THREE</v>
      </c>
      <c r="F47" s="26" t="str">
        <f t="shared" ca="1" si="17"/>
        <v>THREE</v>
      </c>
      <c r="G47" s="26" t="str">
        <f t="shared" ca="1" si="17"/>
        <v xml:space="preserve"> </v>
      </c>
      <c r="H47" s="26" t="str">
        <f t="shared" ca="1" si="17"/>
        <v xml:space="preserve"> </v>
      </c>
      <c r="I47" s="26" t="str">
        <f t="shared" ca="1" si="18"/>
        <v xml:space="preserve"> </v>
      </c>
      <c r="J47" s="26" t="str">
        <f t="shared" ca="1" si="18"/>
        <v xml:space="preserve"> </v>
      </c>
      <c r="K47" s="26" t="str">
        <f t="shared" ca="1" si="18"/>
        <v xml:space="preserve"> </v>
      </c>
    </row>
    <row r="48" spans="1:11" x14ac:dyDescent="0.25">
      <c r="A48" s="23" t="str">
        <f t="shared" ca="1" si="13"/>
        <v>THREE</v>
      </c>
      <c r="B48" s="26" t="str">
        <f t="shared" ca="1" si="17"/>
        <v>THREE</v>
      </c>
      <c r="C48" s="26" t="str">
        <f t="shared" ca="1" si="17"/>
        <v>THREE</v>
      </c>
      <c r="D48" s="26" t="str">
        <f t="shared" ca="1" si="17"/>
        <v>TWO</v>
      </c>
      <c r="E48" s="26" t="str">
        <f t="shared" ca="1" si="17"/>
        <v>THREE</v>
      </c>
      <c r="F48" s="26" t="str">
        <f t="shared" ca="1" si="17"/>
        <v>THREE</v>
      </c>
      <c r="G48" s="26" t="str">
        <f t="shared" ca="1" si="17"/>
        <v xml:space="preserve"> </v>
      </c>
      <c r="H48" s="26" t="str">
        <f t="shared" ca="1" si="17"/>
        <v xml:space="preserve"> </v>
      </c>
      <c r="I48" s="26" t="str">
        <f t="shared" ca="1" si="18"/>
        <v xml:space="preserve"> </v>
      </c>
      <c r="J48" s="26" t="str">
        <f t="shared" ca="1" si="18"/>
        <v xml:space="preserve"> </v>
      </c>
      <c r="K48" s="26" t="str">
        <f t="shared" ca="1" si="18"/>
        <v xml:space="preserve"> </v>
      </c>
    </row>
    <row r="49" spans="1:11" ht="15.75" thickBot="1" x14ac:dyDescent="0.3">
      <c r="A49" s="24" t="str">
        <f t="shared" ca="1" si="13"/>
        <v>THREE</v>
      </c>
      <c r="B49" s="27" t="str">
        <f t="shared" ca="1" si="17"/>
        <v>SIX</v>
      </c>
      <c r="C49" s="27" t="str">
        <f t="shared" ca="1" si="17"/>
        <v>THREE</v>
      </c>
      <c r="D49" s="27" t="str">
        <f t="shared" ca="1" si="17"/>
        <v>THREE</v>
      </c>
      <c r="E49" s="27" t="str">
        <f t="shared" ca="1" si="17"/>
        <v>THREE</v>
      </c>
      <c r="F49" s="27" t="str">
        <f t="shared" ca="1" si="17"/>
        <v>THREE</v>
      </c>
      <c r="G49" s="27" t="str">
        <f t="shared" ca="1" si="17"/>
        <v xml:space="preserve"> </v>
      </c>
      <c r="H49" s="27" t="str">
        <f t="shared" ca="1" si="17"/>
        <v xml:space="preserve"> </v>
      </c>
      <c r="I49" s="27" t="str">
        <f t="shared" ca="1" si="18"/>
        <v xml:space="preserve"> </v>
      </c>
      <c r="J49" s="27" t="str">
        <f t="shared" ca="1" si="18"/>
        <v xml:space="preserve"> </v>
      </c>
      <c r="K49" s="27" t="str">
        <f t="shared" ca="1" si="18"/>
        <v xml:space="preserve"> </v>
      </c>
    </row>
    <row r="50" spans="1:11" x14ac:dyDescent="0.25">
      <c r="A50" s="22" t="str">
        <f t="shared" ca="1" si="13"/>
        <v>FOUR</v>
      </c>
      <c r="B50" s="25" t="str">
        <f t="shared" ca="1" si="17"/>
        <v>ONE</v>
      </c>
      <c r="C50" s="25" t="str">
        <f t="shared" ca="1" si="17"/>
        <v>ZERO</v>
      </c>
      <c r="D50" s="25" t="str">
        <f t="shared" ca="1" si="17"/>
        <v>ZERO</v>
      </c>
      <c r="E50" s="25" t="str">
        <f t="shared" ca="1" si="17"/>
        <v>ZERO</v>
      </c>
      <c r="F50" s="25" t="str">
        <f t="shared" ca="1" si="17"/>
        <v>FOUR</v>
      </c>
      <c r="G50" s="25" t="str">
        <f t="shared" ca="1" si="17"/>
        <v xml:space="preserve"> </v>
      </c>
      <c r="H50" s="25" t="str">
        <f t="shared" ca="1" si="17"/>
        <v xml:space="preserve"> </v>
      </c>
      <c r="I50" s="25" t="str">
        <f t="shared" ca="1" si="18"/>
        <v xml:space="preserve"> </v>
      </c>
      <c r="J50" s="25" t="str">
        <f t="shared" ca="1" si="18"/>
        <v xml:space="preserve"> </v>
      </c>
      <c r="K50" s="25" t="str">
        <f t="shared" ca="1" si="18"/>
        <v xml:space="preserve"> </v>
      </c>
    </row>
    <row r="51" spans="1:11" x14ac:dyDescent="0.25">
      <c r="A51" s="23" t="str">
        <f t="shared" ca="1" si="13"/>
        <v>FOUR</v>
      </c>
      <c r="B51" s="26" t="str">
        <f t="shared" ca="1" si="17"/>
        <v>ONE</v>
      </c>
      <c r="C51" s="26" t="str">
        <f t="shared" ca="1" si="17"/>
        <v>ZERO</v>
      </c>
      <c r="D51" s="26" t="str">
        <f t="shared" ca="1" si="17"/>
        <v>SEVEN</v>
      </c>
      <c r="E51" s="26" t="str">
        <f t="shared" ca="1" si="17"/>
        <v>ZERO</v>
      </c>
      <c r="F51" s="26" t="str">
        <f t="shared" ca="1" si="17"/>
        <v>FOUR</v>
      </c>
      <c r="G51" s="26" t="str">
        <f t="shared" ca="1" si="17"/>
        <v xml:space="preserve"> </v>
      </c>
      <c r="H51" s="26" t="str">
        <f t="shared" ca="1" si="17"/>
        <v xml:space="preserve"> </v>
      </c>
      <c r="I51" s="26" t="str">
        <f t="shared" ca="1" si="18"/>
        <v xml:space="preserve"> </v>
      </c>
      <c r="J51" s="26" t="str">
        <f t="shared" ca="1" si="18"/>
        <v xml:space="preserve"> </v>
      </c>
      <c r="K51" s="26" t="str">
        <f t="shared" ca="1" si="18"/>
        <v xml:space="preserve"> </v>
      </c>
    </row>
    <row r="52" spans="1:11" x14ac:dyDescent="0.25">
      <c r="A52" s="23" t="str">
        <f t="shared" ca="1" si="13"/>
        <v>FOUR</v>
      </c>
      <c r="B52" s="26" t="str">
        <f t="shared" ca="1" si="17"/>
        <v>ONE</v>
      </c>
      <c r="C52" s="26" t="str">
        <f t="shared" ca="1" si="17"/>
        <v>ZERO</v>
      </c>
      <c r="D52" s="26" t="str">
        <f t="shared" ca="1" si="17"/>
        <v>SEVEN</v>
      </c>
      <c r="E52" s="26" t="str">
        <f t="shared" ca="1" si="17"/>
        <v>ZERO</v>
      </c>
      <c r="F52" s="26" t="str">
        <f t="shared" ca="1" si="17"/>
        <v>FIVE</v>
      </c>
      <c r="G52" s="26" t="str">
        <f t="shared" ca="1" si="17"/>
        <v xml:space="preserve"> </v>
      </c>
      <c r="H52" s="26" t="str">
        <f t="shared" ca="1" si="17"/>
        <v xml:space="preserve"> </v>
      </c>
      <c r="I52" s="26" t="str">
        <f t="shared" ca="1" si="18"/>
        <v xml:space="preserve"> </v>
      </c>
      <c r="J52" s="26" t="str">
        <f t="shared" ca="1" si="18"/>
        <v xml:space="preserve"> </v>
      </c>
      <c r="K52" s="26" t="str">
        <f t="shared" ca="1" si="18"/>
        <v xml:space="preserve"> </v>
      </c>
    </row>
    <row r="53" spans="1:11" x14ac:dyDescent="0.25">
      <c r="A53" s="23" t="str">
        <f t="shared" ca="1" si="13"/>
        <v>FOUR</v>
      </c>
      <c r="B53" s="26" t="str">
        <f t="shared" ref="B53:H68" ca="1" si="19">IFERROR(INDIRECT("'"&amp;B$5&amp;"'!$M"&amp;ROW(B53)-14)," ")</f>
        <v>SEVEN</v>
      </c>
      <c r="C53" s="26" t="str">
        <f t="shared" ca="1" si="19"/>
        <v>ZERO</v>
      </c>
      <c r="D53" s="26" t="str">
        <f t="shared" ca="1" si="19"/>
        <v>SEVEN</v>
      </c>
      <c r="E53" s="26" t="str">
        <f t="shared" ca="1" si="19"/>
        <v>ZERO</v>
      </c>
      <c r="F53" s="26" t="str">
        <f t="shared" ca="1" si="19"/>
        <v>FOUR</v>
      </c>
      <c r="G53" s="26" t="str">
        <f t="shared" ca="1" si="19"/>
        <v xml:space="preserve"> </v>
      </c>
      <c r="H53" s="26" t="str">
        <f t="shared" ca="1" si="19"/>
        <v xml:space="preserve"> </v>
      </c>
      <c r="I53" s="26" t="str">
        <f t="shared" ca="1" si="18"/>
        <v xml:space="preserve"> </v>
      </c>
      <c r="J53" s="26" t="str">
        <f t="shared" ca="1" si="18"/>
        <v xml:space="preserve"> </v>
      </c>
      <c r="K53" s="26" t="str">
        <f t="shared" ca="1" si="18"/>
        <v xml:space="preserve"> </v>
      </c>
    </row>
    <row r="54" spans="1:11" x14ac:dyDescent="0.25">
      <c r="A54" s="23" t="str">
        <f t="shared" ca="1" si="13"/>
        <v>FOUR</v>
      </c>
      <c r="B54" s="26" t="str">
        <f t="shared" ca="1" si="19"/>
        <v>FOUR</v>
      </c>
      <c r="C54" s="26" t="str">
        <f t="shared" ca="1" si="19"/>
        <v>ZERO</v>
      </c>
      <c r="D54" s="26" t="str">
        <f t="shared" ca="1" si="19"/>
        <v>ZERO</v>
      </c>
      <c r="E54" s="26" t="str">
        <f t="shared" ca="1" si="19"/>
        <v>ONE</v>
      </c>
      <c r="F54" s="26" t="str">
        <f t="shared" ca="1" si="19"/>
        <v>FOUR</v>
      </c>
      <c r="G54" s="26" t="str">
        <f t="shared" ca="1" si="19"/>
        <v xml:space="preserve"> </v>
      </c>
      <c r="H54" s="26" t="str">
        <f t="shared" ca="1" si="19"/>
        <v xml:space="preserve"> </v>
      </c>
      <c r="I54" s="26" t="str">
        <f t="shared" ca="1" si="18"/>
        <v xml:space="preserve"> </v>
      </c>
      <c r="J54" s="26" t="str">
        <f t="shared" ca="1" si="18"/>
        <v xml:space="preserve"> </v>
      </c>
      <c r="K54" s="26" t="str">
        <f t="shared" ca="1" si="18"/>
        <v xml:space="preserve"> </v>
      </c>
    </row>
    <row r="55" spans="1:11" x14ac:dyDescent="0.25">
      <c r="A55" s="23" t="str">
        <f t="shared" ca="1" si="13"/>
        <v>FOUR</v>
      </c>
      <c r="B55" s="26" t="str">
        <f t="shared" ca="1" si="19"/>
        <v>FOUR</v>
      </c>
      <c r="C55" s="26" t="str">
        <f t="shared" ca="1" si="19"/>
        <v>FOUR</v>
      </c>
      <c r="D55" s="26" t="str">
        <f t="shared" ca="1" si="19"/>
        <v>ZERO</v>
      </c>
      <c r="E55" s="26" t="str">
        <f t="shared" ca="1" si="19"/>
        <v>FOUR</v>
      </c>
      <c r="F55" s="26" t="str">
        <f t="shared" ca="1" si="19"/>
        <v>FOUR</v>
      </c>
      <c r="G55" s="26" t="str">
        <f t="shared" ca="1" si="19"/>
        <v xml:space="preserve"> </v>
      </c>
      <c r="H55" s="26" t="str">
        <f t="shared" ca="1" si="19"/>
        <v xml:space="preserve"> </v>
      </c>
      <c r="I55" s="26" t="str">
        <f t="shared" ca="1" si="18"/>
        <v xml:space="preserve"> </v>
      </c>
      <c r="J55" s="26" t="str">
        <f t="shared" ca="1" si="18"/>
        <v xml:space="preserve"> </v>
      </c>
      <c r="K55" s="26" t="str">
        <f t="shared" ca="1" si="18"/>
        <v xml:space="preserve"> </v>
      </c>
    </row>
    <row r="56" spans="1:11" x14ac:dyDescent="0.25">
      <c r="A56" s="23" t="str">
        <f t="shared" ca="1" si="13"/>
        <v>FOUR</v>
      </c>
      <c r="B56" s="26" t="str">
        <f t="shared" ca="1" si="19"/>
        <v>ONE</v>
      </c>
      <c r="C56" s="26" t="str">
        <f t="shared" ca="1" si="19"/>
        <v>FOUR</v>
      </c>
      <c r="D56" s="26" t="str">
        <f t="shared" ca="1" si="19"/>
        <v>ZERO</v>
      </c>
      <c r="E56" s="26" t="str">
        <f t="shared" ca="1" si="19"/>
        <v>FOUR</v>
      </c>
      <c r="F56" s="26" t="str">
        <f t="shared" ca="1" si="19"/>
        <v>FOUR</v>
      </c>
      <c r="G56" s="26" t="str">
        <f t="shared" ca="1" si="19"/>
        <v xml:space="preserve"> </v>
      </c>
      <c r="H56" s="26" t="str">
        <f t="shared" ca="1" si="19"/>
        <v xml:space="preserve"> </v>
      </c>
      <c r="I56" s="26" t="str">
        <f t="shared" ca="1" si="18"/>
        <v xml:space="preserve"> </v>
      </c>
      <c r="J56" s="26" t="str">
        <f t="shared" ca="1" si="18"/>
        <v xml:space="preserve"> </v>
      </c>
      <c r="K56" s="26" t="str">
        <f t="shared" ca="1" si="18"/>
        <v xml:space="preserve"> </v>
      </c>
    </row>
    <row r="57" spans="1:11" x14ac:dyDescent="0.25">
      <c r="A57" s="23" t="str">
        <f t="shared" ca="1" si="13"/>
        <v>FOUR</v>
      </c>
      <c r="B57" s="26" t="str">
        <f t="shared" ca="1" si="19"/>
        <v>NINE</v>
      </c>
      <c r="C57" s="26" t="str">
        <f t="shared" ca="1" si="19"/>
        <v>NINE</v>
      </c>
      <c r="D57" s="26" t="str">
        <f t="shared" ca="1" si="19"/>
        <v>ZERO</v>
      </c>
      <c r="E57" s="26" t="str">
        <f t="shared" ca="1" si="19"/>
        <v>ZERO</v>
      </c>
      <c r="F57" s="26" t="str">
        <f t="shared" ca="1" si="19"/>
        <v>FOUR</v>
      </c>
      <c r="G57" s="26" t="str">
        <f t="shared" ca="1" si="19"/>
        <v xml:space="preserve"> </v>
      </c>
      <c r="H57" s="26" t="str">
        <f t="shared" ca="1" si="19"/>
        <v xml:space="preserve"> </v>
      </c>
      <c r="I57" s="26" t="str">
        <f t="shared" ca="1" si="18"/>
        <v xml:space="preserve"> </v>
      </c>
      <c r="J57" s="26" t="str">
        <f t="shared" ca="1" si="18"/>
        <v xml:space="preserve"> </v>
      </c>
      <c r="K57" s="26" t="str">
        <f t="shared" ca="1" si="18"/>
        <v xml:space="preserve"> </v>
      </c>
    </row>
    <row r="58" spans="1:11" x14ac:dyDescent="0.25">
      <c r="A58" s="23" t="str">
        <f t="shared" ca="1" si="13"/>
        <v>FOUR</v>
      </c>
      <c r="B58" s="26" t="str">
        <f t="shared" ca="1" si="19"/>
        <v>SEVEN</v>
      </c>
      <c r="C58" s="26" t="str">
        <f t="shared" ca="1" si="19"/>
        <v>ZERO</v>
      </c>
      <c r="D58" s="26" t="str">
        <f t="shared" ca="1" si="19"/>
        <v>ZERO</v>
      </c>
      <c r="E58" s="26" t="str">
        <f t="shared" ca="1" si="19"/>
        <v>FOUR</v>
      </c>
      <c r="F58" s="26" t="str">
        <f t="shared" ca="1" si="19"/>
        <v>FOUR</v>
      </c>
      <c r="G58" s="26" t="str">
        <f t="shared" ca="1" si="19"/>
        <v xml:space="preserve"> </v>
      </c>
      <c r="H58" s="26" t="str">
        <f t="shared" ca="1" si="19"/>
        <v xml:space="preserve"> </v>
      </c>
      <c r="I58" s="26" t="str">
        <f t="shared" ca="1" si="18"/>
        <v xml:space="preserve"> </v>
      </c>
      <c r="J58" s="26" t="str">
        <f t="shared" ca="1" si="18"/>
        <v xml:space="preserve"> </v>
      </c>
      <c r="K58" s="26" t="str">
        <f t="shared" ca="1" si="18"/>
        <v xml:space="preserve"> </v>
      </c>
    </row>
    <row r="59" spans="1:11" ht="15.75" thickBot="1" x14ac:dyDescent="0.3">
      <c r="A59" s="24" t="str">
        <f t="shared" ca="1" si="13"/>
        <v>FOUR</v>
      </c>
      <c r="B59" s="27" t="str">
        <f t="shared" ca="1" si="19"/>
        <v>THREE</v>
      </c>
      <c r="C59" s="27" t="str">
        <f t="shared" ca="1" si="19"/>
        <v>ZERO</v>
      </c>
      <c r="D59" s="27" t="str">
        <f t="shared" ca="1" si="19"/>
        <v>FIVE</v>
      </c>
      <c r="E59" s="27" t="str">
        <f t="shared" ca="1" si="19"/>
        <v>FOUR</v>
      </c>
      <c r="F59" s="27" t="str">
        <f t="shared" ca="1" si="19"/>
        <v>FOUR</v>
      </c>
      <c r="G59" s="27" t="str">
        <f t="shared" ca="1" si="19"/>
        <v xml:space="preserve"> </v>
      </c>
      <c r="H59" s="27" t="str">
        <f t="shared" ca="1" si="19"/>
        <v xml:space="preserve"> </v>
      </c>
      <c r="I59" s="27" t="str">
        <f t="shared" ca="1" si="18"/>
        <v xml:space="preserve"> </v>
      </c>
      <c r="J59" s="27" t="str">
        <f t="shared" ca="1" si="18"/>
        <v xml:space="preserve"> </v>
      </c>
      <c r="K59" s="27" t="str">
        <f t="shared" ca="1" si="18"/>
        <v xml:space="preserve"> </v>
      </c>
    </row>
    <row r="60" spans="1:11" x14ac:dyDescent="0.25">
      <c r="A60" s="22" t="str">
        <f t="shared" ca="1" si="13"/>
        <v>FIVE</v>
      </c>
      <c r="B60" s="25" t="str">
        <f t="shared" ca="1" si="19"/>
        <v>ONE</v>
      </c>
      <c r="C60" s="25" t="str">
        <f t="shared" ca="1" si="19"/>
        <v>FIVE</v>
      </c>
      <c r="D60" s="25" t="str">
        <f t="shared" ca="1" si="19"/>
        <v>SEVEN</v>
      </c>
      <c r="E60" s="25" t="str">
        <f t="shared" ca="1" si="19"/>
        <v>FIVE</v>
      </c>
      <c r="F60" s="25" t="str">
        <f t="shared" ca="1" si="19"/>
        <v>FIVE</v>
      </c>
      <c r="G60" s="25" t="str">
        <f t="shared" ca="1" si="19"/>
        <v xml:space="preserve"> </v>
      </c>
      <c r="H60" s="25" t="str">
        <f t="shared" ca="1" si="19"/>
        <v xml:space="preserve"> </v>
      </c>
      <c r="I60" s="25" t="str">
        <f t="shared" ca="1" si="18"/>
        <v xml:space="preserve"> </v>
      </c>
      <c r="J60" s="25" t="str">
        <f t="shared" ca="1" si="18"/>
        <v xml:space="preserve"> </v>
      </c>
      <c r="K60" s="25" t="str">
        <f t="shared" ca="1" si="18"/>
        <v xml:space="preserve"> </v>
      </c>
    </row>
    <row r="61" spans="1:11" x14ac:dyDescent="0.25">
      <c r="A61" s="23" t="str">
        <f t="shared" ca="1" si="13"/>
        <v>FIVE</v>
      </c>
      <c r="B61" s="26" t="str">
        <f t="shared" ca="1" si="19"/>
        <v>ZERO</v>
      </c>
      <c r="C61" s="26" t="str">
        <f t="shared" ca="1" si="19"/>
        <v>FIVE</v>
      </c>
      <c r="D61" s="26" t="str">
        <f t="shared" ca="1" si="19"/>
        <v>FIVE</v>
      </c>
      <c r="E61" s="26" t="str">
        <f t="shared" ca="1" si="19"/>
        <v>FIVE</v>
      </c>
      <c r="F61" s="26" t="str">
        <f t="shared" ca="1" si="19"/>
        <v>FIVE</v>
      </c>
      <c r="G61" s="26" t="str">
        <f t="shared" ca="1" si="19"/>
        <v xml:space="preserve"> </v>
      </c>
      <c r="H61" s="26" t="str">
        <f t="shared" ca="1" si="19"/>
        <v xml:space="preserve"> </v>
      </c>
      <c r="I61" s="26" t="str">
        <f t="shared" ca="1" si="18"/>
        <v xml:space="preserve"> </v>
      </c>
      <c r="J61" s="26" t="str">
        <f t="shared" ca="1" si="18"/>
        <v xml:space="preserve"> </v>
      </c>
      <c r="K61" s="26" t="str">
        <f t="shared" ca="1" si="18"/>
        <v xml:space="preserve"> </v>
      </c>
    </row>
    <row r="62" spans="1:11" x14ac:dyDescent="0.25">
      <c r="A62" s="23" t="str">
        <f t="shared" ca="1" si="13"/>
        <v>FIVE</v>
      </c>
      <c r="B62" s="26" t="str">
        <f t="shared" ca="1" si="19"/>
        <v>SIX</v>
      </c>
      <c r="C62" s="26" t="str">
        <f t="shared" ca="1" si="19"/>
        <v>FIVE</v>
      </c>
      <c r="D62" s="26" t="str">
        <f t="shared" ca="1" si="19"/>
        <v>SEVEN</v>
      </c>
      <c r="E62" s="26" t="str">
        <f t="shared" ca="1" si="19"/>
        <v>FIVE</v>
      </c>
      <c r="F62" s="26" t="str">
        <f t="shared" ca="1" si="19"/>
        <v>SEVEN</v>
      </c>
      <c r="G62" s="26" t="str">
        <f t="shared" ca="1" si="19"/>
        <v xml:space="preserve"> </v>
      </c>
      <c r="H62" s="26" t="str">
        <f t="shared" ca="1" si="19"/>
        <v xml:space="preserve"> </v>
      </c>
      <c r="I62" s="26" t="str">
        <f t="shared" ca="1" si="18"/>
        <v xml:space="preserve"> </v>
      </c>
      <c r="J62" s="26" t="str">
        <f t="shared" ca="1" si="18"/>
        <v xml:space="preserve"> </v>
      </c>
      <c r="K62" s="26" t="str">
        <f t="shared" ca="1" si="18"/>
        <v xml:space="preserve"> </v>
      </c>
    </row>
    <row r="63" spans="1:11" x14ac:dyDescent="0.25">
      <c r="A63" s="23" t="str">
        <f t="shared" ca="1" si="13"/>
        <v>FIVE</v>
      </c>
      <c r="B63" s="26" t="str">
        <f t="shared" ca="1" si="19"/>
        <v>ONE</v>
      </c>
      <c r="C63" s="26" t="str">
        <f t="shared" ca="1" si="19"/>
        <v>SEVEN</v>
      </c>
      <c r="D63" s="26" t="str">
        <f t="shared" ca="1" si="19"/>
        <v>SEVEN</v>
      </c>
      <c r="E63" s="26" t="str">
        <f t="shared" ca="1" si="19"/>
        <v>SEVEN</v>
      </c>
      <c r="F63" s="26" t="str">
        <f t="shared" ca="1" si="19"/>
        <v>SEVEN</v>
      </c>
      <c r="G63" s="26" t="str">
        <f t="shared" ca="1" si="19"/>
        <v xml:space="preserve"> </v>
      </c>
      <c r="H63" s="26" t="str">
        <f t="shared" ca="1" si="19"/>
        <v xml:space="preserve"> </v>
      </c>
      <c r="I63" s="26" t="str">
        <f t="shared" ca="1" si="18"/>
        <v xml:space="preserve"> </v>
      </c>
      <c r="J63" s="26" t="str">
        <f t="shared" ca="1" si="18"/>
        <v xml:space="preserve"> </v>
      </c>
      <c r="K63" s="26" t="str">
        <f t="shared" ca="1" si="18"/>
        <v xml:space="preserve"> </v>
      </c>
    </row>
    <row r="64" spans="1:11" x14ac:dyDescent="0.25">
      <c r="A64" s="23" t="str">
        <f t="shared" ca="1" si="13"/>
        <v>FIVE</v>
      </c>
      <c r="B64" s="26" t="str">
        <f t="shared" ca="1" si="19"/>
        <v>FIVE</v>
      </c>
      <c r="C64" s="26" t="str">
        <f t="shared" ca="1" si="19"/>
        <v>FIVE</v>
      </c>
      <c r="D64" s="26" t="str">
        <f t="shared" ca="1" si="19"/>
        <v>ZERO</v>
      </c>
      <c r="E64" s="26" t="str">
        <f t="shared" ca="1" si="19"/>
        <v>FIVE</v>
      </c>
      <c r="F64" s="26" t="str">
        <f t="shared" ca="1" si="19"/>
        <v>FIVE</v>
      </c>
      <c r="G64" s="26" t="str">
        <f t="shared" ca="1" si="19"/>
        <v xml:space="preserve"> </v>
      </c>
      <c r="H64" s="26" t="str">
        <f t="shared" ca="1" si="19"/>
        <v xml:space="preserve"> </v>
      </c>
      <c r="I64" s="26" t="str">
        <f t="shared" ca="1" si="18"/>
        <v xml:space="preserve"> </v>
      </c>
      <c r="J64" s="26" t="str">
        <f t="shared" ca="1" si="18"/>
        <v xml:space="preserve"> </v>
      </c>
      <c r="K64" s="26" t="str">
        <f t="shared" ca="1" si="18"/>
        <v xml:space="preserve"> </v>
      </c>
    </row>
    <row r="65" spans="1:11" x14ac:dyDescent="0.25">
      <c r="A65" s="23" t="str">
        <f t="shared" ca="1" si="13"/>
        <v>FIVE</v>
      </c>
      <c r="B65" s="26" t="str">
        <f t="shared" ca="1" si="19"/>
        <v>SEVEN</v>
      </c>
      <c r="C65" s="26" t="str">
        <f t="shared" ca="1" si="19"/>
        <v>FIVE</v>
      </c>
      <c r="D65" s="26" t="str">
        <f t="shared" ca="1" si="19"/>
        <v>ONE</v>
      </c>
      <c r="E65" s="26" t="str">
        <f t="shared" ca="1" si="19"/>
        <v>FIVE</v>
      </c>
      <c r="F65" s="26" t="str">
        <f t="shared" ca="1" si="19"/>
        <v>FIVE</v>
      </c>
      <c r="G65" s="26" t="str">
        <f t="shared" ca="1" si="19"/>
        <v xml:space="preserve"> </v>
      </c>
      <c r="H65" s="26" t="str">
        <f t="shared" ca="1" si="19"/>
        <v xml:space="preserve"> </v>
      </c>
      <c r="I65" s="26" t="str">
        <f t="shared" ca="1" si="18"/>
        <v xml:space="preserve"> </v>
      </c>
      <c r="J65" s="26" t="str">
        <f t="shared" ca="1" si="18"/>
        <v xml:space="preserve"> </v>
      </c>
      <c r="K65" s="26" t="str">
        <f t="shared" ca="1" si="18"/>
        <v xml:space="preserve"> </v>
      </c>
    </row>
    <row r="66" spans="1:11" x14ac:dyDescent="0.25">
      <c r="A66" s="23" t="str">
        <f t="shared" ca="1" si="13"/>
        <v>FIVE</v>
      </c>
      <c r="B66" s="26" t="str">
        <f t="shared" ca="1" si="19"/>
        <v>SIX</v>
      </c>
      <c r="C66" s="26" t="str">
        <f t="shared" ca="1" si="19"/>
        <v>FIVE</v>
      </c>
      <c r="D66" s="26" t="str">
        <f t="shared" ca="1" si="19"/>
        <v>ONE</v>
      </c>
      <c r="E66" s="26" t="str">
        <f t="shared" ca="1" si="19"/>
        <v>FIVE</v>
      </c>
      <c r="F66" s="26" t="str">
        <f t="shared" ca="1" si="19"/>
        <v>SEVEN</v>
      </c>
      <c r="G66" s="26" t="str">
        <f t="shared" ca="1" si="19"/>
        <v xml:space="preserve"> </v>
      </c>
      <c r="H66" s="26" t="str">
        <f t="shared" ca="1" si="19"/>
        <v xml:space="preserve"> </v>
      </c>
      <c r="I66" s="26" t="str">
        <f t="shared" ca="1" si="18"/>
        <v xml:space="preserve"> </v>
      </c>
      <c r="J66" s="26" t="str">
        <f t="shared" ca="1" si="18"/>
        <v xml:space="preserve"> </v>
      </c>
      <c r="K66" s="26" t="str">
        <f t="shared" ca="1" si="18"/>
        <v xml:space="preserve"> </v>
      </c>
    </row>
    <row r="67" spans="1:11" x14ac:dyDescent="0.25">
      <c r="A67" s="23" t="str">
        <f t="shared" ca="1" si="13"/>
        <v>FIVE</v>
      </c>
      <c r="B67" s="26" t="str">
        <f t="shared" ca="1" si="19"/>
        <v>THREE</v>
      </c>
      <c r="C67" s="26" t="str">
        <f t="shared" ca="1" si="19"/>
        <v>SEVEN</v>
      </c>
      <c r="D67" s="26" t="str">
        <f t="shared" ca="1" si="19"/>
        <v>FIVE</v>
      </c>
      <c r="E67" s="26" t="str">
        <f t="shared" ca="1" si="19"/>
        <v>FIVE</v>
      </c>
      <c r="F67" s="26" t="str">
        <f t="shared" ca="1" si="19"/>
        <v>FIVE</v>
      </c>
      <c r="G67" s="26" t="str">
        <f t="shared" ca="1" si="19"/>
        <v xml:space="preserve"> </v>
      </c>
      <c r="H67" s="26" t="str">
        <f t="shared" ca="1" si="19"/>
        <v xml:space="preserve"> </v>
      </c>
      <c r="I67" s="26" t="str">
        <f t="shared" ca="1" si="18"/>
        <v xml:space="preserve"> </v>
      </c>
      <c r="J67" s="26" t="str">
        <f t="shared" ca="1" si="18"/>
        <v xml:space="preserve"> </v>
      </c>
      <c r="K67" s="26" t="str">
        <f t="shared" ca="1" si="18"/>
        <v xml:space="preserve"> </v>
      </c>
    </row>
    <row r="68" spans="1:11" x14ac:dyDescent="0.25">
      <c r="A68" s="23" t="str">
        <f t="shared" ca="1" si="13"/>
        <v>FIVE</v>
      </c>
      <c r="B68" s="26" t="str">
        <f t="shared" ca="1" si="19"/>
        <v>THREE</v>
      </c>
      <c r="C68" s="26" t="str">
        <f t="shared" ca="1" si="19"/>
        <v>SEVEN</v>
      </c>
      <c r="D68" s="26" t="str">
        <f t="shared" ca="1" si="19"/>
        <v>NINE</v>
      </c>
      <c r="E68" s="26" t="str">
        <f t="shared" ca="1" si="19"/>
        <v>FIVE</v>
      </c>
      <c r="F68" s="26" t="str">
        <f t="shared" ca="1" si="19"/>
        <v>SEVEN</v>
      </c>
      <c r="G68" s="26" t="str">
        <f t="shared" ca="1" si="19"/>
        <v xml:space="preserve"> </v>
      </c>
      <c r="H68" s="26" t="str">
        <f t="shared" ca="1" si="19"/>
        <v xml:space="preserve"> </v>
      </c>
      <c r="I68" s="26" t="str">
        <f t="shared" ca="1" si="18"/>
        <v xml:space="preserve"> </v>
      </c>
      <c r="J68" s="26" t="str">
        <f t="shared" ca="1" si="18"/>
        <v xml:space="preserve"> </v>
      </c>
      <c r="K68" s="26" t="str">
        <f t="shared" ca="1" si="18"/>
        <v xml:space="preserve"> </v>
      </c>
    </row>
    <row r="69" spans="1:11" ht="15.75" thickBot="1" x14ac:dyDescent="0.3">
      <c r="A69" s="24" t="str">
        <f t="shared" ca="1" si="13"/>
        <v>FIVE</v>
      </c>
      <c r="B69" s="27" t="str">
        <f t="shared" ref="B69:H84" ca="1" si="20">IFERROR(INDIRECT("'"&amp;B$5&amp;"'!$M"&amp;ROW(B69)-14)," ")</f>
        <v>SEVEN</v>
      </c>
      <c r="C69" s="27" t="str">
        <f t="shared" ca="1" si="20"/>
        <v>FIVE</v>
      </c>
      <c r="D69" s="27" t="str">
        <f t="shared" ca="1" si="20"/>
        <v>FIVE</v>
      </c>
      <c r="E69" s="27" t="str">
        <f t="shared" ca="1" si="20"/>
        <v>FIVE</v>
      </c>
      <c r="F69" s="27" t="str">
        <f t="shared" ca="1" si="20"/>
        <v>FIVE</v>
      </c>
      <c r="G69" s="27" t="str">
        <f t="shared" ca="1" si="20"/>
        <v xml:space="preserve"> </v>
      </c>
      <c r="H69" s="27" t="str">
        <f t="shared" ca="1" si="20"/>
        <v xml:space="preserve"> </v>
      </c>
      <c r="I69" s="27" t="str">
        <f t="shared" ca="1" si="18"/>
        <v xml:space="preserve"> </v>
      </c>
      <c r="J69" s="27" t="str">
        <f t="shared" ca="1" si="18"/>
        <v xml:space="preserve"> </v>
      </c>
      <c r="K69" s="27" t="str">
        <f t="shared" ca="1" si="18"/>
        <v xml:space="preserve"> </v>
      </c>
    </row>
    <row r="70" spans="1:11" x14ac:dyDescent="0.25">
      <c r="A70" s="22" t="str">
        <f t="shared" ca="1" si="13"/>
        <v>SIX</v>
      </c>
      <c r="B70" s="25" t="str">
        <f t="shared" ca="1" si="20"/>
        <v>SIX</v>
      </c>
      <c r="C70" s="25" t="str">
        <f t="shared" ca="1" si="20"/>
        <v>SIX</v>
      </c>
      <c r="D70" s="25" t="str">
        <f t="shared" ca="1" si="20"/>
        <v>TWO</v>
      </c>
      <c r="E70" s="25" t="str">
        <f t="shared" ca="1" si="20"/>
        <v>SIX</v>
      </c>
      <c r="F70" s="25" t="str">
        <f t="shared" ca="1" si="20"/>
        <v>SEVEN</v>
      </c>
      <c r="G70" s="25" t="str">
        <f t="shared" ca="1" si="20"/>
        <v xml:space="preserve"> </v>
      </c>
      <c r="H70" s="25" t="str">
        <f t="shared" ca="1" si="20"/>
        <v xml:space="preserve"> </v>
      </c>
      <c r="I70" s="25" t="str">
        <f t="shared" ca="1" si="18"/>
        <v xml:space="preserve"> </v>
      </c>
      <c r="J70" s="25" t="str">
        <f t="shared" ca="1" si="18"/>
        <v xml:space="preserve"> </v>
      </c>
      <c r="K70" s="25" t="str">
        <f t="shared" ca="1" si="18"/>
        <v xml:space="preserve"> </v>
      </c>
    </row>
    <row r="71" spans="1:11" x14ac:dyDescent="0.25">
      <c r="A71" s="23" t="str">
        <f t="shared" ca="1" si="13"/>
        <v>SIX</v>
      </c>
      <c r="B71" s="26" t="str">
        <f t="shared" ca="1" si="20"/>
        <v>SIX</v>
      </c>
      <c r="C71" s="26" t="str">
        <f t="shared" ca="1" si="20"/>
        <v>SIX</v>
      </c>
      <c r="D71" s="26" t="str">
        <f t="shared" ca="1" si="20"/>
        <v>TWO</v>
      </c>
      <c r="E71" s="26" t="str">
        <f t="shared" ca="1" si="20"/>
        <v>SIX</v>
      </c>
      <c r="F71" s="26" t="str">
        <f t="shared" ca="1" si="20"/>
        <v>EIGHT</v>
      </c>
      <c r="G71" s="26" t="str">
        <f t="shared" ca="1" si="20"/>
        <v xml:space="preserve"> </v>
      </c>
      <c r="H71" s="26" t="str">
        <f t="shared" ca="1" si="20"/>
        <v xml:space="preserve"> </v>
      </c>
      <c r="I71" s="26" t="str">
        <f t="shared" ca="1" si="18"/>
        <v xml:space="preserve"> </v>
      </c>
      <c r="J71" s="26" t="str">
        <f t="shared" ca="1" si="18"/>
        <v xml:space="preserve"> </v>
      </c>
      <c r="K71" s="26" t="str">
        <f t="shared" ca="1" si="18"/>
        <v xml:space="preserve"> </v>
      </c>
    </row>
    <row r="72" spans="1:11" x14ac:dyDescent="0.25">
      <c r="A72" s="23" t="str">
        <f t="shared" ca="1" si="13"/>
        <v>SIX</v>
      </c>
      <c r="B72" s="26" t="str">
        <f t="shared" ca="1" si="20"/>
        <v>SIX</v>
      </c>
      <c r="C72" s="26" t="str">
        <f t="shared" ca="1" si="20"/>
        <v>SIX</v>
      </c>
      <c r="D72" s="26" t="str">
        <f t="shared" ca="1" si="20"/>
        <v>TWO</v>
      </c>
      <c r="E72" s="26" t="str">
        <f t="shared" ca="1" si="20"/>
        <v>SIX</v>
      </c>
      <c r="F72" s="26" t="str">
        <f t="shared" ca="1" si="20"/>
        <v>FOUR</v>
      </c>
      <c r="G72" s="26" t="str">
        <f t="shared" ca="1" si="20"/>
        <v xml:space="preserve"> </v>
      </c>
      <c r="H72" s="26" t="str">
        <f t="shared" ca="1" si="20"/>
        <v xml:space="preserve"> </v>
      </c>
      <c r="I72" s="26" t="str">
        <f t="shared" ca="1" si="18"/>
        <v xml:space="preserve"> </v>
      </c>
      <c r="J72" s="26" t="str">
        <f t="shared" ca="1" si="18"/>
        <v xml:space="preserve"> </v>
      </c>
      <c r="K72" s="26" t="str">
        <f t="shared" ca="1" si="18"/>
        <v xml:space="preserve"> </v>
      </c>
    </row>
    <row r="73" spans="1:11" x14ac:dyDescent="0.25">
      <c r="A73" s="23" t="str">
        <f t="shared" ca="1" si="13"/>
        <v>SIX</v>
      </c>
      <c r="B73" s="26" t="str">
        <f t="shared" ca="1" si="20"/>
        <v>SIX</v>
      </c>
      <c r="C73" s="26" t="str">
        <f t="shared" ca="1" si="20"/>
        <v>SIX</v>
      </c>
      <c r="D73" s="26" t="str">
        <f t="shared" ca="1" si="20"/>
        <v>TWO</v>
      </c>
      <c r="E73" s="26" t="str">
        <f t="shared" ca="1" si="20"/>
        <v>SIX</v>
      </c>
      <c r="F73" s="26" t="str">
        <f t="shared" ca="1" si="20"/>
        <v>EIGHT</v>
      </c>
      <c r="G73" s="26" t="str">
        <f t="shared" ca="1" si="20"/>
        <v xml:space="preserve"> </v>
      </c>
      <c r="H73" s="26" t="str">
        <f t="shared" ca="1" si="20"/>
        <v xml:space="preserve"> </v>
      </c>
      <c r="I73" s="26" t="str">
        <f t="shared" ca="1" si="18"/>
        <v xml:space="preserve"> </v>
      </c>
      <c r="J73" s="26" t="str">
        <f t="shared" ca="1" si="18"/>
        <v xml:space="preserve"> </v>
      </c>
      <c r="K73" s="26" t="str">
        <f t="shared" ca="1" si="18"/>
        <v xml:space="preserve"> </v>
      </c>
    </row>
    <row r="74" spans="1:11" x14ac:dyDescent="0.25">
      <c r="A74" s="23" t="str">
        <f t="shared" ca="1" si="13"/>
        <v>SIX</v>
      </c>
      <c r="B74" s="26" t="str">
        <f t="shared" ca="1" si="20"/>
        <v>SIX</v>
      </c>
      <c r="C74" s="26" t="str">
        <f t="shared" ca="1" si="20"/>
        <v>SIX</v>
      </c>
      <c r="D74" s="26" t="str">
        <f t="shared" ca="1" si="20"/>
        <v>TWO</v>
      </c>
      <c r="E74" s="26" t="str">
        <f t="shared" ca="1" si="20"/>
        <v>SIX</v>
      </c>
      <c r="F74" s="26" t="str">
        <f t="shared" ca="1" si="20"/>
        <v>SIX</v>
      </c>
      <c r="G74" s="26" t="str">
        <f t="shared" ca="1" si="20"/>
        <v xml:space="preserve"> </v>
      </c>
      <c r="H74" s="26" t="str">
        <f t="shared" ca="1" si="20"/>
        <v xml:space="preserve"> </v>
      </c>
      <c r="I74" s="26" t="str">
        <f t="shared" ca="1" si="18"/>
        <v xml:space="preserve"> </v>
      </c>
      <c r="J74" s="26" t="str">
        <f t="shared" ca="1" si="18"/>
        <v xml:space="preserve"> </v>
      </c>
      <c r="K74" s="26" t="str">
        <f t="shared" ca="1" si="18"/>
        <v xml:space="preserve"> </v>
      </c>
    </row>
    <row r="75" spans="1:11" x14ac:dyDescent="0.25">
      <c r="A75" s="23" t="str">
        <f t="shared" ca="1" si="13"/>
        <v>SIX</v>
      </c>
      <c r="B75" s="26" t="str">
        <f t="shared" ca="1" si="20"/>
        <v>SIX</v>
      </c>
      <c r="C75" s="26" t="str">
        <f t="shared" ca="1" si="20"/>
        <v>SIX</v>
      </c>
      <c r="D75" s="26" t="str">
        <f t="shared" ca="1" si="20"/>
        <v>SIX</v>
      </c>
      <c r="E75" s="26" t="str">
        <f t="shared" ca="1" si="20"/>
        <v>SIX</v>
      </c>
      <c r="F75" s="26" t="str">
        <f t="shared" ca="1" si="20"/>
        <v>SIX</v>
      </c>
      <c r="G75" s="26" t="str">
        <f t="shared" ca="1" si="20"/>
        <v xml:space="preserve"> </v>
      </c>
      <c r="H75" s="26" t="str">
        <f t="shared" ca="1" si="20"/>
        <v xml:space="preserve"> </v>
      </c>
      <c r="I75" s="26" t="str">
        <f t="shared" ca="1" si="18"/>
        <v xml:space="preserve"> </v>
      </c>
      <c r="J75" s="26" t="str">
        <f t="shared" ca="1" si="18"/>
        <v xml:space="preserve"> </v>
      </c>
      <c r="K75" s="26" t="str">
        <f t="shared" ca="1" si="18"/>
        <v xml:space="preserve"> </v>
      </c>
    </row>
    <row r="76" spans="1:11" x14ac:dyDescent="0.25">
      <c r="A76" s="23" t="str">
        <f t="shared" ca="1" si="13"/>
        <v>SIX</v>
      </c>
      <c r="B76" s="26" t="str">
        <f t="shared" ca="1" si="20"/>
        <v>SIX</v>
      </c>
      <c r="C76" s="26" t="str">
        <f t="shared" ca="1" si="20"/>
        <v>SIX</v>
      </c>
      <c r="D76" s="26" t="str">
        <f t="shared" ca="1" si="20"/>
        <v>TWO</v>
      </c>
      <c r="E76" s="26" t="str">
        <f t="shared" ca="1" si="20"/>
        <v>SIX</v>
      </c>
      <c r="F76" s="26" t="str">
        <f t="shared" ca="1" si="20"/>
        <v>EIGHT</v>
      </c>
      <c r="G76" s="26" t="str">
        <f t="shared" ca="1" si="20"/>
        <v xml:space="preserve"> </v>
      </c>
      <c r="H76" s="26" t="str">
        <f t="shared" ca="1" si="20"/>
        <v xml:space="preserve"> </v>
      </c>
      <c r="I76" s="26" t="str">
        <f t="shared" ca="1" si="18"/>
        <v xml:space="preserve"> </v>
      </c>
      <c r="J76" s="26" t="str">
        <f t="shared" ca="1" si="18"/>
        <v xml:space="preserve"> </v>
      </c>
      <c r="K76" s="26" t="str">
        <f t="shared" ca="1" si="18"/>
        <v xml:space="preserve"> </v>
      </c>
    </row>
    <row r="77" spans="1:11" x14ac:dyDescent="0.25">
      <c r="A77" s="23" t="str">
        <f t="shared" ca="1" si="13"/>
        <v>SIX</v>
      </c>
      <c r="B77" s="26" t="str">
        <f t="shared" ca="1" si="20"/>
        <v>SIX</v>
      </c>
      <c r="C77" s="26" t="str">
        <f t="shared" ca="1" si="20"/>
        <v>SIX</v>
      </c>
      <c r="D77" s="26" t="str">
        <f t="shared" ca="1" si="20"/>
        <v>TWO</v>
      </c>
      <c r="E77" s="26" t="str">
        <f t="shared" ca="1" si="20"/>
        <v>SIX</v>
      </c>
      <c r="F77" s="26" t="str">
        <f t="shared" ca="1" si="20"/>
        <v>SIX</v>
      </c>
      <c r="G77" s="26" t="str">
        <f t="shared" ca="1" si="20"/>
        <v xml:space="preserve"> </v>
      </c>
      <c r="H77" s="26" t="str">
        <f t="shared" ca="1" si="20"/>
        <v xml:space="preserve"> </v>
      </c>
      <c r="I77" s="26" t="str">
        <f t="shared" ca="1" si="18"/>
        <v xml:space="preserve"> </v>
      </c>
      <c r="J77" s="26" t="str">
        <f t="shared" ca="1" si="18"/>
        <v xml:space="preserve"> </v>
      </c>
      <c r="K77" s="26" t="str">
        <f t="shared" ca="1" si="18"/>
        <v xml:space="preserve"> </v>
      </c>
    </row>
    <row r="78" spans="1:11" x14ac:dyDescent="0.25">
      <c r="A78" s="23" t="str">
        <f t="shared" ca="1" si="13"/>
        <v>SIX</v>
      </c>
      <c r="B78" s="26" t="str">
        <f t="shared" ca="1" si="20"/>
        <v>SIX</v>
      </c>
      <c r="C78" s="26" t="str">
        <f t="shared" ca="1" si="20"/>
        <v>SIX</v>
      </c>
      <c r="D78" s="26" t="str">
        <f t="shared" ca="1" si="20"/>
        <v>SIX</v>
      </c>
      <c r="E78" s="26" t="str">
        <f t="shared" ca="1" si="20"/>
        <v>SIX</v>
      </c>
      <c r="F78" s="26" t="str">
        <f t="shared" ca="1" si="20"/>
        <v>SEVEN</v>
      </c>
      <c r="G78" s="26" t="str">
        <f t="shared" ca="1" si="20"/>
        <v xml:space="preserve"> </v>
      </c>
      <c r="H78" s="26" t="str">
        <f t="shared" ca="1" si="20"/>
        <v xml:space="preserve"> </v>
      </c>
      <c r="I78" s="26" t="str">
        <f t="shared" ca="1" si="18"/>
        <v xml:space="preserve"> </v>
      </c>
      <c r="J78" s="26" t="str">
        <f t="shared" ca="1" si="18"/>
        <v xml:space="preserve"> </v>
      </c>
      <c r="K78" s="26" t="str">
        <f t="shared" ca="1" si="18"/>
        <v xml:space="preserve"> </v>
      </c>
    </row>
    <row r="79" spans="1:11" ht="15.75" thickBot="1" x14ac:dyDescent="0.3">
      <c r="A79" s="24" t="str">
        <f t="shared" ca="1" si="13"/>
        <v>SIX</v>
      </c>
      <c r="B79" s="27" t="str">
        <f t="shared" ca="1" si="20"/>
        <v>SIX</v>
      </c>
      <c r="C79" s="27" t="str">
        <f t="shared" ca="1" si="20"/>
        <v>SIX</v>
      </c>
      <c r="D79" s="27" t="str">
        <f t="shared" ca="1" si="20"/>
        <v>SIX</v>
      </c>
      <c r="E79" s="27" t="str">
        <f t="shared" ca="1" si="20"/>
        <v>SIX</v>
      </c>
      <c r="F79" s="27" t="str">
        <f t="shared" ca="1" si="20"/>
        <v>EIGHT</v>
      </c>
      <c r="G79" s="27" t="str">
        <f t="shared" ca="1" si="20"/>
        <v xml:space="preserve"> </v>
      </c>
      <c r="H79" s="27" t="str">
        <f t="shared" ca="1" si="20"/>
        <v xml:space="preserve"> </v>
      </c>
      <c r="I79" s="27" t="str">
        <f t="shared" ca="1" si="18"/>
        <v xml:space="preserve"> </v>
      </c>
      <c r="J79" s="27" t="str">
        <f t="shared" ca="1" si="18"/>
        <v xml:space="preserve"> </v>
      </c>
      <c r="K79" s="27" t="str">
        <f t="shared" ca="1" si="18"/>
        <v xml:space="preserve"> </v>
      </c>
    </row>
    <row r="80" spans="1:11" x14ac:dyDescent="0.25">
      <c r="A80" s="22" t="str">
        <f t="shared" ca="1" si="13"/>
        <v>SEVEN</v>
      </c>
      <c r="B80" s="25" t="str">
        <f t="shared" ca="1" si="20"/>
        <v>ONE</v>
      </c>
      <c r="C80" s="25" t="str">
        <f t="shared" ca="1" si="20"/>
        <v>ONE</v>
      </c>
      <c r="D80" s="25" t="str">
        <f t="shared" ca="1" si="20"/>
        <v>ONE</v>
      </c>
      <c r="E80" s="25" t="str">
        <f t="shared" ca="1" si="20"/>
        <v>ONE</v>
      </c>
      <c r="F80" s="25" t="str">
        <f t="shared" ca="1" si="20"/>
        <v>ONE</v>
      </c>
      <c r="G80" s="25" t="str">
        <f t="shared" ca="1" si="20"/>
        <v xml:space="preserve"> </v>
      </c>
      <c r="H80" s="25" t="str">
        <f t="shared" ca="1" si="20"/>
        <v xml:space="preserve"> </v>
      </c>
      <c r="I80" s="25" t="str">
        <f t="shared" ca="1" si="18"/>
        <v xml:space="preserve"> </v>
      </c>
      <c r="J80" s="25" t="str">
        <f t="shared" ca="1" si="18"/>
        <v xml:space="preserve"> </v>
      </c>
      <c r="K80" s="25" t="str">
        <f t="shared" ca="1" si="18"/>
        <v xml:space="preserve"> </v>
      </c>
    </row>
    <row r="81" spans="1:11" x14ac:dyDescent="0.25">
      <c r="A81" s="23" t="str">
        <f t="shared" ca="1" si="13"/>
        <v>SEVEN</v>
      </c>
      <c r="B81" s="26" t="str">
        <f t="shared" ca="1" si="20"/>
        <v>ONE</v>
      </c>
      <c r="C81" s="26" t="str">
        <f t="shared" ca="1" si="20"/>
        <v>ONE</v>
      </c>
      <c r="D81" s="26" t="str">
        <f t="shared" ca="1" si="20"/>
        <v>ONE</v>
      </c>
      <c r="E81" s="26" t="str">
        <f t="shared" ca="1" si="20"/>
        <v>SEVEN</v>
      </c>
      <c r="F81" s="26" t="str">
        <f t="shared" ca="1" si="20"/>
        <v>SEVEN</v>
      </c>
      <c r="G81" s="26" t="str">
        <f t="shared" ca="1" si="20"/>
        <v xml:space="preserve"> </v>
      </c>
      <c r="H81" s="26" t="str">
        <f t="shared" ca="1" si="20"/>
        <v xml:space="preserve"> </v>
      </c>
      <c r="I81" s="26" t="str">
        <f t="shared" ca="1" si="18"/>
        <v xml:space="preserve"> </v>
      </c>
      <c r="J81" s="26" t="str">
        <f t="shared" ca="1" si="18"/>
        <v xml:space="preserve"> </v>
      </c>
      <c r="K81" s="26" t="str">
        <f t="shared" ca="1" si="18"/>
        <v xml:space="preserve"> </v>
      </c>
    </row>
    <row r="82" spans="1:11" x14ac:dyDescent="0.25">
      <c r="A82" s="23" t="str">
        <f t="shared" ca="1" si="13"/>
        <v>SEVEN</v>
      </c>
      <c r="B82" s="26" t="str">
        <f t="shared" ca="1" si="20"/>
        <v>SIX</v>
      </c>
      <c r="C82" s="26" t="str">
        <f t="shared" ca="1" si="20"/>
        <v>SEVEN</v>
      </c>
      <c r="D82" s="26" t="str">
        <f t="shared" ca="1" si="20"/>
        <v>ONE</v>
      </c>
      <c r="E82" s="26" t="str">
        <f t="shared" ca="1" si="20"/>
        <v>SEVEN</v>
      </c>
      <c r="F82" s="26" t="str">
        <f t="shared" ca="1" si="20"/>
        <v>SEVEN</v>
      </c>
      <c r="G82" s="26" t="str">
        <f t="shared" ca="1" si="20"/>
        <v xml:space="preserve"> </v>
      </c>
      <c r="H82" s="26" t="str">
        <f t="shared" ca="1" si="20"/>
        <v xml:space="preserve"> </v>
      </c>
      <c r="I82" s="26" t="str">
        <f t="shared" ca="1" si="18"/>
        <v xml:space="preserve"> </v>
      </c>
      <c r="J82" s="26" t="str">
        <f t="shared" ca="1" si="18"/>
        <v xml:space="preserve"> </v>
      </c>
      <c r="K82" s="26" t="str">
        <f t="shared" ca="1" si="18"/>
        <v xml:space="preserve"> </v>
      </c>
    </row>
    <row r="83" spans="1:11" x14ac:dyDescent="0.25">
      <c r="A83" s="23" t="str">
        <f t="shared" ca="1" si="13"/>
        <v>SEVEN</v>
      </c>
      <c r="B83" s="26" t="str">
        <f t="shared" ca="1" si="20"/>
        <v>SIX</v>
      </c>
      <c r="C83" s="26" t="str">
        <f t="shared" ca="1" si="20"/>
        <v>SEVEN</v>
      </c>
      <c r="D83" s="26" t="str">
        <f t="shared" ca="1" si="20"/>
        <v>ONE</v>
      </c>
      <c r="E83" s="26" t="str">
        <f t="shared" ca="1" si="20"/>
        <v>SEVEN</v>
      </c>
      <c r="F83" s="26" t="str">
        <f t="shared" ca="1" si="20"/>
        <v>ONE</v>
      </c>
      <c r="G83" s="26" t="str">
        <f t="shared" ca="1" si="20"/>
        <v xml:space="preserve"> </v>
      </c>
      <c r="H83" s="26" t="str">
        <f t="shared" ca="1" si="20"/>
        <v xml:space="preserve"> </v>
      </c>
      <c r="I83" s="26" t="str">
        <f t="shared" ca="1" si="18"/>
        <v xml:space="preserve"> </v>
      </c>
      <c r="J83" s="26" t="str">
        <f t="shared" ca="1" si="18"/>
        <v xml:space="preserve"> </v>
      </c>
      <c r="K83" s="26" t="str">
        <f t="shared" ca="1" si="18"/>
        <v xml:space="preserve"> </v>
      </c>
    </row>
    <row r="84" spans="1:11" x14ac:dyDescent="0.25">
      <c r="A84" s="23" t="str">
        <f t="shared" ca="1" si="13"/>
        <v>SEVEN</v>
      </c>
      <c r="B84" s="26" t="str">
        <f t="shared" ca="1" si="20"/>
        <v>ONE</v>
      </c>
      <c r="C84" s="26" t="str">
        <f t="shared" ca="1" si="20"/>
        <v>SEVEN</v>
      </c>
      <c r="D84" s="26" t="str">
        <f t="shared" ca="1" si="20"/>
        <v>SEVEN</v>
      </c>
      <c r="E84" s="26" t="str">
        <f t="shared" ca="1" si="20"/>
        <v>SEVEN</v>
      </c>
      <c r="F84" s="26" t="str">
        <f t="shared" ca="1" si="20"/>
        <v>SEVEN</v>
      </c>
      <c r="G84" s="26" t="str">
        <f t="shared" ca="1" si="20"/>
        <v xml:space="preserve"> </v>
      </c>
      <c r="H84" s="26" t="str">
        <f t="shared" ca="1" si="20"/>
        <v xml:space="preserve"> </v>
      </c>
      <c r="I84" s="26" t="str">
        <f t="shared" ca="1" si="18"/>
        <v xml:space="preserve"> </v>
      </c>
      <c r="J84" s="26" t="str">
        <f t="shared" ca="1" si="18"/>
        <v xml:space="preserve"> </v>
      </c>
      <c r="K84" s="26" t="str">
        <f t="shared" ca="1" si="18"/>
        <v xml:space="preserve"> </v>
      </c>
    </row>
    <row r="85" spans="1:11" x14ac:dyDescent="0.25">
      <c r="A85" s="23" t="str">
        <f t="shared" ref="A85:A119" ca="1" si="21">INDIRECT("'"&amp;B$5&amp;"'!$A"&amp;ROW(B85)-14)</f>
        <v>SEVEN</v>
      </c>
      <c r="B85" s="26" t="str">
        <f t="shared" ref="B85:H100" ca="1" si="22">IFERROR(INDIRECT("'"&amp;B$5&amp;"'!$M"&amp;ROW(B85)-14)," ")</f>
        <v>ONE</v>
      </c>
      <c r="C85" s="26" t="str">
        <f t="shared" ca="1" si="22"/>
        <v>SEVEN</v>
      </c>
      <c r="D85" s="26" t="str">
        <f t="shared" ca="1" si="22"/>
        <v>SEVEN</v>
      </c>
      <c r="E85" s="26" t="str">
        <f t="shared" ca="1" si="22"/>
        <v>SEVEN</v>
      </c>
      <c r="F85" s="26" t="str">
        <f t="shared" ca="1" si="22"/>
        <v>SEVEN</v>
      </c>
      <c r="G85" s="26" t="str">
        <f t="shared" ca="1" si="22"/>
        <v xml:space="preserve"> </v>
      </c>
      <c r="H85" s="26" t="str">
        <f t="shared" ca="1" si="22"/>
        <v xml:space="preserve"> </v>
      </c>
      <c r="I85" s="26" t="str">
        <f t="shared" ca="1" si="18"/>
        <v xml:space="preserve"> </v>
      </c>
      <c r="J85" s="26" t="str">
        <f t="shared" ca="1" si="18"/>
        <v xml:space="preserve"> </v>
      </c>
      <c r="K85" s="26" t="str">
        <f t="shared" ca="1" si="18"/>
        <v xml:space="preserve"> </v>
      </c>
    </row>
    <row r="86" spans="1:11" x14ac:dyDescent="0.25">
      <c r="A86" s="23" t="str">
        <f t="shared" ca="1" si="21"/>
        <v>SEVEN</v>
      </c>
      <c r="B86" s="26" t="str">
        <f t="shared" ca="1" si="22"/>
        <v>ONE</v>
      </c>
      <c r="C86" s="26" t="str">
        <f t="shared" ca="1" si="22"/>
        <v>SEVEN</v>
      </c>
      <c r="D86" s="26" t="str">
        <f t="shared" ca="1" si="22"/>
        <v>SEVEN</v>
      </c>
      <c r="E86" s="26" t="str">
        <f t="shared" ca="1" si="22"/>
        <v>SEVEN</v>
      </c>
      <c r="F86" s="26" t="str">
        <f t="shared" ca="1" si="22"/>
        <v>SEVEN</v>
      </c>
      <c r="G86" s="26" t="str">
        <f t="shared" ca="1" si="22"/>
        <v xml:space="preserve"> </v>
      </c>
      <c r="H86" s="26" t="str">
        <f t="shared" ca="1" si="22"/>
        <v xml:space="preserve"> </v>
      </c>
      <c r="I86" s="26" t="str">
        <f t="shared" ca="1" si="18"/>
        <v xml:space="preserve"> </v>
      </c>
      <c r="J86" s="26" t="str">
        <f t="shared" ca="1" si="18"/>
        <v xml:space="preserve"> </v>
      </c>
      <c r="K86" s="26" t="str">
        <f t="shared" ca="1" si="18"/>
        <v xml:space="preserve"> </v>
      </c>
    </row>
    <row r="87" spans="1:11" x14ac:dyDescent="0.25">
      <c r="A87" s="23" t="str">
        <f t="shared" ca="1" si="21"/>
        <v>SEVEN</v>
      </c>
      <c r="B87" s="26" t="str">
        <f t="shared" ca="1" si="22"/>
        <v>ONE</v>
      </c>
      <c r="C87" s="26" t="str">
        <f t="shared" ca="1" si="22"/>
        <v>ONE</v>
      </c>
      <c r="D87" s="26" t="str">
        <f t="shared" ca="1" si="22"/>
        <v>ONE</v>
      </c>
      <c r="E87" s="26" t="str">
        <f t="shared" ca="1" si="22"/>
        <v>SEVEN</v>
      </c>
      <c r="F87" s="26" t="str">
        <f t="shared" ca="1" si="22"/>
        <v>SEVEN</v>
      </c>
      <c r="G87" s="26" t="str">
        <f t="shared" ca="1" si="22"/>
        <v xml:space="preserve"> </v>
      </c>
      <c r="H87" s="26" t="str">
        <f t="shared" ca="1" si="22"/>
        <v xml:space="preserve"> </v>
      </c>
      <c r="I87" s="26" t="str">
        <f t="shared" ca="1" si="18"/>
        <v xml:space="preserve"> </v>
      </c>
      <c r="J87" s="26" t="str">
        <f t="shared" ca="1" si="18"/>
        <v xml:space="preserve"> </v>
      </c>
      <c r="K87" s="26" t="str">
        <f t="shared" ca="1" si="18"/>
        <v xml:space="preserve"> </v>
      </c>
    </row>
    <row r="88" spans="1:11" x14ac:dyDescent="0.25">
      <c r="A88" s="23" t="str">
        <f t="shared" ca="1" si="21"/>
        <v>SEVEN</v>
      </c>
      <c r="B88" s="26" t="str">
        <f t="shared" ca="1" si="22"/>
        <v>ONE</v>
      </c>
      <c r="C88" s="26" t="str">
        <f t="shared" ca="1" si="22"/>
        <v>SEVEN</v>
      </c>
      <c r="D88" s="26" t="str">
        <f t="shared" ca="1" si="22"/>
        <v>ONE</v>
      </c>
      <c r="E88" s="26" t="str">
        <f t="shared" ca="1" si="22"/>
        <v>SEVEN</v>
      </c>
      <c r="F88" s="26" t="str">
        <f t="shared" ca="1" si="22"/>
        <v>SEVEN</v>
      </c>
      <c r="G88" s="26" t="str">
        <f t="shared" ca="1" si="22"/>
        <v xml:space="preserve"> </v>
      </c>
      <c r="H88" s="26" t="str">
        <f t="shared" ca="1" si="22"/>
        <v xml:space="preserve"> </v>
      </c>
      <c r="I88" s="26" t="str">
        <f t="shared" ca="1" si="18"/>
        <v xml:space="preserve"> </v>
      </c>
      <c r="J88" s="26" t="str">
        <f t="shared" ca="1" si="18"/>
        <v xml:space="preserve"> </v>
      </c>
      <c r="K88" s="26" t="str">
        <f t="shared" ca="1" si="18"/>
        <v xml:space="preserve"> </v>
      </c>
    </row>
    <row r="89" spans="1:11" ht="15.75" thickBot="1" x14ac:dyDescent="0.3">
      <c r="A89" s="24" t="str">
        <f t="shared" ca="1" si="21"/>
        <v>SEVEN</v>
      </c>
      <c r="B89" s="27" t="str">
        <f t="shared" ca="1" si="22"/>
        <v>ONE</v>
      </c>
      <c r="C89" s="27" t="str">
        <f t="shared" ca="1" si="22"/>
        <v>SEVEN</v>
      </c>
      <c r="D89" s="27" t="str">
        <f t="shared" ca="1" si="22"/>
        <v>SEVEN</v>
      </c>
      <c r="E89" s="27" t="str">
        <f t="shared" ca="1" si="22"/>
        <v>SEVEN</v>
      </c>
      <c r="F89" s="27" t="str">
        <f t="shared" ca="1" si="22"/>
        <v>SEVEN</v>
      </c>
      <c r="G89" s="27" t="str">
        <f t="shared" ca="1" si="22"/>
        <v xml:space="preserve"> </v>
      </c>
      <c r="H89" s="27" t="str">
        <f t="shared" ca="1" si="22"/>
        <v xml:space="preserve"> </v>
      </c>
      <c r="I89" s="27" t="str">
        <f t="shared" ca="1" si="18"/>
        <v xml:space="preserve"> </v>
      </c>
      <c r="J89" s="27" t="str">
        <f t="shared" ca="1" si="18"/>
        <v xml:space="preserve"> </v>
      </c>
      <c r="K89" s="27" t="str">
        <f t="shared" ca="1" si="18"/>
        <v xml:space="preserve"> </v>
      </c>
    </row>
    <row r="90" spans="1:11" x14ac:dyDescent="0.25">
      <c r="A90" s="22" t="str">
        <f t="shared" ca="1" si="21"/>
        <v>EIGHT</v>
      </c>
      <c r="B90" s="25" t="str">
        <f t="shared" ca="1" si="22"/>
        <v>TWO</v>
      </c>
      <c r="C90" s="25" t="str">
        <f t="shared" ca="1" si="22"/>
        <v>EIGHT</v>
      </c>
      <c r="D90" s="25" t="str">
        <f t="shared" ca="1" si="22"/>
        <v>TWO</v>
      </c>
      <c r="E90" s="25" t="str">
        <f t="shared" ca="1" si="22"/>
        <v>EIGHT</v>
      </c>
      <c r="F90" s="25" t="str">
        <f t="shared" ca="1" si="22"/>
        <v>EIGHT</v>
      </c>
      <c r="G90" s="25" t="str">
        <f t="shared" ca="1" si="22"/>
        <v xml:space="preserve"> </v>
      </c>
      <c r="H90" s="25" t="str">
        <f t="shared" ca="1" si="22"/>
        <v xml:space="preserve"> </v>
      </c>
      <c r="I90" s="25" t="str">
        <f t="shared" ca="1" si="18"/>
        <v xml:space="preserve"> </v>
      </c>
      <c r="J90" s="25" t="str">
        <f t="shared" ca="1" si="18"/>
        <v xml:space="preserve"> </v>
      </c>
      <c r="K90" s="25" t="str">
        <f t="shared" ca="1" si="18"/>
        <v xml:space="preserve"> </v>
      </c>
    </row>
    <row r="91" spans="1:11" x14ac:dyDescent="0.25">
      <c r="A91" s="23" t="str">
        <f t="shared" ca="1" si="21"/>
        <v>EIGHT</v>
      </c>
      <c r="B91" s="26" t="str">
        <f t="shared" ca="1" si="22"/>
        <v>TWO</v>
      </c>
      <c r="C91" s="26" t="str">
        <f t="shared" ca="1" si="22"/>
        <v>EIGHT</v>
      </c>
      <c r="D91" s="26" t="str">
        <f t="shared" ca="1" si="22"/>
        <v>TWO</v>
      </c>
      <c r="E91" s="26" t="str">
        <f t="shared" ca="1" si="22"/>
        <v>EIGHT</v>
      </c>
      <c r="F91" s="26" t="str">
        <f t="shared" ca="1" si="22"/>
        <v>EIGHT</v>
      </c>
      <c r="G91" s="26" t="str">
        <f t="shared" ca="1" si="22"/>
        <v xml:space="preserve"> </v>
      </c>
      <c r="H91" s="26" t="str">
        <f t="shared" ca="1" si="22"/>
        <v xml:space="preserve"> </v>
      </c>
      <c r="I91" s="26" t="str">
        <f t="shared" ca="1" si="18"/>
        <v xml:space="preserve"> </v>
      </c>
      <c r="J91" s="26" t="str">
        <f t="shared" ca="1" si="18"/>
        <v xml:space="preserve"> </v>
      </c>
      <c r="K91" s="26" t="str">
        <f t="shared" ca="1" si="18"/>
        <v xml:space="preserve"> </v>
      </c>
    </row>
    <row r="92" spans="1:11" x14ac:dyDescent="0.25">
      <c r="A92" s="23" t="str">
        <f t="shared" ca="1" si="21"/>
        <v>EIGHT</v>
      </c>
      <c r="B92" s="26" t="str">
        <f t="shared" ca="1" si="22"/>
        <v>THREE</v>
      </c>
      <c r="C92" s="26" t="str">
        <f t="shared" ca="1" si="22"/>
        <v>EIGHT</v>
      </c>
      <c r="D92" s="26" t="str">
        <f t="shared" ca="1" si="22"/>
        <v>SIX</v>
      </c>
      <c r="E92" s="26" t="str">
        <f t="shared" ca="1" si="22"/>
        <v>EIGHT</v>
      </c>
      <c r="F92" s="26" t="str">
        <f t="shared" ca="1" si="22"/>
        <v>EIGHT</v>
      </c>
      <c r="G92" s="26" t="str">
        <f t="shared" ca="1" si="22"/>
        <v xml:space="preserve"> </v>
      </c>
      <c r="H92" s="26" t="str">
        <f t="shared" ca="1" si="22"/>
        <v xml:space="preserve"> </v>
      </c>
      <c r="I92" s="26" t="str">
        <f t="shared" ca="1" si="18"/>
        <v xml:space="preserve"> </v>
      </c>
      <c r="J92" s="26" t="str">
        <f t="shared" ca="1" si="18"/>
        <v xml:space="preserve"> </v>
      </c>
      <c r="K92" s="26" t="str">
        <f t="shared" ca="1" si="18"/>
        <v xml:space="preserve"> </v>
      </c>
    </row>
    <row r="93" spans="1:11" x14ac:dyDescent="0.25">
      <c r="A93" s="23" t="str">
        <f t="shared" ca="1" si="21"/>
        <v>EIGHT</v>
      </c>
      <c r="B93" s="26" t="str">
        <f t="shared" ca="1" si="22"/>
        <v>THREE</v>
      </c>
      <c r="C93" s="26" t="str">
        <f t="shared" ca="1" si="22"/>
        <v>EIGHT</v>
      </c>
      <c r="D93" s="26" t="str">
        <f t="shared" ca="1" si="22"/>
        <v>TWO</v>
      </c>
      <c r="E93" s="26" t="str">
        <f t="shared" ca="1" si="22"/>
        <v>EIGHT</v>
      </c>
      <c r="F93" s="26" t="str">
        <f t="shared" ca="1" si="22"/>
        <v>EIGHT</v>
      </c>
      <c r="G93" s="26" t="str">
        <f t="shared" ca="1" si="22"/>
        <v xml:space="preserve"> </v>
      </c>
      <c r="H93" s="26" t="str">
        <f t="shared" ca="1" si="22"/>
        <v xml:space="preserve"> </v>
      </c>
      <c r="I93" s="26" t="str">
        <f t="shared" ca="1" si="18"/>
        <v xml:space="preserve"> </v>
      </c>
      <c r="J93" s="26" t="str">
        <f t="shared" ca="1" si="18"/>
        <v xml:space="preserve"> </v>
      </c>
      <c r="K93" s="26" t="str">
        <f t="shared" ca="1" si="18"/>
        <v xml:space="preserve"> </v>
      </c>
    </row>
    <row r="94" spans="1:11" x14ac:dyDescent="0.25">
      <c r="A94" s="23" t="str">
        <f t="shared" ca="1" si="21"/>
        <v>EIGHT</v>
      </c>
      <c r="B94" s="26" t="str">
        <f t="shared" ca="1" si="22"/>
        <v>TWO</v>
      </c>
      <c r="C94" s="26" t="str">
        <f t="shared" ca="1" si="22"/>
        <v>EIGHT</v>
      </c>
      <c r="D94" s="26" t="str">
        <f t="shared" ca="1" si="22"/>
        <v>TWO</v>
      </c>
      <c r="E94" s="26" t="str">
        <f t="shared" ca="1" si="22"/>
        <v>EIGHT</v>
      </c>
      <c r="F94" s="26" t="str">
        <f t="shared" ca="1" si="22"/>
        <v>EIGHT</v>
      </c>
      <c r="G94" s="26" t="str">
        <f t="shared" ca="1" si="22"/>
        <v xml:space="preserve"> </v>
      </c>
      <c r="H94" s="26" t="str">
        <f t="shared" ca="1" si="22"/>
        <v xml:space="preserve"> </v>
      </c>
      <c r="I94" s="26" t="str">
        <f t="shared" ca="1" si="18"/>
        <v xml:space="preserve"> </v>
      </c>
      <c r="J94" s="26" t="str">
        <f t="shared" ca="1" si="18"/>
        <v xml:space="preserve"> </v>
      </c>
      <c r="K94" s="26" t="str">
        <f t="shared" ca="1" si="18"/>
        <v xml:space="preserve"> </v>
      </c>
    </row>
    <row r="95" spans="1:11" x14ac:dyDescent="0.25">
      <c r="A95" s="23" t="str">
        <f t="shared" ca="1" si="21"/>
        <v>EIGHT</v>
      </c>
      <c r="B95" s="26" t="str">
        <f t="shared" ca="1" si="22"/>
        <v>THREE</v>
      </c>
      <c r="C95" s="26" t="str">
        <f t="shared" ca="1" si="22"/>
        <v>EIGHT</v>
      </c>
      <c r="D95" s="26" t="str">
        <f t="shared" ca="1" si="22"/>
        <v>TWO</v>
      </c>
      <c r="E95" s="26" t="str">
        <f t="shared" ca="1" si="22"/>
        <v>EIGHT</v>
      </c>
      <c r="F95" s="26" t="str">
        <f t="shared" ca="1" si="22"/>
        <v>EIGHT</v>
      </c>
      <c r="G95" s="26" t="str">
        <f t="shared" ca="1" si="22"/>
        <v xml:space="preserve"> </v>
      </c>
      <c r="H95" s="26" t="str">
        <f t="shared" ca="1" si="22"/>
        <v xml:space="preserve"> </v>
      </c>
      <c r="I95" s="26" t="str">
        <f t="shared" ca="1" si="18"/>
        <v xml:space="preserve"> </v>
      </c>
      <c r="J95" s="26" t="str">
        <f t="shared" ca="1" si="18"/>
        <v xml:space="preserve"> </v>
      </c>
      <c r="K95" s="26" t="str">
        <f t="shared" ca="1" si="18"/>
        <v xml:space="preserve"> </v>
      </c>
    </row>
    <row r="96" spans="1:11" x14ac:dyDescent="0.25">
      <c r="A96" s="23" t="str">
        <f t="shared" ca="1" si="21"/>
        <v>EIGHT</v>
      </c>
      <c r="B96" s="26" t="str">
        <f t="shared" ca="1" si="22"/>
        <v>TWO</v>
      </c>
      <c r="C96" s="26" t="str">
        <f t="shared" ca="1" si="22"/>
        <v>EIGHT</v>
      </c>
      <c r="D96" s="26" t="str">
        <f t="shared" ca="1" si="22"/>
        <v>SIX</v>
      </c>
      <c r="E96" s="26" t="str">
        <f t="shared" ca="1" si="22"/>
        <v>EIGHT</v>
      </c>
      <c r="F96" s="26" t="str">
        <f t="shared" ca="1" si="22"/>
        <v>EIGHT</v>
      </c>
      <c r="G96" s="26" t="str">
        <f t="shared" ca="1" si="22"/>
        <v xml:space="preserve"> </v>
      </c>
      <c r="H96" s="26" t="str">
        <f t="shared" ca="1" si="22"/>
        <v xml:space="preserve"> </v>
      </c>
      <c r="I96" s="26" t="str">
        <f t="shared" ca="1" si="18"/>
        <v xml:space="preserve"> </v>
      </c>
      <c r="J96" s="26" t="str">
        <f t="shared" ca="1" si="18"/>
        <v xml:space="preserve"> </v>
      </c>
      <c r="K96" s="26" t="str">
        <f t="shared" ca="1" si="18"/>
        <v xml:space="preserve"> </v>
      </c>
    </row>
    <row r="97" spans="1:11" x14ac:dyDescent="0.25">
      <c r="A97" s="23" t="str">
        <f t="shared" ca="1" si="21"/>
        <v>EIGHT</v>
      </c>
      <c r="B97" s="26" t="str">
        <f t="shared" ca="1" si="22"/>
        <v>THREE</v>
      </c>
      <c r="C97" s="26" t="str">
        <f t="shared" ca="1" si="22"/>
        <v>EIGHT</v>
      </c>
      <c r="D97" s="26" t="str">
        <f t="shared" ca="1" si="22"/>
        <v>EIGHT</v>
      </c>
      <c r="E97" s="26" t="str">
        <f t="shared" ca="1" si="22"/>
        <v>EIGHT</v>
      </c>
      <c r="F97" s="26" t="str">
        <f t="shared" ca="1" si="22"/>
        <v>EIGHT</v>
      </c>
      <c r="G97" s="26" t="str">
        <f t="shared" ca="1" si="22"/>
        <v xml:space="preserve"> </v>
      </c>
      <c r="H97" s="26" t="str">
        <f t="shared" ca="1" si="22"/>
        <v xml:space="preserve"> </v>
      </c>
      <c r="I97" s="26" t="str">
        <f t="shared" ca="1" si="18"/>
        <v xml:space="preserve"> </v>
      </c>
      <c r="J97" s="26" t="str">
        <f t="shared" ca="1" si="18"/>
        <v xml:space="preserve"> </v>
      </c>
      <c r="K97" s="26" t="str">
        <f t="shared" ca="1" si="18"/>
        <v xml:space="preserve"> </v>
      </c>
    </row>
    <row r="98" spans="1:11" x14ac:dyDescent="0.25">
      <c r="A98" s="23" t="str">
        <f t="shared" ca="1" si="21"/>
        <v>EIGHT</v>
      </c>
      <c r="B98" s="26" t="str">
        <f t="shared" ca="1" si="22"/>
        <v>TWO</v>
      </c>
      <c r="C98" s="26" t="str">
        <f t="shared" ca="1" si="22"/>
        <v>EIGHT</v>
      </c>
      <c r="D98" s="26" t="str">
        <f t="shared" ca="1" si="22"/>
        <v>TWO</v>
      </c>
      <c r="E98" s="26" t="str">
        <f t="shared" ca="1" si="22"/>
        <v>EIGHT</v>
      </c>
      <c r="F98" s="26" t="str">
        <f t="shared" ca="1" si="22"/>
        <v>EIGHT</v>
      </c>
      <c r="G98" s="26" t="str">
        <f t="shared" ca="1" si="22"/>
        <v xml:space="preserve"> </v>
      </c>
      <c r="H98" s="26" t="str">
        <f t="shared" ca="1" si="22"/>
        <v xml:space="preserve"> </v>
      </c>
      <c r="I98" s="26" t="str">
        <f t="shared" ca="1" si="18"/>
        <v xml:space="preserve"> </v>
      </c>
      <c r="J98" s="26" t="str">
        <f t="shared" ca="1" si="18"/>
        <v xml:space="preserve"> </v>
      </c>
      <c r="K98" s="26" t="str">
        <f t="shared" ca="1" si="18"/>
        <v xml:space="preserve"> </v>
      </c>
    </row>
    <row r="99" spans="1:11" ht="15.75" thickBot="1" x14ac:dyDescent="0.3">
      <c r="A99" s="24" t="str">
        <f t="shared" ca="1" si="21"/>
        <v>EIGHT</v>
      </c>
      <c r="B99" s="27" t="str">
        <f t="shared" ca="1" si="22"/>
        <v>THREE</v>
      </c>
      <c r="C99" s="27" t="str">
        <f t="shared" ca="1" si="22"/>
        <v>EIGHT</v>
      </c>
      <c r="D99" s="27" t="str">
        <f t="shared" ca="1" si="22"/>
        <v>SIX</v>
      </c>
      <c r="E99" s="27" t="str">
        <f t="shared" ca="1" si="22"/>
        <v>EIGHT</v>
      </c>
      <c r="F99" s="27" t="str">
        <f t="shared" ca="1" si="22"/>
        <v>EIGHT</v>
      </c>
      <c r="G99" s="27" t="str">
        <f t="shared" ca="1" si="22"/>
        <v xml:space="preserve"> </v>
      </c>
      <c r="H99" s="27" t="str">
        <f t="shared" ca="1" si="22"/>
        <v xml:space="preserve"> </v>
      </c>
      <c r="I99" s="27" t="str">
        <f t="shared" ca="1" si="18"/>
        <v xml:space="preserve"> </v>
      </c>
      <c r="J99" s="27" t="str">
        <f t="shared" ca="1" si="18"/>
        <v xml:space="preserve"> </v>
      </c>
      <c r="K99" s="27" t="str">
        <f t="shared" ca="1" si="18"/>
        <v xml:space="preserve"> </v>
      </c>
    </row>
    <row r="100" spans="1:11" x14ac:dyDescent="0.25">
      <c r="A100" s="22" t="str">
        <f t="shared" ca="1" si="21"/>
        <v>NINE</v>
      </c>
      <c r="B100" s="25" t="str">
        <f t="shared" ca="1" si="22"/>
        <v>ONE</v>
      </c>
      <c r="C100" s="25" t="str">
        <f t="shared" ca="1" si="22"/>
        <v>NINE</v>
      </c>
      <c r="D100" s="25" t="str">
        <f t="shared" ca="1" si="22"/>
        <v>ONE</v>
      </c>
      <c r="E100" s="25" t="str">
        <f t="shared" ca="1" si="22"/>
        <v>NINE</v>
      </c>
      <c r="F100" s="25" t="str">
        <f t="shared" ca="1" si="22"/>
        <v>SEVEN</v>
      </c>
      <c r="G100" s="25" t="str">
        <f t="shared" ca="1" si="22"/>
        <v xml:space="preserve"> </v>
      </c>
      <c r="H100" s="25" t="str">
        <f t="shared" ca="1" si="22"/>
        <v xml:space="preserve"> </v>
      </c>
      <c r="I100" s="25" t="str">
        <f t="shared" ca="1" si="18"/>
        <v xml:space="preserve"> </v>
      </c>
      <c r="J100" s="25" t="str">
        <f t="shared" ca="1" si="18"/>
        <v xml:space="preserve"> </v>
      </c>
      <c r="K100" s="25" t="str">
        <f t="shared" ca="1" si="18"/>
        <v xml:space="preserve"> </v>
      </c>
    </row>
    <row r="101" spans="1:11" x14ac:dyDescent="0.25">
      <c r="A101" s="23" t="str">
        <f t="shared" ca="1" si="21"/>
        <v>NINE</v>
      </c>
      <c r="B101" s="26" t="str">
        <f t="shared" ref="B101:H116" ca="1" si="23">IFERROR(INDIRECT("'"&amp;B$5&amp;"'!$M"&amp;ROW(B101)-14)," ")</f>
        <v>ONE</v>
      </c>
      <c r="C101" s="26" t="str">
        <f t="shared" ca="1" si="23"/>
        <v>NINE</v>
      </c>
      <c r="D101" s="26" t="str">
        <f t="shared" ca="1" si="23"/>
        <v>ONE</v>
      </c>
      <c r="E101" s="26" t="str">
        <f t="shared" ca="1" si="23"/>
        <v>NINE</v>
      </c>
      <c r="F101" s="26" t="str">
        <f t="shared" ca="1" si="23"/>
        <v>FIVE</v>
      </c>
      <c r="G101" s="26" t="str">
        <f t="shared" ca="1" si="23"/>
        <v xml:space="preserve"> </v>
      </c>
      <c r="H101" s="26" t="str">
        <f t="shared" ca="1" si="23"/>
        <v xml:space="preserve"> </v>
      </c>
      <c r="I101" s="26" t="str">
        <f t="shared" ca="1" si="18"/>
        <v xml:space="preserve"> </v>
      </c>
      <c r="J101" s="26" t="str">
        <f t="shared" ca="1" si="18"/>
        <v xml:space="preserve"> </v>
      </c>
      <c r="K101" s="26" t="str">
        <f t="shared" ca="1" si="18"/>
        <v xml:space="preserve"> </v>
      </c>
    </row>
    <row r="102" spans="1:11" x14ac:dyDescent="0.25">
      <c r="A102" s="23" t="str">
        <f t="shared" ca="1" si="21"/>
        <v>NINE</v>
      </c>
      <c r="B102" s="26" t="str">
        <f t="shared" ca="1" si="23"/>
        <v>ONE</v>
      </c>
      <c r="C102" s="26" t="str">
        <f t="shared" ca="1" si="23"/>
        <v>ONE</v>
      </c>
      <c r="D102" s="26" t="str">
        <f t="shared" ca="1" si="23"/>
        <v>ONE</v>
      </c>
      <c r="E102" s="26" t="str">
        <f t="shared" ca="1" si="23"/>
        <v>NINE</v>
      </c>
      <c r="F102" s="26" t="str">
        <f t="shared" ca="1" si="23"/>
        <v>NINE</v>
      </c>
      <c r="G102" s="26" t="str">
        <f t="shared" ca="1" si="23"/>
        <v xml:space="preserve"> </v>
      </c>
      <c r="H102" s="26" t="str">
        <f t="shared" ca="1" si="23"/>
        <v xml:space="preserve"> </v>
      </c>
      <c r="I102" s="26" t="str">
        <f t="shared" ref="I102:K116" ca="1" si="24">IFERROR(INDIRECT("'"&amp;I$5&amp;"'!$M"&amp;ROW(I102)-14)," ")</f>
        <v xml:space="preserve"> </v>
      </c>
      <c r="J102" s="26" t="str">
        <f t="shared" ca="1" si="24"/>
        <v xml:space="preserve"> </v>
      </c>
      <c r="K102" s="26" t="str">
        <f t="shared" ca="1" si="24"/>
        <v xml:space="preserve"> </v>
      </c>
    </row>
    <row r="103" spans="1:11" x14ac:dyDescent="0.25">
      <c r="A103" s="23" t="str">
        <f t="shared" ca="1" si="21"/>
        <v>NINE</v>
      </c>
      <c r="B103" s="26" t="str">
        <f t="shared" ca="1" si="23"/>
        <v>ONE</v>
      </c>
      <c r="C103" s="26" t="str">
        <f t="shared" ca="1" si="23"/>
        <v>ONE</v>
      </c>
      <c r="D103" s="26" t="str">
        <f t="shared" ca="1" si="23"/>
        <v>ONE</v>
      </c>
      <c r="E103" s="26" t="str">
        <f t="shared" ca="1" si="23"/>
        <v>NINE</v>
      </c>
      <c r="F103" s="26" t="str">
        <f t="shared" ca="1" si="23"/>
        <v>NINE</v>
      </c>
      <c r="G103" s="26" t="str">
        <f t="shared" ca="1" si="23"/>
        <v xml:space="preserve"> </v>
      </c>
      <c r="H103" s="26" t="str">
        <f t="shared" ca="1" si="23"/>
        <v xml:space="preserve"> </v>
      </c>
      <c r="I103" s="26" t="str">
        <f t="shared" ca="1" si="24"/>
        <v xml:space="preserve"> </v>
      </c>
      <c r="J103" s="26" t="str">
        <f t="shared" ca="1" si="24"/>
        <v xml:space="preserve"> </v>
      </c>
      <c r="K103" s="26" t="str">
        <f t="shared" ca="1" si="24"/>
        <v xml:space="preserve"> </v>
      </c>
    </row>
    <row r="104" spans="1:11" x14ac:dyDescent="0.25">
      <c r="A104" s="23" t="str">
        <f t="shared" ca="1" si="21"/>
        <v>NINE</v>
      </c>
      <c r="B104" s="26" t="str">
        <f t="shared" ca="1" si="23"/>
        <v>ONE</v>
      </c>
      <c r="C104" s="26" t="str">
        <f t="shared" ca="1" si="23"/>
        <v>ONE</v>
      </c>
      <c r="D104" s="26" t="str">
        <f t="shared" ca="1" si="23"/>
        <v>ONE</v>
      </c>
      <c r="E104" s="26" t="str">
        <f t="shared" ca="1" si="23"/>
        <v>ONE</v>
      </c>
      <c r="F104" s="26" t="str">
        <f t="shared" ca="1" si="23"/>
        <v>NINE</v>
      </c>
      <c r="G104" s="26" t="str">
        <f t="shared" ca="1" si="23"/>
        <v xml:space="preserve"> </v>
      </c>
      <c r="H104" s="26" t="str">
        <f t="shared" ca="1" si="23"/>
        <v xml:space="preserve"> </v>
      </c>
      <c r="I104" s="26" t="str">
        <f t="shared" ca="1" si="24"/>
        <v xml:space="preserve"> </v>
      </c>
      <c r="J104" s="26" t="str">
        <f t="shared" ca="1" si="24"/>
        <v xml:space="preserve"> </v>
      </c>
      <c r="K104" s="26" t="str">
        <f t="shared" ca="1" si="24"/>
        <v xml:space="preserve"> </v>
      </c>
    </row>
    <row r="105" spans="1:11" x14ac:dyDescent="0.25">
      <c r="A105" s="23" t="str">
        <f t="shared" ca="1" si="21"/>
        <v>NINE</v>
      </c>
      <c r="B105" s="26" t="str">
        <f t="shared" ca="1" si="23"/>
        <v>ONE</v>
      </c>
      <c r="C105" s="26" t="str">
        <f t="shared" ca="1" si="23"/>
        <v>NINE</v>
      </c>
      <c r="D105" s="26" t="str">
        <f t="shared" ca="1" si="23"/>
        <v>ONE</v>
      </c>
      <c r="E105" s="26" t="str">
        <f t="shared" ca="1" si="23"/>
        <v>NINE</v>
      </c>
      <c r="F105" s="26" t="str">
        <f t="shared" ca="1" si="23"/>
        <v>ONE</v>
      </c>
      <c r="G105" s="26" t="str">
        <f t="shared" ca="1" si="23"/>
        <v xml:space="preserve"> </v>
      </c>
      <c r="H105" s="26" t="str">
        <f t="shared" ca="1" si="23"/>
        <v xml:space="preserve"> </v>
      </c>
      <c r="I105" s="26" t="str">
        <f t="shared" ca="1" si="24"/>
        <v xml:space="preserve"> </v>
      </c>
      <c r="J105" s="26" t="str">
        <f t="shared" ca="1" si="24"/>
        <v xml:space="preserve"> </v>
      </c>
      <c r="K105" s="26" t="str">
        <f t="shared" ca="1" si="24"/>
        <v xml:space="preserve"> </v>
      </c>
    </row>
    <row r="106" spans="1:11" x14ac:dyDescent="0.25">
      <c r="A106" s="23" t="str">
        <f t="shared" ca="1" si="21"/>
        <v>NINE</v>
      </c>
      <c r="B106" s="26" t="str">
        <f t="shared" ca="1" si="23"/>
        <v>ONE</v>
      </c>
      <c r="C106" s="26" t="str">
        <f t="shared" ca="1" si="23"/>
        <v>NINE</v>
      </c>
      <c r="D106" s="26" t="str">
        <f t="shared" ca="1" si="23"/>
        <v>ONE</v>
      </c>
      <c r="E106" s="26" t="str">
        <f t="shared" ca="1" si="23"/>
        <v>NINE</v>
      </c>
      <c r="F106" s="26" t="str">
        <f t="shared" ca="1" si="23"/>
        <v>SEVEN</v>
      </c>
      <c r="G106" s="26" t="str">
        <f t="shared" ca="1" si="23"/>
        <v xml:space="preserve"> </v>
      </c>
      <c r="H106" s="26" t="str">
        <f t="shared" ca="1" si="23"/>
        <v xml:space="preserve"> </v>
      </c>
      <c r="I106" s="26" t="str">
        <f t="shared" ca="1" si="24"/>
        <v xml:space="preserve"> </v>
      </c>
      <c r="J106" s="26" t="str">
        <f t="shared" ca="1" si="24"/>
        <v xml:space="preserve"> </v>
      </c>
      <c r="K106" s="26" t="str">
        <f t="shared" ca="1" si="24"/>
        <v xml:space="preserve"> </v>
      </c>
    </row>
    <row r="107" spans="1:11" x14ac:dyDescent="0.25">
      <c r="A107" s="23" t="str">
        <f t="shared" ca="1" si="21"/>
        <v>NINE</v>
      </c>
      <c r="B107" s="26" t="str">
        <f t="shared" ca="1" si="23"/>
        <v>ONE</v>
      </c>
      <c r="C107" s="26" t="str">
        <f t="shared" ca="1" si="23"/>
        <v>ONE</v>
      </c>
      <c r="D107" s="26" t="str">
        <f t="shared" ca="1" si="23"/>
        <v>ONE</v>
      </c>
      <c r="E107" s="26" t="str">
        <f t="shared" ca="1" si="23"/>
        <v>NINE</v>
      </c>
      <c r="F107" s="26" t="str">
        <f t="shared" ca="1" si="23"/>
        <v>ONE</v>
      </c>
      <c r="G107" s="26" t="str">
        <f t="shared" ca="1" si="23"/>
        <v xml:space="preserve"> </v>
      </c>
      <c r="H107" s="26" t="str">
        <f t="shared" ca="1" si="23"/>
        <v xml:space="preserve"> </v>
      </c>
      <c r="I107" s="26" t="str">
        <f t="shared" ca="1" si="24"/>
        <v xml:space="preserve"> </v>
      </c>
      <c r="J107" s="26" t="str">
        <f t="shared" ca="1" si="24"/>
        <v xml:space="preserve"> </v>
      </c>
      <c r="K107" s="26" t="str">
        <f t="shared" ca="1" si="24"/>
        <v xml:space="preserve"> </v>
      </c>
    </row>
    <row r="108" spans="1:11" x14ac:dyDescent="0.25">
      <c r="A108" s="23" t="str">
        <f t="shared" ca="1" si="21"/>
        <v>NINE</v>
      </c>
      <c r="B108" s="26" t="str">
        <f t="shared" ca="1" si="23"/>
        <v>SEVEN</v>
      </c>
      <c r="C108" s="26" t="str">
        <f t="shared" ca="1" si="23"/>
        <v>NINE</v>
      </c>
      <c r="D108" s="26" t="str">
        <f t="shared" ca="1" si="23"/>
        <v>NINE</v>
      </c>
      <c r="E108" s="26" t="str">
        <f t="shared" ca="1" si="23"/>
        <v>NINE</v>
      </c>
      <c r="F108" s="26" t="str">
        <f t="shared" ca="1" si="23"/>
        <v>SEVEN</v>
      </c>
      <c r="G108" s="26" t="str">
        <f t="shared" ca="1" si="23"/>
        <v xml:space="preserve"> </v>
      </c>
      <c r="H108" s="26" t="str">
        <f t="shared" ca="1" si="23"/>
        <v xml:space="preserve"> </v>
      </c>
      <c r="I108" s="26" t="str">
        <f t="shared" ca="1" si="24"/>
        <v xml:space="preserve"> </v>
      </c>
      <c r="J108" s="26" t="str">
        <f t="shared" ca="1" si="24"/>
        <v xml:space="preserve"> </v>
      </c>
      <c r="K108" s="26" t="str">
        <f t="shared" ca="1" si="24"/>
        <v xml:space="preserve"> </v>
      </c>
    </row>
    <row r="109" spans="1:11" ht="15.75" thickBot="1" x14ac:dyDescent="0.3">
      <c r="A109" s="24" t="str">
        <f t="shared" ca="1" si="21"/>
        <v>NINE</v>
      </c>
      <c r="B109" s="27" t="str">
        <f t="shared" ca="1" si="23"/>
        <v>ONE</v>
      </c>
      <c r="C109" s="27" t="str">
        <f t="shared" ca="1" si="23"/>
        <v>NINE</v>
      </c>
      <c r="D109" s="27" t="str">
        <f t="shared" ca="1" si="23"/>
        <v>ONE</v>
      </c>
      <c r="E109" s="27" t="str">
        <f t="shared" ca="1" si="23"/>
        <v>NINE</v>
      </c>
      <c r="F109" s="27" t="str">
        <f t="shared" ca="1" si="23"/>
        <v>SEVEN</v>
      </c>
      <c r="G109" s="27" t="str">
        <f t="shared" ca="1" si="23"/>
        <v xml:space="preserve"> </v>
      </c>
      <c r="H109" s="27" t="str">
        <f t="shared" ca="1" si="23"/>
        <v xml:space="preserve"> </v>
      </c>
      <c r="I109" s="27" t="str">
        <f t="shared" ca="1" si="24"/>
        <v xml:space="preserve"> </v>
      </c>
      <c r="J109" s="27" t="str">
        <f t="shared" ca="1" si="24"/>
        <v xml:space="preserve"> </v>
      </c>
      <c r="K109" s="27" t="str">
        <f t="shared" ca="1" si="24"/>
        <v xml:space="preserve"> </v>
      </c>
    </row>
    <row r="110" spans="1:11" x14ac:dyDescent="0.25">
      <c r="A110" s="22" t="str">
        <f t="shared" ca="1" si="21"/>
        <v>ZERO</v>
      </c>
      <c r="B110" s="25" t="str">
        <f t="shared" ca="1" si="23"/>
        <v>ONE</v>
      </c>
      <c r="C110" s="25" t="str">
        <f t="shared" ca="1" si="23"/>
        <v>ZERO</v>
      </c>
      <c r="D110" s="25" t="str">
        <f t="shared" ca="1" si="23"/>
        <v>ZERO</v>
      </c>
      <c r="E110" s="25" t="str">
        <f t="shared" ca="1" si="23"/>
        <v>ZERO</v>
      </c>
      <c r="F110" s="25" t="str">
        <f t="shared" ca="1" si="23"/>
        <v>ZERO</v>
      </c>
      <c r="G110" s="25" t="str">
        <f t="shared" ca="1" si="23"/>
        <v xml:space="preserve"> </v>
      </c>
      <c r="H110" s="25" t="str">
        <f t="shared" ca="1" si="23"/>
        <v xml:space="preserve"> </v>
      </c>
      <c r="I110" s="25" t="str">
        <f t="shared" ca="1" si="24"/>
        <v xml:space="preserve"> </v>
      </c>
      <c r="J110" s="25" t="str">
        <f t="shared" ca="1" si="24"/>
        <v xml:space="preserve"> </v>
      </c>
      <c r="K110" s="25" t="str">
        <f t="shared" ca="1" si="24"/>
        <v xml:space="preserve"> </v>
      </c>
    </row>
    <row r="111" spans="1:11" x14ac:dyDescent="0.25">
      <c r="A111" s="23" t="str">
        <f t="shared" ca="1" si="21"/>
        <v>ZERO</v>
      </c>
      <c r="B111" s="26" t="str">
        <f t="shared" ca="1" si="23"/>
        <v>ZERO</v>
      </c>
      <c r="C111" s="26" t="str">
        <f t="shared" ca="1" si="23"/>
        <v>ZERO</v>
      </c>
      <c r="D111" s="26" t="str">
        <f t="shared" ca="1" si="23"/>
        <v>ZERO</v>
      </c>
      <c r="E111" s="26" t="str">
        <f t="shared" ca="1" si="23"/>
        <v>ZERO</v>
      </c>
      <c r="F111" s="26" t="str">
        <f t="shared" ca="1" si="23"/>
        <v>ZERO</v>
      </c>
      <c r="G111" s="26" t="str">
        <f t="shared" ca="1" si="23"/>
        <v xml:space="preserve"> </v>
      </c>
      <c r="H111" s="26" t="str">
        <f t="shared" ca="1" si="23"/>
        <v xml:space="preserve"> </v>
      </c>
      <c r="I111" s="26" t="str">
        <f t="shared" ca="1" si="24"/>
        <v xml:space="preserve"> </v>
      </c>
      <c r="J111" s="26" t="str">
        <f t="shared" ca="1" si="24"/>
        <v xml:space="preserve"> </v>
      </c>
      <c r="K111" s="26" t="str">
        <f t="shared" ca="1" si="24"/>
        <v xml:space="preserve"> </v>
      </c>
    </row>
    <row r="112" spans="1:11" x14ac:dyDescent="0.25">
      <c r="A112" s="23" t="str">
        <f t="shared" ca="1" si="21"/>
        <v>ZERO</v>
      </c>
      <c r="B112" s="26" t="str">
        <f t="shared" ca="1" si="23"/>
        <v>ONE</v>
      </c>
      <c r="C112" s="26" t="str">
        <f t="shared" ca="1" si="23"/>
        <v>ZERO</v>
      </c>
      <c r="D112" s="26" t="str">
        <f t="shared" ca="1" si="23"/>
        <v>ZERO</v>
      </c>
      <c r="E112" s="26" t="str">
        <f t="shared" ca="1" si="23"/>
        <v>ZERO</v>
      </c>
      <c r="F112" s="26" t="str">
        <f t="shared" ca="1" si="23"/>
        <v>ZERO</v>
      </c>
      <c r="G112" s="26" t="str">
        <f t="shared" ca="1" si="23"/>
        <v xml:space="preserve"> </v>
      </c>
      <c r="H112" s="26" t="str">
        <f t="shared" ca="1" si="23"/>
        <v xml:space="preserve"> </v>
      </c>
      <c r="I112" s="26" t="str">
        <f t="shared" ca="1" si="24"/>
        <v xml:space="preserve"> </v>
      </c>
      <c r="J112" s="26" t="str">
        <f t="shared" ca="1" si="24"/>
        <v xml:space="preserve"> </v>
      </c>
      <c r="K112" s="26" t="str">
        <f t="shared" ca="1" si="24"/>
        <v xml:space="preserve"> </v>
      </c>
    </row>
    <row r="113" spans="1:11" x14ac:dyDescent="0.25">
      <c r="A113" s="23" t="str">
        <f t="shared" ca="1" si="21"/>
        <v>ZERO</v>
      </c>
      <c r="B113" s="26" t="str">
        <f t="shared" ca="1" si="23"/>
        <v>SIX</v>
      </c>
      <c r="C113" s="26" t="str">
        <f t="shared" ca="1" si="23"/>
        <v>ZERO</v>
      </c>
      <c r="D113" s="26" t="str">
        <f t="shared" ca="1" si="23"/>
        <v>ONE</v>
      </c>
      <c r="E113" s="26" t="str">
        <f t="shared" ca="1" si="23"/>
        <v>ZERO</v>
      </c>
      <c r="F113" s="26" t="str">
        <f t="shared" ca="1" si="23"/>
        <v>THREE</v>
      </c>
      <c r="G113" s="26" t="str">
        <f t="shared" ca="1" si="23"/>
        <v xml:space="preserve"> </v>
      </c>
      <c r="H113" s="26" t="str">
        <f t="shared" ca="1" si="23"/>
        <v xml:space="preserve"> </v>
      </c>
      <c r="I113" s="26" t="str">
        <f t="shared" ca="1" si="24"/>
        <v xml:space="preserve"> </v>
      </c>
      <c r="J113" s="26" t="str">
        <f t="shared" ca="1" si="24"/>
        <v xml:space="preserve"> </v>
      </c>
      <c r="K113" s="26" t="str">
        <f t="shared" ca="1" si="24"/>
        <v xml:space="preserve"> </v>
      </c>
    </row>
    <row r="114" spans="1:11" x14ac:dyDescent="0.25">
      <c r="A114" s="23" t="str">
        <f t="shared" ca="1" si="21"/>
        <v>ZERO</v>
      </c>
      <c r="B114" s="26" t="str">
        <f t="shared" ca="1" si="23"/>
        <v>ZERO</v>
      </c>
      <c r="C114" s="26" t="str">
        <f t="shared" ca="1" si="23"/>
        <v>ZERO</v>
      </c>
      <c r="D114" s="26" t="str">
        <f t="shared" ca="1" si="23"/>
        <v>ZERO</v>
      </c>
      <c r="E114" s="26" t="str">
        <f t="shared" ca="1" si="23"/>
        <v>ZERO</v>
      </c>
      <c r="F114" s="26" t="str">
        <f t="shared" ca="1" si="23"/>
        <v>ZERO</v>
      </c>
      <c r="G114" s="26" t="str">
        <f t="shared" ca="1" si="23"/>
        <v xml:space="preserve"> </v>
      </c>
      <c r="H114" s="26" t="str">
        <f t="shared" ca="1" si="23"/>
        <v xml:space="preserve"> </v>
      </c>
      <c r="I114" s="26" t="str">
        <f t="shared" ca="1" si="24"/>
        <v xml:space="preserve"> </v>
      </c>
      <c r="J114" s="26" t="str">
        <f t="shared" ca="1" si="24"/>
        <v xml:space="preserve"> </v>
      </c>
      <c r="K114" s="26" t="str">
        <f t="shared" ca="1" si="24"/>
        <v xml:space="preserve"> </v>
      </c>
    </row>
    <row r="115" spans="1:11" x14ac:dyDescent="0.25">
      <c r="A115" s="23" t="str">
        <f t="shared" ca="1" si="21"/>
        <v>ZERO</v>
      </c>
      <c r="B115" s="26" t="str">
        <f t="shared" ca="1" si="23"/>
        <v>ZERO</v>
      </c>
      <c r="C115" s="26" t="str">
        <f t="shared" ca="1" si="23"/>
        <v>ZERO</v>
      </c>
      <c r="D115" s="26" t="str">
        <f t="shared" ca="1" si="23"/>
        <v>ZERO</v>
      </c>
      <c r="E115" s="26" t="str">
        <f t="shared" ca="1" si="23"/>
        <v>ZERO</v>
      </c>
      <c r="F115" s="26" t="str">
        <f t="shared" ca="1" si="23"/>
        <v>ZERO</v>
      </c>
      <c r="G115" s="26" t="str">
        <f t="shared" ca="1" si="23"/>
        <v xml:space="preserve"> </v>
      </c>
      <c r="H115" s="26" t="str">
        <f t="shared" ca="1" si="23"/>
        <v xml:space="preserve"> </v>
      </c>
      <c r="I115" s="26" t="str">
        <f t="shared" ca="1" si="24"/>
        <v xml:space="preserve"> </v>
      </c>
      <c r="J115" s="26" t="str">
        <f t="shared" ca="1" si="24"/>
        <v xml:space="preserve"> </v>
      </c>
      <c r="K115" s="26" t="str">
        <f t="shared" ca="1" si="24"/>
        <v xml:space="preserve"> </v>
      </c>
    </row>
    <row r="116" spans="1:11" x14ac:dyDescent="0.25">
      <c r="A116" s="23" t="str">
        <f t="shared" ca="1" si="21"/>
        <v>ZERO</v>
      </c>
      <c r="B116" s="26" t="str">
        <f t="shared" ca="1" si="23"/>
        <v>ZERO</v>
      </c>
      <c r="C116" s="26" t="str">
        <f t="shared" ca="1" si="23"/>
        <v>ZERO</v>
      </c>
      <c r="D116" s="26" t="str">
        <f t="shared" ca="1" si="23"/>
        <v>ZERO</v>
      </c>
      <c r="E116" s="26" t="str">
        <f t="shared" ca="1" si="23"/>
        <v>ZERO</v>
      </c>
      <c r="F116" s="26" t="str">
        <f t="shared" ca="1" si="23"/>
        <v>THREE</v>
      </c>
      <c r="G116" s="26" t="str">
        <f t="shared" ca="1" si="23"/>
        <v xml:space="preserve"> </v>
      </c>
      <c r="H116" s="26" t="str">
        <f t="shared" ca="1" si="23"/>
        <v xml:space="preserve"> </v>
      </c>
      <c r="I116" s="26" t="str">
        <f t="shared" ca="1" si="24"/>
        <v xml:space="preserve"> </v>
      </c>
      <c r="J116" s="26" t="str">
        <f t="shared" ca="1" si="24"/>
        <v xml:space="preserve"> </v>
      </c>
      <c r="K116" s="26" t="str">
        <f t="shared" ca="1" si="24"/>
        <v xml:space="preserve"> </v>
      </c>
    </row>
    <row r="117" spans="1:11" x14ac:dyDescent="0.25">
      <c r="A117" s="23" t="str">
        <f t="shared" ca="1" si="21"/>
        <v>ZERO</v>
      </c>
      <c r="B117" s="26" t="str">
        <f t="shared" ref="B117:K119" ca="1" si="25">IFERROR(INDIRECT("'"&amp;B$5&amp;"'!$M"&amp;ROW(B117)-14)," ")</f>
        <v>ONE</v>
      </c>
      <c r="C117" s="26" t="str">
        <f t="shared" ca="1" si="25"/>
        <v>ZERO</v>
      </c>
      <c r="D117" s="26" t="str">
        <f t="shared" ca="1" si="25"/>
        <v>ZERO</v>
      </c>
      <c r="E117" s="26" t="str">
        <f t="shared" ca="1" si="25"/>
        <v>ZERO</v>
      </c>
      <c r="F117" s="26" t="str">
        <f t="shared" ca="1" si="25"/>
        <v>ZERO</v>
      </c>
      <c r="G117" s="26" t="str">
        <f t="shared" ca="1" si="25"/>
        <v xml:space="preserve"> </v>
      </c>
      <c r="H117" s="26" t="str">
        <f t="shared" ca="1" si="25"/>
        <v xml:space="preserve"> </v>
      </c>
      <c r="I117" s="26" t="str">
        <f t="shared" ca="1" si="25"/>
        <v xml:space="preserve"> </v>
      </c>
      <c r="J117" s="26" t="str">
        <f t="shared" ca="1" si="25"/>
        <v xml:space="preserve"> </v>
      </c>
      <c r="K117" s="26" t="str">
        <f t="shared" ca="1" si="25"/>
        <v xml:space="preserve"> </v>
      </c>
    </row>
    <row r="118" spans="1:11" x14ac:dyDescent="0.25">
      <c r="A118" s="23" t="str">
        <f t="shared" ca="1" si="21"/>
        <v>ZERO</v>
      </c>
      <c r="B118" s="26" t="str">
        <f t="shared" ca="1" si="25"/>
        <v>ONE</v>
      </c>
      <c r="C118" s="26" t="str">
        <f t="shared" ca="1" si="25"/>
        <v>ZERO</v>
      </c>
      <c r="D118" s="26" t="str">
        <f t="shared" ca="1" si="25"/>
        <v>ZERO</v>
      </c>
      <c r="E118" s="26" t="str">
        <f t="shared" ca="1" si="25"/>
        <v>ZERO</v>
      </c>
      <c r="F118" s="26" t="str">
        <f t="shared" ca="1" si="25"/>
        <v>ZERO</v>
      </c>
      <c r="G118" s="26" t="str">
        <f t="shared" ca="1" si="25"/>
        <v xml:space="preserve"> </v>
      </c>
      <c r="H118" s="26" t="str">
        <f t="shared" ca="1" si="25"/>
        <v xml:space="preserve"> </v>
      </c>
      <c r="I118" s="26" t="str">
        <f t="shared" ca="1" si="25"/>
        <v xml:space="preserve"> </v>
      </c>
      <c r="J118" s="26" t="str">
        <f t="shared" ca="1" si="25"/>
        <v xml:space="preserve"> </v>
      </c>
      <c r="K118" s="26" t="str">
        <f t="shared" ca="1" si="25"/>
        <v xml:space="preserve"> </v>
      </c>
    </row>
    <row r="119" spans="1:11" ht="15.75" thickBot="1" x14ac:dyDescent="0.3">
      <c r="A119" s="24" t="str">
        <f t="shared" ca="1" si="21"/>
        <v>ZERO</v>
      </c>
      <c r="B119" s="27" t="str">
        <f t="shared" ca="1" si="25"/>
        <v>ZERO</v>
      </c>
      <c r="C119" s="27" t="str">
        <f t="shared" ca="1" si="25"/>
        <v>ZERO</v>
      </c>
      <c r="D119" s="27" t="str">
        <f t="shared" ca="1" si="25"/>
        <v>ZERO</v>
      </c>
      <c r="E119" s="27" t="str">
        <f t="shared" ca="1" si="25"/>
        <v>ZERO</v>
      </c>
      <c r="F119" s="27" t="str">
        <f t="shared" ca="1" si="25"/>
        <v>ZERO</v>
      </c>
      <c r="G119" s="27" t="str">
        <f t="shared" ca="1" si="25"/>
        <v xml:space="preserve"> </v>
      </c>
      <c r="H119" s="27" t="str">
        <f t="shared" ca="1" si="25"/>
        <v xml:space="preserve"> </v>
      </c>
      <c r="I119" s="27" t="str">
        <f t="shared" ca="1" si="25"/>
        <v xml:space="preserve"> </v>
      </c>
      <c r="J119" s="27" t="str">
        <f t="shared" ca="1" si="25"/>
        <v xml:space="preserve"> </v>
      </c>
      <c r="K119" s="27" t="str">
        <f t="shared" ca="1" si="25"/>
        <v xml:space="preserve"> </v>
      </c>
    </row>
  </sheetData>
  <mergeCells count="10">
    <mergeCell ref="H3:I3"/>
    <mergeCell ref="B1:D1"/>
    <mergeCell ref="G1:H1"/>
    <mergeCell ref="J1:K1"/>
    <mergeCell ref="B2:D2"/>
    <mergeCell ref="G2:H2"/>
    <mergeCell ref="J2:K2"/>
    <mergeCell ref="J3:K3"/>
    <mergeCell ref="A3:C3"/>
    <mergeCell ref="D3:G3"/>
  </mergeCells>
  <conditionalFormatting sqref="C7:K18">
    <cfRule type="expression" dxfId="5463" priority="74">
      <formula>ISERR(C7)</formula>
    </cfRule>
  </conditionalFormatting>
  <conditionalFormatting sqref="B18:K18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">
    <cfRule type="colorScale" priority="72">
      <colorScale>
        <cfvo type="num" val="0.2"/>
        <cfvo type="num" val="0.5"/>
        <cfvo type="num" val="0.9"/>
        <color rgb="FFF8696B"/>
        <color rgb="FFFFEB84"/>
        <color rgb="FF63BE7B"/>
      </colorScale>
    </cfRule>
  </conditionalFormatting>
  <conditionalFormatting sqref="C21:C119">
    <cfRule type="expression" dxfId="5462" priority="66">
      <formula>$A21=C21</formula>
    </cfRule>
  </conditionalFormatting>
  <conditionalFormatting sqref="C20">
    <cfRule type="expression" dxfId="5461" priority="65">
      <formula>$A20=C20</formula>
    </cfRule>
  </conditionalFormatting>
  <conditionalFormatting sqref="C20:C119">
    <cfRule type="expression" dxfId="5460" priority="64">
      <formula>(" "=C20)</formula>
    </cfRule>
  </conditionalFormatting>
  <conditionalFormatting sqref="O7:O16">
    <cfRule type="expression" dxfId="5459" priority="34">
      <formula>(" "=O7)</formula>
    </cfRule>
  </conditionalFormatting>
  <conditionalFormatting sqref="B21:B119">
    <cfRule type="expression" dxfId="5458" priority="27">
      <formula>$A21=B21</formula>
    </cfRule>
  </conditionalFormatting>
  <conditionalFormatting sqref="B20">
    <cfRule type="expression" dxfId="5457" priority="26">
      <formula>$A20=B20</formula>
    </cfRule>
  </conditionalFormatting>
  <conditionalFormatting sqref="B20:B119">
    <cfRule type="expression" dxfId="5456" priority="25">
      <formula>(" "=B20)</formula>
    </cfRule>
  </conditionalFormatting>
  <conditionalFormatting sqref="D21:D119">
    <cfRule type="expression" dxfId="5455" priority="24">
      <formula>$A21=D21</formula>
    </cfRule>
  </conditionalFormatting>
  <conditionalFormatting sqref="D20">
    <cfRule type="expression" dxfId="5454" priority="23">
      <formula>$A20=D20</formula>
    </cfRule>
  </conditionalFormatting>
  <conditionalFormatting sqref="D20:D119">
    <cfRule type="expression" dxfId="5453" priority="22">
      <formula>(" "=D20)</formula>
    </cfRule>
  </conditionalFormatting>
  <conditionalFormatting sqref="E21:E119">
    <cfRule type="expression" dxfId="5452" priority="21">
      <formula>$A21=E21</formula>
    </cfRule>
  </conditionalFormatting>
  <conditionalFormatting sqref="E20">
    <cfRule type="expression" dxfId="5451" priority="20">
      <formula>$A20=E20</formula>
    </cfRule>
  </conditionalFormatting>
  <conditionalFormatting sqref="E20:E119">
    <cfRule type="expression" dxfId="5450" priority="19">
      <formula>(" "=E20)</formula>
    </cfRule>
  </conditionalFormatting>
  <conditionalFormatting sqref="F21:F119">
    <cfRule type="expression" dxfId="5449" priority="18">
      <formula>$A21=F21</formula>
    </cfRule>
  </conditionalFormatting>
  <conditionalFormatting sqref="F20">
    <cfRule type="expression" dxfId="5448" priority="17">
      <formula>$A20=F20</formula>
    </cfRule>
  </conditionalFormatting>
  <conditionalFormatting sqref="F20:F119">
    <cfRule type="expression" dxfId="5447" priority="16">
      <formula>(" "=F20)</formula>
    </cfRule>
  </conditionalFormatting>
  <conditionalFormatting sqref="G21:G119">
    <cfRule type="expression" dxfId="5446" priority="15">
      <formula>$A21=G21</formula>
    </cfRule>
  </conditionalFormatting>
  <conditionalFormatting sqref="G20">
    <cfRule type="expression" dxfId="5445" priority="14">
      <formula>$A20=G20</formula>
    </cfRule>
  </conditionalFormatting>
  <conditionalFormatting sqref="G20:G119">
    <cfRule type="expression" dxfId="5444" priority="13">
      <formula>(" "=G20)</formula>
    </cfRule>
  </conditionalFormatting>
  <conditionalFormatting sqref="H21:H119">
    <cfRule type="expression" dxfId="5443" priority="12">
      <formula>$A21=H21</formula>
    </cfRule>
  </conditionalFormatting>
  <conditionalFormatting sqref="H20">
    <cfRule type="expression" dxfId="5442" priority="11">
      <formula>$A20=H20</formula>
    </cfRule>
  </conditionalFormatting>
  <conditionalFormatting sqref="H20:H119">
    <cfRule type="expression" dxfId="5441" priority="10">
      <formula>(" "=H20)</formula>
    </cfRule>
  </conditionalFormatting>
  <conditionalFormatting sqref="I21:I119">
    <cfRule type="expression" dxfId="5440" priority="9">
      <formula>$A21=I21</formula>
    </cfRule>
  </conditionalFormatting>
  <conditionalFormatting sqref="I20">
    <cfRule type="expression" dxfId="5439" priority="8">
      <formula>$A20=I20</formula>
    </cfRule>
  </conditionalFormatting>
  <conditionalFormatting sqref="I20:I119">
    <cfRule type="expression" dxfId="5438" priority="7">
      <formula>(" "=I20)</formula>
    </cfRule>
  </conditionalFormatting>
  <conditionalFormatting sqref="J21:J119">
    <cfRule type="expression" dxfId="5437" priority="6">
      <formula>$A21=J21</formula>
    </cfRule>
  </conditionalFormatting>
  <conditionalFormatting sqref="J20">
    <cfRule type="expression" dxfId="5436" priority="5">
      <formula>$A20=J20</formula>
    </cfRule>
  </conditionalFormatting>
  <conditionalFormatting sqref="J20:J119">
    <cfRule type="expression" dxfId="5435" priority="4">
      <formula>(" "=J20)</formula>
    </cfRule>
  </conditionalFormatting>
  <conditionalFormatting sqref="K21:K119">
    <cfRule type="expression" dxfId="5434" priority="3">
      <formula>$A21=K21</formula>
    </cfRule>
  </conditionalFormatting>
  <conditionalFormatting sqref="K20">
    <cfRule type="expression" dxfId="5433" priority="2">
      <formula>$A20=K20</formula>
    </cfRule>
  </conditionalFormatting>
  <conditionalFormatting sqref="K20:K119">
    <cfRule type="expression" dxfId="5432" priority="1">
      <formula>(" "=K20)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workbookViewId="0">
      <selection activeCell="B6" sqref="B6:K105"/>
    </sheetView>
  </sheetViews>
  <sheetFormatPr defaultRowHeight="15" x14ac:dyDescent="0.25"/>
  <cols>
    <col min="1" max="1" width="14.5703125" style="8" bestFit="1" customWidth="1"/>
    <col min="2" max="2" width="9.140625" style="2" customWidth="1"/>
    <col min="3" max="12" width="9.140625" style="2"/>
    <col min="13" max="13" width="18.28515625" style="2" customWidth="1"/>
    <col min="14" max="14" width="9.140625" style="3"/>
    <col min="15" max="15" width="9.140625" style="4"/>
    <col min="16" max="16" width="9.140625" style="2"/>
    <col min="17" max="17" width="16.5703125" style="2" bestFit="1" customWidth="1"/>
    <col min="18" max="16384" width="9.140625" style="2"/>
  </cols>
  <sheetData>
    <row r="1" spans="1:23" x14ac:dyDescent="0.25">
      <c r="A1" s="31" t="s">
        <v>0</v>
      </c>
      <c r="B1" s="65" t="s">
        <v>57</v>
      </c>
      <c r="C1" s="65" t="s">
        <v>57</v>
      </c>
      <c r="D1" s="65" t="s">
        <v>57</v>
      </c>
      <c r="E1" s="32" t="s">
        <v>4</v>
      </c>
      <c r="F1" s="62"/>
      <c r="G1" s="65" t="s">
        <v>61</v>
      </c>
      <c r="H1" s="65" t="s">
        <v>61</v>
      </c>
      <c r="I1" s="32" t="s">
        <v>2</v>
      </c>
      <c r="J1" s="65" t="s">
        <v>59</v>
      </c>
      <c r="K1" s="66" t="s">
        <v>59</v>
      </c>
    </row>
    <row r="2" spans="1:23" ht="15.75" thickBot="1" x14ac:dyDescent="0.3">
      <c r="A2" s="33" t="s">
        <v>1</v>
      </c>
      <c r="B2" s="67" t="s">
        <v>58</v>
      </c>
      <c r="C2" s="67" t="s">
        <v>58</v>
      </c>
      <c r="D2" s="67" t="s">
        <v>58</v>
      </c>
      <c r="E2" s="34" t="s">
        <v>3</v>
      </c>
      <c r="F2" s="63"/>
      <c r="G2" s="67" t="s">
        <v>62</v>
      </c>
      <c r="H2" s="67" t="s">
        <v>62</v>
      </c>
      <c r="I2" s="34" t="s">
        <v>24</v>
      </c>
      <c r="J2" s="67" t="s">
        <v>60</v>
      </c>
      <c r="K2" s="68" t="s">
        <v>60</v>
      </c>
      <c r="M2" s="5"/>
    </row>
    <row r="3" spans="1:23" x14ac:dyDescent="0.25">
      <c r="A3" s="6"/>
    </row>
    <row r="4" spans="1:23" ht="15.75" thickBot="1" x14ac:dyDescent="0.3">
      <c r="A4" s="2"/>
      <c r="B4" s="125" t="s">
        <v>22</v>
      </c>
      <c r="C4" s="125"/>
      <c r="D4" s="125"/>
      <c r="E4" s="125"/>
      <c r="F4" s="125"/>
      <c r="G4" s="125"/>
      <c r="H4" s="125"/>
      <c r="I4" s="125"/>
      <c r="J4" s="125"/>
      <c r="K4" s="125"/>
    </row>
    <row r="5" spans="1:23" s="6" customFormat="1" ht="15.75" thickBot="1" x14ac:dyDescent="0.3">
      <c r="A5" s="6" t="s">
        <v>23</v>
      </c>
      <c r="B5" s="9" t="s">
        <v>40</v>
      </c>
      <c r="C5" s="1" t="s">
        <v>42</v>
      </c>
      <c r="D5" s="1" t="s">
        <v>43</v>
      </c>
      <c r="E5" s="1" t="s">
        <v>41</v>
      </c>
      <c r="F5" s="1" t="s">
        <v>44</v>
      </c>
      <c r="G5" s="1" t="s">
        <v>45</v>
      </c>
      <c r="H5" s="1" t="s">
        <v>46</v>
      </c>
      <c r="I5" s="1" t="s">
        <v>47</v>
      </c>
      <c r="J5" s="1" t="s">
        <v>48</v>
      </c>
      <c r="K5" s="10" t="s">
        <v>49</v>
      </c>
      <c r="M5" s="14" t="s">
        <v>16</v>
      </c>
      <c r="N5" s="15" t="s">
        <v>17</v>
      </c>
      <c r="O5" s="7"/>
      <c r="Q5" s="6" t="s">
        <v>18</v>
      </c>
      <c r="R5" s="28" t="s">
        <v>19</v>
      </c>
      <c r="S5" s="10" t="s">
        <v>20</v>
      </c>
      <c r="U5" s="6" t="s">
        <v>29</v>
      </c>
      <c r="V5" s="6" t="s">
        <v>28</v>
      </c>
      <c r="W5" s="6" t="s">
        <v>30</v>
      </c>
    </row>
    <row r="6" spans="1:23" x14ac:dyDescent="0.25">
      <c r="A6" s="11" t="s">
        <v>40</v>
      </c>
      <c r="B6" s="41">
        <v>2.8235138354094025E-2</v>
      </c>
      <c r="C6" s="42">
        <v>3.982164901094154E-2</v>
      </c>
      <c r="D6" s="42">
        <v>2.8327320734141848E-2</v>
      </c>
      <c r="E6" s="42">
        <v>5.3099762687727953E-2</v>
      </c>
      <c r="F6" s="42">
        <v>2.5511153575540513E-2</v>
      </c>
      <c r="G6" s="42">
        <v>3.225001583562799E-2</v>
      </c>
      <c r="H6" s="42">
        <v>5.6113917398516733E-3</v>
      </c>
      <c r="I6" s="42">
        <v>0.43734104121559014</v>
      </c>
      <c r="J6" s="42">
        <v>2.1062298708615479E-2</v>
      </c>
      <c r="K6" s="43">
        <v>3.470006855500557E-3</v>
      </c>
      <c r="M6" s="16" t="str">
        <f t="shared" ref="M6:M69" si="0">INDEX($B$5:$K$5,MATCH(MIN($B6:$K6),$B6:$K6,0))</f>
        <v>ZERO</v>
      </c>
      <c r="N6" s="20" t="b">
        <f t="shared" ref="N6:N69" si="1">$M6 = $A6</f>
        <v>0</v>
      </c>
      <c r="Q6" s="22" t="s">
        <v>7</v>
      </c>
      <c r="R6" s="25">
        <f>IF(ISERR($O$15)," ",$O$15)</f>
        <v>0.6</v>
      </c>
      <c r="S6" s="20">
        <f>(10 - COUNTIF($N6:$N15,"#N/A"))</f>
        <v>10</v>
      </c>
      <c r="U6" s="16" t="str">
        <f t="shared" ref="U6:U69" si="2">INDEX($B$5:$K$5,MATCH(MIN($B6:$K6),$B6:$K6,0))</f>
        <v>ZERO</v>
      </c>
      <c r="V6" s="16">
        <f>MIN(B6:K6)</f>
        <v>3.470006855500557E-3</v>
      </c>
      <c r="W6" s="16">
        <f>SMALL(B6:K6,2)-V6</f>
        <v>2.1413848843511163E-3</v>
      </c>
    </row>
    <row r="7" spans="1:23" x14ac:dyDescent="0.25">
      <c r="A7" s="12" t="s">
        <v>40</v>
      </c>
      <c r="B7" s="44">
        <v>8.2272315051738765E-3</v>
      </c>
      <c r="C7" s="45">
        <v>5.025405140895968E-2</v>
      </c>
      <c r="D7" s="45">
        <v>5.1685465910769363E-2</v>
      </c>
      <c r="E7" s="45">
        <v>8.2188971532433014E-2</v>
      </c>
      <c r="F7" s="45">
        <v>7.5056526397697665E-2</v>
      </c>
      <c r="G7" s="45">
        <v>4.2171247814858398E-2</v>
      </c>
      <c r="H7" s="45">
        <v>5.2155096562717079E-2</v>
      </c>
      <c r="I7" s="45">
        <v>0.43519484259264463</v>
      </c>
      <c r="J7" s="45">
        <v>7.950845990134231E-2</v>
      </c>
      <c r="K7" s="46">
        <v>5.0054743617216166E-2</v>
      </c>
      <c r="M7" s="18" t="str">
        <f t="shared" si="0"/>
        <v>ONE</v>
      </c>
      <c r="N7" s="17" t="b">
        <f t="shared" si="1"/>
        <v>1</v>
      </c>
      <c r="Q7" s="23" t="s">
        <v>6</v>
      </c>
      <c r="R7" s="26">
        <f>IF(ISERR($O$25)," ",$O$25)</f>
        <v>0.7</v>
      </c>
      <c r="S7" s="17">
        <f>(10 - COUNTIF($N16:$N25,"#N/A"))</f>
        <v>10</v>
      </c>
      <c r="U7" s="18" t="str">
        <f t="shared" si="2"/>
        <v>ONE</v>
      </c>
      <c r="V7" s="18">
        <f t="shared" ref="V7:V70" si="3">MIN(B7:K7)</f>
        <v>8.2272315051738765E-3</v>
      </c>
      <c r="W7" s="18">
        <f t="shared" ref="W7:W70" si="4">SMALL(B7:K7,2)-V7</f>
        <v>3.3944016309684522E-2</v>
      </c>
    </row>
    <row r="8" spans="1:23" x14ac:dyDescent="0.25">
      <c r="A8" s="12" t="s">
        <v>40</v>
      </c>
      <c r="B8" s="44">
        <v>2.9438100105632692E-2</v>
      </c>
      <c r="C8" s="45">
        <v>4.1798240110685621E-2</v>
      </c>
      <c r="D8" s="45">
        <v>3.3343052366279616E-2</v>
      </c>
      <c r="E8" s="45">
        <v>5.1167715945571735E-2</v>
      </c>
      <c r="F8" s="45">
        <v>2.9550667352550575E-2</v>
      </c>
      <c r="G8" s="45">
        <v>3.4927472076765928E-2</v>
      </c>
      <c r="H8" s="45">
        <v>8.2780641636921171E-3</v>
      </c>
      <c r="I8" s="45">
        <v>0.43672868598128101</v>
      </c>
      <c r="J8" s="45">
        <v>2.3579645454766124E-2</v>
      </c>
      <c r="K8" s="46">
        <v>8.6463659660751813E-3</v>
      </c>
      <c r="M8" s="18" t="str">
        <f t="shared" si="0"/>
        <v>SEVEN</v>
      </c>
      <c r="N8" s="17" t="b">
        <f t="shared" si="1"/>
        <v>0</v>
      </c>
      <c r="Q8" s="23" t="s">
        <v>8</v>
      </c>
      <c r="R8" s="26">
        <f>IF(ISERR($O$35)," ",$O$35)</f>
        <v>0.7</v>
      </c>
      <c r="S8" s="17">
        <f>(10 - COUNTIF($N26:$N35,"#N/A"))</f>
        <v>10</v>
      </c>
      <c r="U8" s="18" t="str">
        <f t="shared" si="2"/>
        <v>SEVEN</v>
      </c>
      <c r="V8" s="18">
        <f t="shared" si="3"/>
        <v>8.2780641636921171E-3</v>
      </c>
      <c r="W8" s="18">
        <f t="shared" si="4"/>
        <v>3.683018023830642E-4</v>
      </c>
    </row>
    <row r="9" spans="1:23" x14ac:dyDescent="0.25">
      <c r="A9" s="12" t="s">
        <v>40</v>
      </c>
      <c r="B9" s="44">
        <v>6.1868493269265912E-3</v>
      </c>
      <c r="C9" s="45">
        <v>4.6992462066537372E-2</v>
      </c>
      <c r="D9" s="45">
        <v>4.326207295177259E-2</v>
      </c>
      <c r="E9" s="45">
        <v>6.3960265380071921E-2</v>
      </c>
      <c r="F9" s="45">
        <v>5.9127964684880435E-2</v>
      </c>
      <c r="G9" s="45">
        <v>4.1011581178502628E-2</v>
      </c>
      <c r="H9" s="45">
        <v>3.6446805176728519E-2</v>
      </c>
      <c r="I9" s="45">
        <v>0.43693908798143388</v>
      </c>
      <c r="J9" s="45">
        <v>5.5816988859885702E-2</v>
      </c>
      <c r="K9" s="46">
        <v>3.0754970045555552E-2</v>
      </c>
      <c r="M9" s="18" t="str">
        <f t="shared" si="0"/>
        <v>ONE</v>
      </c>
      <c r="N9" s="17" t="b">
        <f t="shared" si="1"/>
        <v>1</v>
      </c>
      <c r="Q9" s="23" t="s">
        <v>9</v>
      </c>
      <c r="R9" s="26">
        <f>IF(ISERR($O$45)," ",$O$45)</f>
        <v>0.2</v>
      </c>
      <c r="S9" s="17">
        <f>(10 - COUNTIF($N36:$N45,"#N/A"))</f>
        <v>10</v>
      </c>
      <c r="U9" s="18" t="str">
        <f t="shared" si="2"/>
        <v>ONE</v>
      </c>
      <c r="V9" s="18">
        <f t="shared" si="3"/>
        <v>6.1868493269265912E-3</v>
      </c>
      <c r="W9" s="18">
        <f t="shared" si="4"/>
        <v>2.4568120718628961E-2</v>
      </c>
    </row>
    <row r="10" spans="1:23" x14ac:dyDescent="0.25">
      <c r="A10" s="12" t="s">
        <v>40</v>
      </c>
      <c r="B10" s="44">
        <v>2.0987139509689806E-2</v>
      </c>
      <c r="C10" s="45">
        <v>4.6884741079208675E-2</v>
      </c>
      <c r="D10" s="45">
        <v>4.5950896513479667E-2</v>
      </c>
      <c r="E10" s="45">
        <v>6.8754161468803948E-2</v>
      </c>
      <c r="F10" s="45">
        <v>7.7376143957004123E-2</v>
      </c>
      <c r="G10" s="45">
        <v>3.9203481660839659E-2</v>
      </c>
      <c r="H10" s="45">
        <v>6.0993501360456615E-2</v>
      </c>
      <c r="I10" s="45">
        <v>0.42887792180888579</v>
      </c>
      <c r="J10" s="45">
        <v>9.5132704680339519E-2</v>
      </c>
      <c r="K10" s="46">
        <v>4.8954961484555581E-2</v>
      </c>
      <c r="M10" s="18" t="str">
        <f t="shared" si="0"/>
        <v>ONE</v>
      </c>
      <c r="N10" s="17" t="b">
        <f t="shared" si="1"/>
        <v>1</v>
      </c>
      <c r="Q10" s="23" t="s">
        <v>10</v>
      </c>
      <c r="R10" s="26">
        <f>IF(ISERR($O$55)," ",$O$55)</f>
        <v>0.1</v>
      </c>
      <c r="S10" s="17">
        <f>(10 - COUNTIF($N46:$N55,"#N/A"))</f>
        <v>10</v>
      </c>
      <c r="U10" s="18" t="str">
        <f t="shared" si="2"/>
        <v>ONE</v>
      </c>
      <c r="V10" s="18">
        <f t="shared" si="3"/>
        <v>2.0987139509689806E-2</v>
      </c>
      <c r="W10" s="18">
        <f t="shared" si="4"/>
        <v>1.8216342151149853E-2</v>
      </c>
    </row>
    <row r="11" spans="1:23" x14ac:dyDescent="0.25">
      <c r="A11" s="12" t="s">
        <v>40</v>
      </c>
      <c r="B11" s="44">
        <v>1.1409376744938443E-2</v>
      </c>
      <c r="C11" s="45">
        <v>4.4562249750531482E-2</v>
      </c>
      <c r="D11" s="45">
        <v>3.4980666519717665E-2</v>
      </c>
      <c r="E11" s="45">
        <v>4.1920546282746857E-2</v>
      </c>
      <c r="F11" s="45">
        <v>4.6789571120529755E-2</v>
      </c>
      <c r="G11" s="45">
        <v>3.7264169081246794E-2</v>
      </c>
      <c r="H11" s="45">
        <v>2.7306842834038059E-2</v>
      </c>
      <c r="I11" s="45">
        <v>0.43603629998078342</v>
      </c>
      <c r="J11" s="45">
        <v>4.5259330176745605E-2</v>
      </c>
      <c r="K11" s="46">
        <v>1.3342388468209371E-2</v>
      </c>
      <c r="M11" s="18" t="str">
        <f t="shared" si="0"/>
        <v>ONE</v>
      </c>
      <c r="N11" s="17" t="b">
        <f t="shared" si="1"/>
        <v>1</v>
      </c>
      <c r="Q11" s="23" t="s">
        <v>11</v>
      </c>
      <c r="R11" s="26">
        <f>IF(ISERR($O$65)," ",$O$65)</f>
        <v>1</v>
      </c>
      <c r="S11" s="17">
        <f>(10 - COUNTIF($N56:$N65,"#N/A"))</f>
        <v>10</v>
      </c>
      <c r="U11" s="18" t="str">
        <f t="shared" si="2"/>
        <v>ONE</v>
      </c>
      <c r="V11" s="18">
        <f t="shared" si="3"/>
        <v>1.1409376744938443E-2</v>
      </c>
      <c r="W11" s="18">
        <f t="shared" si="4"/>
        <v>1.9330117232709276E-3</v>
      </c>
    </row>
    <row r="12" spans="1:23" x14ac:dyDescent="0.25">
      <c r="A12" s="12" t="s">
        <v>40</v>
      </c>
      <c r="B12" s="44">
        <v>1.9327802307723074E-2</v>
      </c>
      <c r="C12" s="45">
        <v>4.2393140400868938E-2</v>
      </c>
      <c r="D12" s="45">
        <v>3.6498399932087117E-2</v>
      </c>
      <c r="E12" s="45">
        <v>6.1403535403874013E-2</v>
      </c>
      <c r="F12" s="45">
        <v>3.9039731672592171E-2</v>
      </c>
      <c r="G12" s="45">
        <v>3.6245085173174443E-2</v>
      </c>
      <c r="H12" s="45">
        <v>1.7507854264309508E-2</v>
      </c>
      <c r="I12" s="45">
        <v>0.43744695692761087</v>
      </c>
      <c r="J12" s="45">
        <v>3.9116793705897712E-2</v>
      </c>
      <c r="K12" s="46">
        <v>2.0061462573419203E-2</v>
      </c>
      <c r="M12" s="18" t="str">
        <f t="shared" si="0"/>
        <v>SEVEN</v>
      </c>
      <c r="N12" s="17" t="b">
        <f t="shared" si="1"/>
        <v>0</v>
      </c>
      <c r="Q12" s="23" t="s">
        <v>12</v>
      </c>
      <c r="R12" s="26">
        <f>IF(ISERR($O$75)," ",$O$75)</f>
        <v>0</v>
      </c>
      <c r="S12" s="17">
        <f>(10 - COUNTIF($N66:$N75,"#N/A"))</f>
        <v>10</v>
      </c>
      <c r="U12" s="18" t="str">
        <f t="shared" si="2"/>
        <v>SEVEN</v>
      </c>
      <c r="V12" s="18">
        <f t="shared" si="3"/>
        <v>1.7507854264309508E-2</v>
      </c>
      <c r="W12" s="18">
        <f t="shared" si="4"/>
        <v>1.8199480434135662E-3</v>
      </c>
    </row>
    <row r="13" spans="1:23" x14ac:dyDescent="0.25">
      <c r="A13" s="12" t="s">
        <v>40</v>
      </c>
      <c r="B13" s="44">
        <v>4.8900566687301861E-3</v>
      </c>
      <c r="C13" s="45">
        <v>4.3184458154783528E-2</v>
      </c>
      <c r="D13" s="45">
        <v>4.2285338246625281E-2</v>
      </c>
      <c r="E13" s="45">
        <v>6.9556614758815569E-2</v>
      </c>
      <c r="F13" s="45">
        <v>5.9449242746679593E-2</v>
      </c>
      <c r="G13" s="45">
        <v>3.9266811511429717E-2</v>
      </c>
      <c r="H13" s="45">
        <v>3.667807024854472E-2</v>
      </c>
      <c r="I13" s="45">
        <v>0.43063787014541788</v>
      </c>
      <c r="J13" s="45">
        <v>5.5964960293097971E-2</v>
      </c>
      <c r="K13" s="46">
        <v>3.0099027865952283E-2</v>
      </c>
      <c r="M13" s="18" t="str">
        <f t="shared" si="0"/>
        <v>ONE</v>
      </c>
      <c r="N13" s="17" t="b">
        <f t="shared" si="1"/>
        <v>1</v>
      </c>
      <c r="Q13" s="23" t="s">
        <v>13</v>
      </c>
      <c r="R13" s="26">
        <f>IF(ISERR($O$85)," ",$O$85)</f>
        <v>0</v>
      </c>
      <c r="S13" s="17">
        <f>(10 - COUNTIF($N76:$N85,"#N/A"))</f>
        <v>10</v>
      </c>
      <c r="U13" s="18" t="str">
        <f t="shared" si="2"/>
        <v>ONE</v>
      </c>
      <c r="V13" s="18">
        <f t="shared" si="3"/>
        <v>4.8900566687301861E-3</v>
      </c>
      <c r="W13" s="18">
        <f t="shared" si="4"/>
        <v>2.5208971197222096E-2</v>
      </c>
    </row>
    <row r="14" spans="1:23" ht="15.75" thickBot="1" x14ac:dyDescent="0.3">
      <c r="A14" s="12" t="s">
        <v>40</v>
      </c>
      <c r="B14" s="44">
        <v>3.145775031814893E-2</v>
      </c>
      <c r="C14" s="45">
        <v>5.1202801974126126E-2</v>
      </c>
      <c r="D14" s="45">
        <v>5.414893428326624E-2</v>
      </c>
      <c r="E14" s="45">
        <v>8.4625667917072253E-2</v>
      </c>
      <c r="F14" s="45">
        <v>9.6035712553265318E-2</v>
      </c>
      <c r="G14" s="45">
        <v>4.1932027309302719E-2</v>
      </c>
      <c r="H14" s="45">
        <v>7.5532891717635164E-2</v>
      </c>
      <c r="I14" s="45">
        <v>0.42380924091114169</v>
      </c>
      <c r="J14" s="45">
        <v>0.10460490937913697</v>
      </c>
      <c r="K14" s="46">
        <v>5.9425421879343174E-2</v>
      </c>
      <c r="M14" s="18" t="str">
        <f t="shared" si="0"/>
        <v>ONE</v>
      </c>
      <c r="N14" s="17" t="b">
        <f t="shared" si="1"/>
        <v>1</v>
      </c>
      <c r="Q14" s="23" t="s">
        <v>14</v>
      </c>
      <c r="R14" s="26">
        <f>IF(ISERR($O$95)," ",$O$95)</f>
        <v>0</v>
      </c>
      <c r="S14" s="17">
        <f>(10 - COUNTIF($N86:$N95,"#N/A"))</f>
        <v>10</v>
      </c>
      <c r="U14" s="18" t="str">
        <f t="shared" si="2"/>
        <v>ONE</v>
      </c>
      <c r="V14" s="18">
        <f t="shared" si="3"/>
        <v>3.145775031814893E-2</v>
      </c>
      <c r="W14" s="18">
        <f t="shared" si="4"/>
        <v>1.0474276991153789E-2</v>
      </c>
    </row>
    <row r="15" spans="1:23" ht="15.75" thickBot="1" x14ac:dyDescent="0.3">
      <c r="A15" s="13" t="s">
        <v>40</v>
      </c>
      <c r="B15" s="47">
        <v>2.8628202853931917E-2</v>
      </c>
      <c r="C15" s="48">
        <v>3.8772060814138837E-2</v>
      </c>
      <c r="D15" s="48">
        <v>3.1096050771609998E-2</v>
      </c>
      <c r="E15" s="48">
        <v>3.4631366383677198E-2</v>
      </c>
      <c r="F15" s="48">
        <v>2.2874760114504844E-2</v>
      </c>
      <c r="G15" s="48">
        <v>3.6749887685529142E-2</v>
      </c>
      <c r="H15" s="48">
        <v>3.3403402506988478E-3</v>
      </c>
      <c r="I15" s="48">
        <v>0.45090559418883475</v>
      </c>
      <c r="J15" s="48">
        <v>2.656384085024599E-2</v>
      </c>
      <c r="K15" s="49">
        <v>6.8998864012801142E-3</v>
      </c>
      <c r="M15" s="19" t="str">
        <f t="shared" si="0"/>
        <v>SEVEN</v>
      </c>
      <c r="N15" s="21" t="b">
        <f t="shared" si="1"/>
        <v>0</v>
      </c>
      <c r="O15" s="30">
        <f>COUNTIF($N6:$N15,TRUE)/(10 - COUNTIF($N6:$N15,"#N/A"))</f>
        <v>0.6</v>
      </c>
      <c r="Q15" s="24" t="s">
        <v>15</v>
      </c>
      <c r="R15" s="27">
        <f>IF(ISERR($O$105)," ",$O$105)</f>
        <v>0.5</v>
      </c>
      <c r="S15" s="21">
        <f>(10 - COUNTIF($N96:$N105,"#N/A"))</f>
        <v>10</v>
      </c>
      <c r="U15" s="19" t="str">
        <f t="shared" si="2"/>
        <v>SEVEN</v>
      </c>
      <c r="V15" s="19">
        <f t="shared" si="3"/>
        <v>3.3403402506988478E-3</v>
      </c>
      <c r="W15" s="19">
        <f t="shared" si="4"/>
        <v>3.5595461505812664E-3</v>
      </c>
    </row>
    <row r="16" spans="1:23" ht="15.75" thickBot="1" x14ac:dyDescent="0.3">
      <c r="A16" s="11" t="s">
        <v>42</v>
      </c>
      <c r="B16" s="41">
        <v>6.6421768169652784E-2</v>
      </c>
      <c r="C16" s="42">
        <v>2.2159898655523202E-2</v>
      </c>
      <c r="D16" s="42">
        <v>3.98694300972674E-2</v>
      </c>
      <c r="E16" s="42">
        <v>0.12726088027659466</v>
      </c>
      <c r="F16" s="42">
        <v>0.12869436610689708</v>
      </c>
      <c r="G16" s="42">
        <v>2.148621798733874E-2</v>
      </c>
      <c r="H16" s="42">
        <v>0.10347108184101883</v>
      </c>
      <c r="I16" s="42">
        <v>0.34058281129785017</v>
      </c>
      <c r="J16" s="42">
        <v>0.15770021381723909</v>
      </c>
      <c r="K16" s="43">
        <v>8.6907092276732406E-2</v>
      </c>
      <c r="M16" s="16" t="str">
        <f t="shared" si="0"/>
        <v>SIX</v>
      </c>
      <c r="N16" s="20" t="b">
        <f t="shared" si="1"/>
        <v>0</v>
      </c>
      <c r="U16" s="16" t="str">
        <f t="shared" si="2"/>
        <v>SIX</v>
      </c>
      <c r="V16" s="16">
        <f t="shared" si="3"/>
        <v>2.148621798733874E-2</v>
      </c>
      <c r="W16" s="16">
        <f t="shared" si="4"/>
        <v>6.7368066818446204E-4</v>
      </c>
    </row>
    <row r="17" spans="1:23" ht="15.75" thickBot="1" x14ac:dyDescent="0.3">
      <c r="A17" s="12" t="s">
        <v>42</v>
      </c>
      <c r="B17" s="44">
        <v>3.0153566513860947E-2</v>
      </c>
      <c r="C17" s="45">
        <v>2.2059835313219575E-2</v>
      </c>
      <c r="D17" s="45">
        <v>3.3958496550625994E-2</v>
      </c>
      <c r="E17" s="45">
        <v>8.6251450258372636E-2</v>
      </c>
      <c r="F17" s="45">
        <v>8.5034131471885183E-2</v>
      </c>
      <c r="G17" s="45">
        <v>2.7755313199141207E-2</v>
      </c>
      <c r="H17" s="45">
        <v>6.1168758022827979E-2</v>
      </c>
      <c r="I17" s="45">
        <v>0.37165895309498526</v>
      </c>
      <c r="J17" s="45">
        <v>0.10419069766814937</v>
      </c>
      <c r="K17" s="46">
        <v>4.6584182800541427E-2</v>
      </c>
      <c r="M17" s="18" t="str">
        <f t="shared" si="0"/>
        <v>TWO</v>
      </c>
      <c r="N17" s="17" t="b">
        <f t="shared" si="1"/>
        <v>1</v>
      </c>
      <c r="Q17" s="61" t="s">
        <v>21</v>
      </c>
      <c r="R17" s="126">
        <f>COUNTIF($N6:$N105,TRUE)/(100 - COUNTIF($N6:$N105,"#N/A"))</f>
        <v>0.38</v>
      </c>
      <c r="S17" s="127"/>
      <c r="U17" s="18" t="str">
        <f t="shared" si="2"/>
        <v>TWO</v>
      </c>
      <c r="V17" s="18">
        <f t="shared" si="3"/>
        <v>2.2059835313219575E-2</v>
      </c>
      <c r="W17" s="18">
        <f t="shared" si="4"/>
        <v>5.6954778859216321E-3</v>
      </c>
    </row>
    <row r="18" spans="1:23" x14ac:dyDescent="0.25">
      <c r="A18" s="12" t="s">
        <v>42</v>
      </c>
      <c r="B18" s="44">
        <v>4.4346381456421974E-2</v>
      </c>
      <c r="C18" s="45">
        <v>2.654191195461747E-2</v>
      </c>
      <c r="D18" s="45">
        <v>3.7874818913818886E-2</v>
      </c>
      <c r="E18" s="45">
        <v>9.2452009690480841E-2</v>
      </c>
      <c r="F18" s="45">
        <v>0.10274206920199741</v>
      </c>
      <c r="G18" s="45">
        <v>2.9977234954955786E-2</v>
      </c>
      <c r="H18" s="45">
        <v>7.9337778002006976E-2</v>
      </c>
      <c r="I18" s="45">
        <v>0.37594026203280417</v>
      </c>
      <c r="J18" s="45">
        <v>0.12530618171756447</v>
      </c>
      <c r="K18" s="46">
        <v>5.8356540654673106E-2</v>
      </c>
      <c r="M18" s="18" t="str">
        <f t="shared" si="0"/>
        <v>TWO</v>
      </c>
      <c r="N18" s="17" t="b">
        <f t="shared" si="1"/>
        <v>1</v>
      </c>
      <c r="U18" s="18" t="str">
        <f t="shared" si="2"/>
        <v>TWO</v>
      </c>
      <c r="V18" s="18">
        <f t="shared" si="3"/>
        <v>2.654191195461747E-2</v>
      </c>
      <c r="W18" s="18">
        <f t="shared" si="4"/>
        <v>3.4353230003383167E-3</v>
      </c>
    </row>
    <row r="19" spans="1:23" x14ac:dyDescent="0.25">
      <c r="A19" s="12" t="s">
        <v>42</v>
      </c>
      <c r="B19" s="44">
        <v>5.628200900224159E-2</v>
      </c>
      <c r="C19" s="45">
        <v>3.2500257669834109E-3</v>
      </c>
      <c r="D19" s="45">
        <v>1.9454697825676381E-2</v>
      </c>
      <c r="E19" s="45">
        <v>0.11160645628019639</v>
      </c>
      <c r="F19" s="45">
        <v>0.11754177086862279</v>
      </c>
      <c r="G19" s="45">
        <v>1.6507252120735616E-2</v>
      </c>
      <c r="H19" s="45">
        <v>9.2947825166829118E-2</v>
      </c>
      <c r="I19" s="45">
        <v>0.34393511435394386</v>
      </c>
      <c r="J19" s="45">
        <v>0.14158088951756981</v>
      </c>
      <c r="K19" s="46">
        <v>6.8677395797139495E-2</v>
      </c>
      <c r="M19" s="18" t="str">
        <f t="shared" si="0"/>
        <v>TWO</v>
      </c>
      <c r="N19" s="17" t="b">
        <f t="shared" si="1"/>
        <v>1</v>
      </c>
      <c r="U19" s="18" t="str">
        <f t="shared" si="2"/>
        <v>TWO</v>
      </c>
      <c r="V19" s="18">
        <f t="shared" si="3"/>
        <v>3.2500257669834109E-3</v>
      </c>
      <c r="W19" s="18">
        <f t="shared" si="4"/>
        <v>1.3257226353752205E-2</v>
      </c>
    </row>
    <row r="20" spans="1:23" x14ac:dyDescent="0.25">
      <c r="A20" s="12" t="s">
        <v>42</v>
      </c>
      <c r="B20" s="44">
        <v>4.1989786305141261E-2</v>
      </c>
      <c r="C20" s="45">
        <v>2.3021249498038215E-2</v>
      </c>
      <c r="D20" s="45">
        <v>3.6592622036050057E-2</v>
      </c>
      <c r="E20" s="45">
        <v>9.7754016938001759E-2</v>
      </c>
      <c r="F20" s="45">
        <v>0.10056398797679812</v>
      </c>
      <c r="G20" s="45">
        <v>3.1997901845023519E-2</v>
      </c>
      <c r="H20" s="45">
        <v>7.7312965917387927E-2</v>
      </c>
      <c r="I20" s="45">
        <v>0.38113251457647468</v>
      </c>
      <c r="J20" s="45">
        <v>0.12117915959567058</v>
      </c>
      <c r="K20" s="46">
        <v>6.0793306437295594E-2</v>
      </c>
      <c r="M20" s="18" t="str">
        <f t="shared" si="0"/>
        <v>TWO</v>
      </c>
      <c r="N20" s="17" t="b">
        <f t="shared" si="1"/>
        <v>1</v>
      </c>
      <c r="U20" s="18" t="str">
        <f t="shared" si="2"/>
        <v>TWO</v>
      </c>
      <c r="V20" s="18">
        <f t="shared" si="3"/>
        <v>2.3021249498038215E-2</v>
      </c>
      <c r="W20" s="18">
        <f t="shared" si="4"/>
        <v>8.9766523469853032E-3</v>
      </c>
    </row>
    <row r="21" spans="1:23" x14ac:dyDescent="0.25">
      <c r="A21" s="12" t="s">
        <v>42</v>
      </c>
      <c r="B21" s="44">
        <v>3.3604199797489756E-2</v>
      </c>
      <c r="C21" s="45">
        <v>2.9542798925845257E-2</v>
      </c>
      <c r="D21" s="45">
        <v>3.7654614663813563E-2</v>
      </c>
      <c r="E21" s="45">
        <v>8.0765966169168743E-2</v>
      </c>
      <c r="F21" s="45">
        <v>8.5977921412747488E-2</v>
      </c>
      <c r="G21" s="45">
        <v>2.614826030414022E-2</v>
      </c>
      <c r="H21" s="45">
        <v>6.2908395014714333E-2</v>
      </c>
      <c r="I21" s="45">
        <v>0.37282252191438803</v>
      </c>
      <c r="J21" s="45">
        <v>0.10707150319480901</v>
      </c>
      <c r="K21" s="46">
        <v>4.5910165742615153E-2</v>
      </c>
      <c r="M21" s="18" t="str">
        <f t="shared" si="0"/>
        <v>SIX</v>
      </c>
      <c r="N21" s="17" t="b">
        <f t="shared" si="1"/>
        <v>0</v>
      </c>
      <c r="U21" s="18" t="str">
        <f t="shared" si="2"/>
        <v>SIX</v>
      </c>
      <c r="V21" s="18">
        <f t="shared" si="3"/>
        <v>2.614826030414022E-2</v>
      </c>
      <c r="W21" s="18">
        <f t="shared" si="4"/>
        <v>3.3945386217050372E-3</v>
      </c>
    </row>
    <row r="22" spans="1:23" x14ac:dyDescent="0.25">
      <c r="A22" s="12" t="s">
        <v>42</v>
      </c>
      <c r="B22" s="44">
        <v>3.7697163937651657E-2</v>
      </c>
      <c r="C22" s="45">
        <v>2.0964705154244423E-2</v>
      </c>
      <c r="D22" s="45">
        <v>3.7516103507279949E-2</v>
      </c>
      <c r="E22" s="45">
        <v>8.1803415846040589E-2</v>
      </c>
      <c r="F22" s="45">
        <v>9.6977007449456379E-2</v>
      </c>
      <c r="G22" s="45">
        <v>3.5852967121000209E-2</v>
      </c>
      <c r="H22" s="45">
        <v>7.1702435181201854E-2</v>
      </c>
      <c r="I22" s="45">
        <v>0.39279960616034404</v>
      </c>
      <c r="J22" s="45">
        <v>0.11701507147242868</v>
      </c>
      <c r="K22" s="46">
        <v>5.4302521231794826E-2</v>
      </c>
      <c r="M22" s="18" t="str">
        <f t="shared" si="0"/>
        <v>TWO</v>
      </c>
      <c r="N22" s="17" t="b">
        <f t="shared" si="1"/>
        <v>1</v>
      </c>
      <c r="U22" s="18" t="str">
        <f t="shared" si="2"/>
        <v>TWO</v>
      </c>
      <c r="V22" s="18">
        <f t="shared" si="3"/>
        <v>2.0964705154244423E-2</v>
      </c>
      <c r="W22" s="18">
        <f t="shared" si="4"/>
        <v>1.4888261966755786E-2</v>
      </c>
    </row>
    <row r="23" spans="1:23" x14ac:dyDescent="0.25">
      <c r="A23" s="12" t="s">
        <v>42</v>
      </c>
      <c r="B23" s="44">
        <v>8.2684465272185731E-3</v>
      </c>
      <c r="C23" s="45">
        <v>2.8480648690696636E-2</v>
      </c>
      <c r="D23" s="45">
        <v>3.3300466163108597E-2</v>
      </c>
      <c r="E23" s="45">
        <v>6.7513739401034015E-2</v>
      </c>
      <c r="F23" s="45">
        <v>7.4595458279160226E-2</v>
      </c>
      <c r="G23" s="45">
        <v>3.5441892682517476E-2</v>
      </c>
      <c r="H23" s="45">
        <v>4.8233789718401365E-2</v>
      </c>
      <c r="I23" s="45">
        <v>0.40546478394963781</v>
      </c>
      <c r="J23" s="45">
        <v>7.1195781549517501E-2</v>
      </c>
      <c r="K23" s="46">
        <v>3.0894931023743161E-2</v>
      </c>
      <c r="M23" s="18" t="str">
        <f t="shared" si="0"/>
        <v>ONE</v>
      </c>
      <c r="N23" s="17" t="b">
        <f t="shared" si="1"/>
        <v>0</v>
      </c>
      <c r="U23" s="18" t="str">
        <f t="shared" si="2"/>
        <v>ONE</v>
      </c>
      <c r="V23" s="18">
        <f t="shared" si="3"/>
        <v>8.2684465272185731E-3</v>
      </c>
      <c r="W23" s="18">
        <f t="shared" si="4"/>
        <v>2.0212202163478063E-2</v>
      </c>
    </row>
    <row r="24" spans="1:23" ht="15.75" thickBot="1" x14ac:dyDescent="0.3">
      <c r="A24" s="12" t="s">
        <v>42</v>
      </c>
      <c r="B24" s="44">
        <v>4.4444143703438993E-2</v>
      </c>
      <c r="C24" s="45">
        <v>1.6799739856031684E-2</v>
      </c>
      <c r="D24" s="45">
        <v>2.8821845492633572E-2</v>
      </c>
      <c r="E24" s="45">
        <v>9.7952073012108828E-2</v>
      </c>
      <c r="F24" s="45">
        <v>9.5879128098322247E-2</v>
      </c>
      <c r="G24" s="45">
        <v>2.0419527370007295E-2</v>
      </c>
      <c r="H24" s="50">
        <v>7.3235029758824399E-2</v>
      </c>
      <c r="I24" s="45">
        <v>0.36168102660984047</v>
      </c>
      <c r="J24" s="45">
        <v>0.12432945350330335</v>
      </c>
      <c r="K24" s="46">
        <v>5.7329417839486418E-2</v>
      </c>
      <c r="M24" s="18" t="str">
        <f t="shared" si="0"/>
        <v>TWO</v>
      </c>
      <c r="N24" s="17" t="b">
        <f t="shared" si="1"/>
        <v>1</v>
      </c>
      <c r="U24" s="18" t="str">
        <f t="shared" si="2"/>
        <v>TWO</v>
      </c>
      <c r="V24" s="18">
        <f t="shared" si="3"/>
        <v>1.6799739856031684E-2</v>
      </c>
      <c r="W24" s="18">
        <f t="shared" si="4"/>
        <v>3.6197875139756114E-3</v>
      </c>
    </row>
    <row r="25" spans="1:23" ht="15.75" thickBot="1" x14ac:dyDescent="0.3">
      <c r="A25" s="13" t="s">
        <v>42</v>
      </c>
      <c r="B25" s="47">
        <v>8.56918544663752E-2</v>
      </c>
      <c r="C25" s="48">
        <v>7.5249633451206083E-3</v>
      </c>
      <c r="D25" s="48">
        <v>2.8446293047757143E-2</v>
      </c>
      <c r="E25" s="48">
        <v>0.15602841274289284</v>
      </c>
      <c r="F25" s="48">
        <v>0.15746564228171847</v>
      </c>
      <c r="G25" s="48">
        <v>9.2556763162413569E-3</v>
      </c>
      <c r="H25" s="48">
        <v>0.12145161469215893</v>
      </c>
      <c r="I25" s="48">
        <v>0.2198356268215117</v>
      </c>
      <c r="J25" s="48">
        <v>0.18506659458156702</v>
      </c>
      <c r="K25" s="49">
        <v>0.10060132176214104</v>
      </c>
      <c r="M25" s="19" t="str">
        <f t="shared" si="0"/>
        <v>TWO</v>
      </c>
      <c r="N25" s="21" t="b">
        <f t="shared" si="1"/>
        <v>1</v>
      </c>
      <c r="O25" s="30">
        <f>COUNTIF($N16:$N25,TRUE)/(10 - COUNTIF($N16:$N25,"#N/A"))</f>
        <v>0.7</v>
      </c>
      <c r="U25" s="19" t="str">
        <f t="shared" si="2"/>
        <v>TWO</v>
      </c>
      <c r="V25" s="19">
        <f t="shared" si="3"/>
        <v>7.5249633451206083E-3</v>
      </c>
      <c r="W25" s="19">
        <f t="shared" si="4"/>
        <v>1.7307129711207486E-3</v>
      </c>
    </row>
    <row r="26" spans="1:23" x14ac:dyDescent="0.25">
      <c r="A26" s="11" t="s">
        <v>43</v>
      </c>
      <c r="B26" s="41">
        <v>3.571591275072479E-2</v>
      </c>
      <c r="C26" s="42">
        <v>1.3401268434991245E-2</v>
      </c>
      <c r="D26" s="42">
        <v>3.8195691671564919E-3</v>
      </c>
      <c r="E26" s="42">
        <v>0.10400951461832895</v>
      </c>
      <c r="F26" s="42">
        <v>8.20706506152524E-2</v>
      </c>
      <c r="G26" s="42">
        <v>1.1067128560386594E-2</v>
      </c>
      <c r="H26" s="42">
        <v>5.9908666070739358E-2</v>
      </c>
      <c r="I26" s="42">
        <v>0.36401591649021281</v>
      </c>
      <c r="J26" s="42">
        <v>0.10143531917738602</v>
      </c>
      <c r="K26" s="43">
        <v>4.3964205901661169E-2</v>
      </c>
      <c r="M26" s="16" t="str">
        <f t="shared" si="0"/>
        <v>THREE</v>
      </c>
      <c r="N26" s="20" t="b">
        <f t="shared" si="1"/>
        <v>1</v>
      </c>
      <c r="U26" s="16" t="str">
        <f t="shared" si="2"/>
        <v>THREE</v>
      </c>
      <c r="V26" s="16">
        <f t="shared" si="3"/>
        <v>3.8195691671564919E-3</v>
      </c>
      <c r="W26" s="16">
        <f t="shared" si="4"/>
        <v>7.2475593932301019E-3</v>
      </c>
    </row>
    <row r="27" spans="1:23" x14ac:dyDescent="0.25">
      <c r="A27" s="12" t="s">
        <v>43</v>
      </c>
      <c r="B27" s="44">
        <v>2.8122679650057353E-2</v>
      </c>
      <c r="C27" s="45">
        <v>1.0195040568529212E-2</v>
      </c>
      <c r="D27" s="45">
        <v>1.4205793195663341E-2</v>
      </c>
      <c r="E27" s="45">
        <v>0.10270587059420661</v>
      </c>
      <c r="F27" s="45">
        <v>6.9388110213351034E-2</v>
      </c>
      <c r="G27" s="45">
        <v>9.4495058595763654E-3</v>
      </c>
      <c r="H27" s="45">
        <v>4.2981031893842669E-2</v>
      </c>
      <c r="I27" s="45">
        <v>0.30771291293622494</v>
      </c>
      <c r="J27" s="45">
        <v>9.0980144121510592E-2</v>
      </c>
      <c r="K27" s="46">
        <v>2.8581477054032328E-2</v>
      </c>
      <c r="M27" s="18" t="str">
        <f t="shared" si="0"/>
        <v>SIX</v>
      </c>
      <c r="N27" s="17" t="b">
        <f t="shared" si="1"/>
        <v>0</v>
      </c>
      <c r="U27" s="18" t="str">
        <f t="shared" si="2"/>
        <v>SIX</v>
      </c>
      <c r="V27" s="18">
        <f t="shared" si="3"/>
        <v>9.4495058595763654E-3</v>
      </c>
      <c r="W27" s="18">
        <f t="shared" si="4"/>
        <v>7.455347089528469E-4</v>
      </c>
    </row>
    <row r="28" spans="1:23" x14ac:dyDescent="0.25">
      <c r="A28" s="12" t="s">
        <v>43</v>
      </c>
      <c r="B28" s="44">
        <v>2.752273766128753E-2</v>
      </c>
      <c r="C28" s="45">
        <v>8.5752372286408002E-3</v>
      </c>
      <c r="D28" s="45">
        <v>4.9868971581940036E-4</v>
      </c>
      <c r="E28" s="45">
        <v>0.10577674247301122</v>
      </c>
      <c r="F28" s="45">
        <v>8.1531777851165305E-2</v>
      </c>
      <c r="G28" s="45">
        <v>1.3079148192723655E-3</v>
      </c>
      <c r="H28" s="45">
        <v>5.2793569118563116E-2</v>
      </c>
      <c r="I28" s="45">
        <v>0.31757929094670545</v>
      </c>
      <c r="J28" s="45">
        <v>9.2172513300068176E-2</v>
      </c>
      <c r="K28" s="46">
        <v>3.7161693133649837E-2</v>
      </c>
      <c r="M28" s="18" t="str">
        <f t="shared" si="0"/>
        <v>THREE</v>
      </c>
      <c r="N28" s="17" t="b">
        <f t="shared" si="1"/>
        <v>1</v>
      </c>
      <c r="U28" s="18" t="str">
        <f t="shared" si="2"/>
        <v>THREE</v>
      </c>
      <c r="V28" s="18">
        <f t="shared" si="3"/>
        <v>4.9868971581940036E-4</v>
      </c>
      <c r="W28" s="18">
        <f t="shared" si="4"/>
        <v>8.0922510345296517E-4</v>
      </c>
    </row>
    <row r="29" spans="1:23" x14ac:dyDescent="0.25">
      <c r="A29" s="12" t="s">
        <v>43</v>
      </c>
      <c r="B29" s="44">
        <v>6.4260061814496255E-2</v>
      </c>
      <c r="C29" s="45">
        <v>4.8438204650748384E-3</v>
      </c>
      <c r="D29" s="45">
        <v>9.9069898614827234E-4</v>
      </c>
      <c r="E29" s="45">
        <v>0.12523769659792347</v>
      </c>
      <c r="F29" s="45">
        <v>0.1132279432647538</v>
      </c>
      <c r="G29" s="45">
        <v>1.1466071400705977E-2</v>
      </c>
      <c r="H29" s="45">
        <v>9.3049396920591304E-2</v>
      </c>
      <c r="I29" s="45">
        <v>0.36065995696149517</v>
      </c>
      <c r="J29" s="45">
        <v>0.14364254304639659</v>
      </c>
      <c r="K29" s="46">
        <v>7.230622722253105E-2</v>
      </c>
      <c r="M29" s="18" t="str">
        <f t="shared" si="0"/>
        <v>THREE</v>
      </c>
      <c r="N29" s="17" t="b">
        <f t="shared" si="1"/>
        <v>1</v>
      </c>
      <c r="U29" s="18" t="str">
        <f t="shared" si="2"/>
        <v>THREE</v>
      </c>
      <c r="V29" s="18">
        <f t="shared" si="3"/>
        <v>9.9069898614827234E-4</v>
      </c>
      <c r="W29" s="18">
        <f t="shared" si="4"/>
        <v>3.8531214789265661E-3</v>
      </c>
    </row>
    <row r="30" spans="1:23" x14ac:dyDescent="0.25">
      <c r="A30" s="12" t="s">
        <v>43</v>
      </c>
      <c r="B30" s="44">
        <v>3.486528074000296E-2</v>
      </c>
      <c r="C30" s="45">
        <v>6.2396641670891956E-3</v>
      </c>
      <c r="D30" s="45">
        <v>5.1954291228299421E-3</v>
      </c>
      <c r="E30" s="45">
        <v>9.9142890901083719E-2</v>
      </c>
      <c r="F30" s="45">
        <v>8.7672320343494162E-2</v>
      </c>
      <c r="G30" s="45">
        <v>6.5757849483175645E-3</v>
      </c>
      <c r="H30" s="45">
        <v>6.1035330048210559E-2</v>
      </c>
      <c r="I30" s="45">
        <v>0.33194587880227122</v>
      </c>
      <c r="J30" s="45">
        <v>0.10341075691714371</v>
      </c>
      <c r="K30" s="46">
        <v>4.3959517021214353E-2</v>
      </c>
      <c r="M30" s="18" t="str">
        <f t="shared" si="0"/>
        <v>THREE</v>
      </c>
      <c r="N30" s="17" t="b">
        <f t="shared" si="1"/>
        <v>1</v>
      </c>
      <c r="U30" s="18" t="str">
        <f t="shared" si="2"/>
        <v>THREE</v>
      </c>
      <c r="V30" s="18">
        <f t="shared" si="3"/>
        <v>5.1954291228299421E-3</v>
      </c>
      <c r="W30" s="18">
        <f t="shared" si="4"/>
        <v>1.0442350442592535E-3</v>
      </c>
    </row>
    <row r="31" spans="1:23" x14ac:dyDescent="0.25">
      <c r="A31" s="12" t="s">
        <v>43</v>
      </c>
      <c r="B31" s="44">
        <v>3.0302246165472474E-2</v>
      </c>
      <c r="C31" s="45">
        <v>1.274936954334259E-2</v>
      </c>
      <c r="D31" s="45">
        <v>1.9496965814546907E-3</v>
      </c>
      <c r="E31" s="45">
        <v>8.6670135992032549E-2</v>
      </c>
      <c r="F31" s="45">
        <v>6.4612017821376794E-2</v>
      </c>
      <c r="G31" s="45">
        <v>6.3245351728846155E-3</v>
      </c>
      <c r="H31" s="45">
        <v>4.118070811912794E-2</v>
      </c>
      <c r="I31" s="45">
        <v>0.3213320143347338</v>
      </c>
      <c r="J31" s="45">
        <v>9.2218285860315469E-2</v>
      </c>
      <c r="K31" s="46">
        <v>2.3936358806735475E-2</v>
      </c>
      <c r="M31" s="18" t="str">
        <f t="shared" si="0"/>
        <v>THREE</v>
      </c>
      <c r="N31" s="17" t="b">
        <f t="shared" si="1"/>
        <v>1</v>
      </c>
      <c r="U31" s="18" t="str">
        <f t="shared" si="2"/>
        <v>THREE</v>
      </c>
      <c r="V31" s="18">
        <f t="shared" si="3"/>
        <v>1.9496965814546907E-3</v>
      </c>
      <c r="W31" s="18">
        <f t="shared" si="4"/>
        <v>4.3748385914299248E-3</v>
      </c>
    </row>
    <row r="32" spans="1:23" x14ac:dyDescent="0.25">
      <c r="A32" s="12" t="s">
        <v>43</v>
      </c>
      <c r="B32" s="44">
        <v>2.5055238376280639E-2</v>
      </c>
      <c r="C32" s="45">
        <v>8.5749888793586887E-3</v>
      </c>
      <c r="D32" s="45">
        <v>7.5335155993272451E-4</v>
      </c>
      <c r="E32" s="45">
        <v>0.10303526359455961</v>
      </c>
      <c r="F32" s="45">
        <v>6.9885702418588824E-2</v>
      </c>
      <c r="G32" s="45">
        <v>1.8174279896432805E-3</v>
      </c>
      <c r="H32" s="45">
        <v>4.5968558632190348E-2</v>
      </c>
      <c r="I32" s="45">
        <v>0.34338975042384795</v>
      </c>
      <c r="J32" s="45">
        <v>8.856367381325736E-2</v>
      </c>
      <c r="K32" s="46">
        <v>3.7366827855592477E-2</v>
      </c>
      <c r="M32" s="18" t="str">
        <f t="shared" si="0"/>
        <v>THREE</v>
      </c>
      <c r="N32" s="17" t="b">
        <f t="shared" si="1"/>
        <v>1</v>
      </c>
      <c r="U32" s="18" t="str">
        <f t="shared" si="2"/>
        <v>THREE</v>
      </c>
      <c r="V32" s="18">
        <f t="shared" si="3"/>
        <v>7.5335155993272451E-4</v>
      </c>
      <c r="W32" s="18">
        <f t="shared" si="4"/>
        <v>1.0640764297105559E-3</v>
      </c>
    </row>
    <row r="33" spans="1:23" x14ac:dyDescent="0.25">
      <c r="A33" s="12" t="s">
        <v>43</v>
      </c>
      <c r="B33" s="44">
        <v>5.40906328807607E-2</v>
      </c>
      <c r="C33" s="45">
        <v>6.5366809442458235E-3</v>
      </c>
      <c r="D33" s="45">
        <v>2.4129898876487366E-3</v>
      </c>
      <c r="E33" s="45">
        <v>0.11563269285548239</v>
      </c>
      <c r="F33" s="45">
        <v>9.9192040527186637E-2</v>
      </c>
      <c r="G33" s="45">
        <v>1.0088586590644433E-3</v>
      </c>
      <c r="H33" s="45">
        <v>7.7146221173285318E-2</v>
      </c>
      <c r="I33" s="45">
        <v>0.33691555035933263</v>
      </c>
      <c r="J33" s="45">
        <v>0.12806506427369194</v>
      </c>
      <c r="K33" s="46">
        <v>5.6632919948040206E-2</v>
      </c>
      <c r="M33" s="18" t="str">
        <f t="shared" si="0"/>
        <v>SIX</v>
      </c>
      <c r="N33" s="17" t="b">
        <f t="shared" si="1"/>
        <v>0</v>
      </c>
      <c r="U33" s="18" t="str">
        <f t="shared" si="2"/>
        <v>SIX</v>
      </c>
      <c r="V33" s="18">
        <f t="shared" si="3"/>
        <v>1.0088586590644433E-3</v>
      </c>
      <c r="W33" s="18">
        <f t="shared" si="4"/>
        <v>1.4041312285842933E-3</v>
      </c>
    </row>
    <row r="34" spans="1:23" ht="15.75" thickBot="1" x14ac:dyDescent="0.3">
      <c r="A34" s="12" t="s">
        <v>43</v>
      </c>
      <c r="B34" s="44">
        <v>5.6596982936913343E-2</v>
      </c>
      <c r="C34" s="45">
        <v>1.0464022363526226E-2</v>
      </c>
      <c r="D34" s="45">
        <v>9.0972555459071097E-3</v>
      </c>
      <c r="E34" s="45">
        <v>0.11442473734701632</v>
      </c>
      <c r="F34" s="45">
        <v>0.10757857301777571</v>
      </c>
      <c r="G34" s="45">
        <v>1.6567677592911584E-2</v>
      </c>
      <c r="H34" s="45">
        <v>8.740306640716472E-2</v>
      </c>
      <c r="I34" s="45">
        <v>0.3722451370127895</v>
      </c>
      <c r="J34" s="45">
        <v>0.13557893883643424</v>
      </c>
      <c r="K34" s="46">
        <v>6.6033451078777838E-2</v>
      </c>
      <c r="M34" s="18" t="str">
        <f t="shared" si="0"/>
        <v>THREE</v>
      </c>
      <c r="N34" s="17" t="b">
        <f t="shared" si="1"/>
        <v>1</v>
      </c>
      <c r="U34" s="18" t="str">
        <f t="shared" si="2"/>
        <v>THREE</v>
      </c>
      <c r="V34" s="18">
        <f t="shared" si="3"/>
        <v>9.0972555459071097E-3</v>
      </c>
      <c r="W34" s="18">
        <f t="shared" si="4"/>
        <v>1.3667668176191167E-3</v>
      </c>
    </row>
    <row r="35" spans="1:23" ht="15.75" thickBot="1" x14ac:dyDescent="0.3">
      <c r="A35" s="13" t="s">
        <v>43</v>
      </c>
      <c r="B35" s="47">
        <v>3.8626170672903068E-2</v>
      </c>
      <c r="C35" s="48">
        <v>1.1362362444791371E-2</v>
      </c>
      <c r="D35" s="48">
        <v>8.6083673936869637E-3</v>
      </c>
      <c r="E35" s="48">
        <v>9.8611615889108425E-2</v>
      </c>
      <c r="F35" s="48">
        <v>0.10004137414674916</v>
      </c>
      <c r="G35" s="48">
        <v>6.6116557366038137E-3</v>
      </c>
      <c r="H35" s="48">
        <v>7.0647628126538603E-2</v>
      </c>
      <c r="I35" s="48">
        <v>0.3263208269367267</v>
      </c>
      <c r="J35" s="48">
        <v>0.11021129528454102</v>
      </c>
      <c r="K35" s="49">
        <v>4.6690922135605217E-2</v>
      </c>
      <c r="M35" s="19" t="str">
        <f t="shared" si="0"/>
        <v>SIX</v>
      </c>
      <c r="N35" s="21" t="b">
        <f t="shared" si="1"/>
        <v>0</v>
      </c>
      <c r="O35" s="30">
        <f>COUNTIF($N26:$N35,TRUE)/(10 - COUNTIF($N26:$N35,"#N/A"))</f>
        <v>0.7</v>
      </c>
      <c r="U35" s="19" t="str">
        <f t="shared" si="2"/>
        <v>SIX</v>
      </c>
      <c r="V35" s="19">
        <f t="shared" si="3"/>
        <v>6.6116557366038137E-3</v>
      </c>
      <c r="W35" s="19">
        <f t="shared" si="4"/>
        <v>1.99671165708315E-3</v>
      </c>
    </row>
    <row r="36" spans="1:23" x14ac:dyDescent="0.25">
      <c r="A36" s="11" t="s">
        <v>41</v>
      </c>
      <c r="B36" s="41">
        <v>1.6273595636628058E-3</v>
      </c>
      <c r="C36" s="42">
        <v>4.0124974669884794E-2</v>
      </c>
      <c r="D36" s="42">
        <v>2.998457202922622E-2</v>
      </c>
      <c r="E36" s="42">
        <v>1.4477578106586536E-2</v>
      </c>
      <c r="F36" s="42">
        <v>5.0618515083135085E-2</v>
      </c>
      <c r="G36" s="42">
        <v>3.4862359211432478E-2</v>
      </c>
      <c r="H36" s="42">
        <v>3.0802480668451454E-2</v>
      </c>
      <c r="I36" s="42">
        <v>0.41395672569230896</v>
      </c>
      <c r="J36" s="42">
        <v>5.2036510275984299E-2</v>
      </c>
      <c r="K36" s="43">
        <v>1.7720224692970021E-3</v>
      </c>
      <c r="M36" s="16" t="str">
        <f t="shared" si="0"/>
        <v>ONE</v>
      </c>
      <c r="N36" s="20" t="b">
        <f t="shared" si="1"/>
        <v>0</v>
      </c>
      <c r="U36" s="16" t="str">
        <f t="shared" si="2"/>
        <v>ONE</v>
      </c>
      <c r="V36" s="16">
        <f t="shared" si="3"/>
        <v>1.6273595636628058E-3</v>
      </c>
      <c r="W36" s="16">
        <f t="shared" si="4"/>
        <v>1.4466290563419637E-4</v>
      </c>
    </row>
    <row r="37" spans="1:23" x14ac:dyDescent="0.25">
      <c r="A37" s="12" t="s">
        <v>41</v>
      </c>
      <c r="B37" s="44">
        <v>6.8554307632493483E-3</v>
      </c>
      <c r="C37" s="45">
        <v>3.1469312551006171E-2</v>
      </c>
      <c r="D37" s="45">
        <v>1.6599086909446892E-2</v>
      </c>
      <c r="E37" s="45">
        <v>1.342456930948499E-2</v>
      </c>
      <c r="F37" s="45">
        <v>2.8640889115016138E-2</v>
      </c>
      <c r="G37" s="45">
        <v>2.9530853360590845E-2</v>
      </c>
      <c r="H37" s="45">
        <v>1.1690564697443839E-2</v>
      </c>
      <c r="I37" s="45">
        <v>0.41848605676711448</v>
      </c>
      <c r="J37" s="45">
        <v>3.4886366102854283E-2</v>
      </c>
      <c r="K37" s="46">
        <v>2.8404254432599446E-2</v>
      </c>
      <c r="M37" s="18" t="str">
        <f t="shared" si="0"/>
        <v>ONE</v>
      </c>
      <c r="N37" s="17" t="b">
        <f t="shared" si="1"/>
        <v>0</v>
      </c>
      <c r="U37" s="18" t="str">
        <f t="shared" si="2"/>
        <v>ONE</v>
      </c>
      <c r="V37" s="18">
        <f t="shared" si="3"/>
        <v>6.8554307632493483E-3</v>
      </c>
      <c r="W37" s="18">
        <f t="shared" si="4"/>
        <v>4.835133934194491E-3</v>
      </c>
    </row>
    <row r="38" spans="1:23" x14ac:dyDescent="0.25">
      <c r="A38" s="12" t="s">
        <v>41</v>
      </c>
      <c r="B38" s="44">
        <v>6.3395452950575637E-3</v>
      </c>
      <c r="C38" s="45">
        <v>4.1528639153990292E-2</v>
      </c>
      <c r="D38" s="45">
        <v>2.3876708926807294E-2</v>
      </c>
      <c r="E38" s="45">
        <v>6.8758529675731483E-3</v>
      </c>
      <c r="F38" s="45">
        <v>2.6945510593456956E-2</v>
      </c>
      <c r="G38" s="45">
        <v>2.5048565865932515E-2</v>
      </c>
      <c r="H38" s="45">
        <v>1.580506326305578E-2</v>
      </c>
      <c r="I38" s="45">
        <v>0.41369356922387579</v>
      </c>
      <c r="J38" s="45">
        <v>5.2446178744205318E-2</v>
      </c>
      <c r="K38" s="46">
        <v>9.3603337169211875E-3</v>
      </c>
      <c r="M38" s="18" t="str">
        <f t="shared" si="0"/>
        <v>ONE</v>
      </c>
      <c r="N38" s="17" t="b">
        <f t="shared" si="1"/>
        <v>0</v>
      </c>
      <c r="U38" s="18" t="str">
        <f t="shared" si="2"/>
        <v>ONE</v>
      </c>
      <c r="V38" s="18">
        <f t="shared" si="3"/>
        <v>6.3395452950575637E-3</v>
      </c>
      <c r="W38" s="18">
        <f t="shared" si="4"/>
        <v>5.3630767251558464E-4</v>
      </c>
    </row>
    <row r="39" spans="1:23" x14ac:dyDescent="0.25">
      <c r="A39" s="12" t="s">
        <v>41</v>
      </c>
      <c r="B39" s="44">
        <v>1.5746036039073902E-2</v>
      </c>
      <c r="C39" s="45">
        <v>3.3111832754578699E-2</v>
      </c>
      <c r="D39" s="45">
        <v>1.514884858405495E-2</v>
      </c>
      <c r="E39" s="45">
        <v>2.172389569514438E-2</v>
      </c>
      <c r="F39" s="45">
        <v>1.9558236290666914E-2</v>
      </c>
      <c r="G39" s="45">
        <v>2.8107091805460518E-2</v>
      </c>
      <c r="H39" s="45">
        <v>2.8136888848674935E-3</v>
      </c>
      <c r="I39" s="45">
        <v>0.41503919411492901</v>
      </c>
      <c r="J39" s="45">
        <v>1.8393206571197585E-2</v>
      </c>
      <c r="K39" s="46">
        <v>3.8880916457636611E-2</v>
      </c>
      <c r="M39" s="18" t="str">
        <f t="shared" si="0"/>
        <v>SEVEN</v>
      </c>
      <c r="N39" s="17" t="b">
        <f t="shared" si="1"/>
        <v>0</v>
      </c>
      <c r="U39" s="18" t="str">
        <f t="shared" si="2"/>
        <v>SEVEN</v>
      </c>
      <c r="V39" s="18">
        <f t="shared" si="3"/>
        <v>2.8136888848674935E-3</v>
      </c>
      <c r="W39" s="18">
        <f t="shared" si="4"/>
        <v>1.2335159699187456E-2</v>
      </c>
    </row>
    <row r="40" spans="1:23" x14ac:dyDescent="0.25">
      <c r="A40" s="12" t="s">
        <v>41</v>
      </c>
      <c r="B40" s="44">
        <v>8.3782857597696214E-3</v>
      </c>
      <c r="C40" s="45">
        <v>3.4859546068363112E-2</v>
      </c>
      <c r="D40" s="45">
        <v>2.6774462872487637E-2</v>
      </c>
      <c r="E40" s="45">
        <v>1.2891509213449892E-3</v>
      </c>
      <c r="F40" s="45">
        <v>3.8058280677748635E-2</v>
      </c>
      <c r="G40" s="45">
        <v>3.5779456135283445E-2</v>
      </c>
      <c r="H40" s="45">
        <v>1.9458909935150731E-2</v>
      </c>
      <c r="I40" s="45">
        <v>0.42313739242743842</v>
      </c>
      <c r="J40" s="45">
        <v>3.588863590149205E-2</v>
      </c>
      <c r="K40" s="46">
        <v>1.2899453473119271E-2</v>
      </c>
      <c r="M40" s="18" t="str">
        <f t="shared" si="0"/>
        <v>FOUR</v>
      </c>
      <c r="N40" s="17" t="b">
        <f t="shared" si="1"/>
        <v>1</v>
      </c>
      <c r="U40" s="18" t="str">
        <f t="shared" si="2"/>
        <v>FOUR</v>
      </c>
      <c r="V40" s="18">
        <f t="shared" si="3"/>
        <v>1.2891509213449892E-3</v>
      </c>
      <c r="W40" s="18">
        <f t="shared" si="4"/>
        <v>7.0891348384246322E-3</v>
      </c>
    </row>
    <row r="41" spans="1:23" x14ac:dyDescent="0.25">
      <c r="A41" s="12" t="s">
        <v>41</v>
      </c>
      <c r="B41" s="44">
        <v>1.4196558209918969E-2</v>
      </c>
      <c r="C41" s="45">
        <v>4.0402325901399964E-2</v>
      </c>
      <c r="D41" s="45">
        <v>2.3614771780776866E-2</v>
      </c>
      <c r="E41" s="45">
        <v>3.850391602616271E-3</v>
      </c>
      <c r="F41" s="45">
        <v>2.8754586381256331E-2</v>
      </c>
      <c r="G41" s="45">
        <v>2.6097670503902867E-2</v>
      </c>
      <c r="H41" s="45">
        <v>2.0865043671954658E-2</v>
      </c>
      <c r="I41" s="45">
        <v>0.42426574873359646</v>
      </c>
      <c r="J41" s="45">
        <v>6.5111140994438377E-2</v>
      </c>
      <c r="K41" s="46">
        <v>7.4431259825893659E-3</v>
      </c>
      <c r="M41" s="18" t="str">
        <f t="shared" si="0"/>
        <v>FOUR</v>
      </c>
      <c r="N41" s="17" t="b">
        <f t="shared" si="1"/>
        <v>1</v>
      </c>
      <c r="U41" s="18" t="str">
        <f t="shared" si="2"/>
        <v>FOUR</v>
      </c>
      <c r="V41" s="18">
        <f t="shared" si="3"/>
        <v>3.850391602616271E-3</v>
      </c>
      <c r="W41" s="18">
        <f t="shared" si="4"/>
        <v>3.5927343799730949E-3</v>
      </c>
    </row>
    <row r="42" spans="1:23" x14ac:dyDescent="0.25">
      <c r="A42" s="12" t="s">
        <v>41</v>
      </c>
      <c r="B42" s="44">
        <v>1.0607508265245147E-2</v>
      </c>
      <c r="C42" s="45">
        <v>3.4480677310440827E-2</v>
      </c>
      <c r="D42" s="45">
        <v>2.6263168902537978E-2</v>
      </c>
      <c r="E42" s="45">
        <v>1.3092383079032821E-2</v>
      </c>
      <c r="F42" s="45">
        <v>3.2505341523578646E-2</v>
      </c>
      <c r="G42" s="45">
        <v>3.7480849295746008E-2</v>
      </c>
      <c r="H42" s="45">
        <v>1.5333248391846077E-2</v>
      </c>
      <c r="I42" s="45">
        <v>0.42964386373220931</v>
      </c>
      <c r="J42" s="45">
        <v>3.1940130645182752E-2</v>
      </c>
      <c r="K42" s="46">
        <v>1.7888397742976708E-2</v>
      </c>
      <c r="M42" s="18" t="str">
        <f t="shared" si="0"/>
        <v>ONE</v>
      </c>
      <c r="N42" s="17" t="b">
        <f t="shared" si="1"/>
        <v>0</v>
      </c>
      <c r="U42" s="18" t="str">
        <f t="shared" si="2"/>
        <v>ONE</v>
      </c>
      <c r="V42" s="18">
        <f t="shared" si="3"/>
        <v>1.0607508265245147E-2</v>
      </c>
      <c r="W42" s="18">
        <f t="shared" si="4"/>
        <v>2.4848748137876742E-3</v>
      </c>
    </row>
    <row r="43" spans="1:23" x14ac:dyDescent="0.25">
      <c r="A43" s="12" t="s">
        <v>41</v>
      </c>
      <c r="B43" s="44">
        <v>3.4304354578946955E-2</v>
      </c>
      <c r="C43" s="45">
        <v>2.7551722699075201E-2</v>
      </c>
      <c r="D43" s="45">
        <v>1.8361725780151633E-2</v>
      </c>
      <c r="E43" s="45">
        <v>8.9994318093639114E-4</v>
      </c>
      <c r="F43" s="45">
        <v>1.9297025898368236E-2</v>
      </c>
      <c r="G43" s="45">
        <v>3.4120835025878787E-2</v>
      </c>
      <c r="H43" s="45">
        <v>4.9129926572686611E-3</v>
      </c>
      <c r="I43" s="45">
        <v>0.41959821995772634</v>
      </c>
      <c r="J43" s="45">
        <v>8.5640223809435589E-4</v>
      </c>
      <c r="K43" s="46">
        <v>3.1650513721219881E-2</v>
      </c>
      <c r="M43" s="18" t="str">
        <f t="shared" si="0"/>
        <v>NINE</v>
      </c>
      <c r="N43" s="17" t="b">
        <f t="shared" si="1"/>
        <v>0</v>
      </c>
      <c r="U43" s="18" t="str">
        <f t="shared" si="2"/>
        <v>NINE</v>
      </c>
      <c r="V43" s="18">
        <f t="shared" si="3"/>
        <v>8.5640223809435589E-4</v>
      </c>
      <c r="W43" s="18">
        <f t="shared" si="4"/>
        <v>4.3540942842035246E-5</v>
      </c>
    </row>
    <row r="44" spans="1:23" ht="15.75" thickBot="1" x14ac:dyDescent="0.3">
      <c r="A44" s="12" t="s">
        <v>41</v>
      </c>
      <c r="B44" s="44">
        <v>9.7794649807075584E-3</v>
      </c>
      <c r="C44" s="45">
        <v>3.9898230975760729E-2</v>
      </c>
      <c r="D44" s="45">
        <v>1.9566611644047077E-2</v>
      </c>
      <c r="E44" s="45">
        <v>1.6124957422218589E-2</v>
      </c>
      <c r="F44" s="45">
        <v>1.6771417906040087E-2</v>
      </c>
      <c r="G44" s="45">
        <v>2.7676181180822726E-2</v>
      </c>
      <c r="H44" s="45">
        <v>4.3408176689594125E-3</v>
      </c>
      <c r="I44" s="45">
        <v>0.42418960785201343</v>
      </c>
      <c r="J44" s="45">
        <v>2.9914838415299044E-2</v>
      </c>
      <c r="K44" s="46">
        <v>2.6507857708259114E-2</v>
      </c>
      <c r="M44" s="18" t="str">
        <f t="shared" si="0"/>
        <v>SEVEN</v>
      </c>
      <c r="N44" s="17" t="b">
        <f t="shared" si="1"/>
        <v>0</v>
      </c>
      <c r="U44" s="18" t="str">
        <f t="shared" si="2"/>
        <v>SEVEN</v>
      </c>
      <c r="V44" s="18">
        <f t="shared" si="3"/>
        <v>4.3408176689594125E-3</v>
      </c>
      <c r="W44" s="18">
        <f t="shared" si="4"/>
        <v>5.438647311748146E-3</v>
      </c>
    </row>
    <row r="45" spans="1:23" ht="15.75" thickBot="1" x14ac:dyDescent="0.3">
      <c r="A45" s="13" t="s">
        <v>41</v>
      </c>
      <c r="B45" s="47">
        <v>4.8919553776372776E-2</v>
      </c>
      <c r="C45" s="48">
        <v>2.8307301008581684E-2</v>
      </c>
      <c r="D45" s="48">
        <v>3.7590945934409814E-4</v>
      </c>
      <c r="E45" s="48">
        <v>4.6760929744973589E-2</v>
      </c>
      <c r="F45" s="48">
        <v>1.3531235361696231E-2</v>
      </c>
      <c r="G45" s="48">
        <v>2.686885912745246E-2</v>
      </c>
      <c r="H45" s="48">
        <v>3.2838095277095941E-2</v>
      </c>
      <c r="I45" s="48">
        <v>0.42720153431117336</v>
      </c>
      <c r="J45" s="48">
        <v>3.4203302361228261E-2</v>
      </c>
      <c r="K45" s="49">
        <v>7.742570218275785E-2</v>
      </c>
      <c r="M45" s="19" t="str">
        <f t="shared" si="0"/>
        <v>THREE</v>
      </c>
      <c r="N45" s="21" t="b">
        <f t="shared" si="1"/>
        <v>0</v>
      </c>
      <c r="O45" s="30">
        <f>COUNTIF($N36:$N45,TRUE)/(10 - COUNTIF($N36:$N45,"#N/A"))</f>
        <v>0.2</v>
      </c>
      <c r="U45" s="19" t="str">
        <f t="shared" si="2"/>
        <v>THREE</v>
      </c>
      <c r="V45" s="19">
        <f t="shared" si="3"/>
        <v>3.7590945934409814E-4</v>
      </c>
      <c r="W45" s="19">
        <f t="shared" si="4"/>
        <v>1.3155325902352133E-2</v>
      </c>
    </row>
    <row r="46" spans="1:23" x14ac:dyDescent="0.25">
      <c r="A46" s="11" t="s">
        <v>44</v>
      </c>
      <c r="B46" s="41">
        <v>1.1683784150894896E-2</v>
      </c>
      <c r="C46" s="42">
        <v>3.9547161017698715E-2</v>
      </c>
      <c r="D46" s="42">
        <v>2.4243731747553801E-2</v>
      </c>
      <c r="E46" s="42">
        <v>6.4717264279584047E-2</v>
      </c>
      <c r="F46" s="42">
        <v>2.4349377718123288E-2</v>
      </c>
      <c r="G46" s="42">
        <v>2.317518716026809E-2</v>
      </c>
      <c r="H46" s="42">
        <v>1.6733749586275715E-2</v>
      </c>
      <c r="I46" s="42">
        <v>0.42907382891931606</v>
      </c>
      <c r="J46" s="42">
        <v>6.6097390326439243E-2</v>
      </c>
      <c r="K46" s="43">
        <v>1.8021704302635527E-2</v>
      </c>
      <c r="M46" s="16" t="str">
        <f t="shared" si="0"/>
        <v>ONE</v>
      </c>
      <c r="N46" s="20" t="b">
        <f t="shared" si="1"/>
        <v>0</v>
      </c>
      <c r="U46" s="16" t="str">
        <f t="shared" si="2"/>
        <v>ONE</v>
      </c>
      <c r="V46" s="16">
        <f t="shared" si="3"/>
        <v>1.1683784150894896E-2</v>
      </c>
      <c r="W46" s="16">
        <f t="shared" si="4"/>
        <v>5.0499654353808182E-3</v>
      </c>
    </row>
    <row r="47" spans="1:23" x14ac:dyDescent="0.25">
      <c r="A47" s="12" t="s">
        <v>44</v>
      </c>
      <c r="B47" s="44">
        <v>1.1383330876911901E-2</v>
      </c>
      <c r="C47" s="45">
        <v>3.5099852741977078E-2</v>
      </c>
      <c r="D47" s="45">
        <v>1.3708802310279961E-2</v>
      </c>
      <c r="E47" s="45">
        <v>5.2988597661077164E-2</v>
      </c>
      <c r="F47" s="45">
        <v>6.3494287234157343E-3</v>
      </c>
      <c r="G47" s="45">
        <v>1.6953754478344074E-2</v>
      </c>
      <c r="H47" s="45">
        <v>1.4475665047158609E-2</v>
      </c>
      <c r="I47" s="45">
        <v>0.42735667788214804</v>
      </c>
      <c r="J47" s="45">
        <v>2.9952267032246599E-2</v>
      </c>
      <c r="K47" s="46">
        <v>5.7800182367928887E-3</v>
      </c>
      <c r="M47" s="18" t="str">
        <f t="shared" si="0"/>
        <v>ZERO</v>
      </c>
      <c r="N47" s="17" t="b">
        <f t="shared" si="1"/>
        <v>0</v>
      </c>
      <c r="U47" s="18" t="str">
        <f t="shared" si="2"/>
        <v>ZERO</v>
      </c>
      <c r="V47" s="18">
        <f t="shared" si="3"/>
        <v>5.7800182367928887E-3</v>
      </c>
      <c r="W47" s="18">
        <f t="shared" si="4"/>
        <v>5.6941048662284555E-4</v>
      </c>
    </row>
    <row r="48" spans="1:23" x14ac:dyDescent="0.25">
      <c r="A48" s="12" t="s">
        <v>44</v>
      </c>
      <c r="B48" s="44">
        <v>2.7114987565014612E-2</v>
      </c>
      <c r="C48" s="45">
        <v>4.7052201418581234E-2</v>
      </c>
      <c r="D48" s="45">
        <v>3.1706169314060062E-2</v>
      </c>
      <c r="E48" s="45">
        <v>6.6811535397960559E-2</v>
      </c>
      <c r="F48" s="45">
        <v>3.8291121413928597E-2</v>
      </c>
      <c r="G48" s="45">
        <v>2.6022884618589218E-2</v>
      </c>
      <c r="H48" s="45">
        <v>3.1736783040801325E-2</v>
      </c>
      <c r="I48" s="45">
        <v>0.43045394509375751</v>
      </c>
      <c r="J48" s="45">
        <v>8.7898211741727766E-2</v>
      </c>
      <c r="K48" s="46">
        <v>2.9946308544924999E-2</v>
      </c>
      <c r="M48" s="18" t="str">
        <f t="shared" si="0"/>
        <v>SIX</v>
      </c>
      <c r="N48" s="17" t="b">
        <f t="shared" si="1"/>
        <v>0</v>
      </c>
      <c r="U48" s="18" t="str">
        <f t="shared" si="2"/>
        <v>SIX</v>
      </c>
      <c r="V48" s="18">
        <f t="shared" si="3"/>
        <v>2.6022884618589218E-2</v>
      </c>
      <c r="W48" s="18">
        <f t="shared" si="4"/>
        <v>1.092102946425394E-3</v>
      </c>
    </row>
    <row r="49" spans="1:23" x14ac:dyDescent="0.25">
      <c r="A49" s="12" t="s">
        <v>44</v>
      </c>
      <c r="B49" s="44">
        <v>8.0838443895558942E-5</v>
      </c>
      <c r="C49" s="45">
        <v>3.8255577795126464E-2</v>
      </c>
      <c r="D49" s="45">
        <v>2.5116781629497487E-2</v>
      </c>
      <c r="E49" s="45">
        <v>6.8916862527629602E-2</v>
      </c>
      <c r="F49" s="45">
        <v>2.5234816981719727E-2</v>
      </c>
      <c r="G49" s="45">
        <v>2.4714988854672409E-2</v>
      </c>
      <c r="H49" s="45">
        <v>1.2058472212903987E-2</v>
      </c>
      <c r="I49" s="45">
        <v>0.42409927283720272</v>
      </c>
      <c r="J49" s="45">
        <v>5.3253072598942963E-2</v>
      </c>
      <c r="K49" s="46">
        <v>1.6972934556058028E-2</v>
      </c>
      <c r="M49" s="18" t="str">
        <f t="shared" si="0"/>
        <v>ONE</v>
      </c>
      <c r="N49" s="17" t="b">
        <f t="shared" si="1"/>
        <v>0</v>
      </c>
      <c r="U49" s="18" t="str">
        <f t="shared" si="2"/>
        <v>ONE</v>
      </c>
      <c r="V49" s="18">
        <f t="shared" si="3"/>
        <v>8.0838443895558942E-5</v>
      </c>
      <c r="W49" s="18">
        <f t="shared" si="4"/>
        <v>1.1977633769008428E-2</v>
      </c>
    </row>
    <row r="50" spans="1:23" x14ac:dyDescent="0.25">
      <c r="A50" s="12" t="s">
        <v>44</v>
      </c>
      <c r="B50" s="44">
        <v>1.2885841749132765E-2</v>
      </c>
      <c r="C50" s="45">
        <v>3.298723358180633E-2</v>
      </c>
      <c r="D50" s="45">
        <v>8.342678180164792E-3</v>
      </c>
      <c r="E50" s="45">
        <v>4.9069862472603476E-2</v>
      </c>
      <c r="F50" s="45">
        <v>4.9498952454164746E-3</v>
      </c>
      <c r="G50" s="45">
        <v>1.5979417715071359E-2</v>
      </c>
      <c r="H50" s="45">
        <v>1.3756744487638112E-2</v>
      </c>
      <c r="I50" s="45">
        <v>0.42305994645563189</v>
      </c>
      <c r="J50" s="45">
        <v>2.5326468710303085E-2</v>
      </c>
      <c r="K50" s="46">
        <v>1.3781623805531856E-2</v>
      </c>
      <c r="M50" s="18" t="str">
        <f t="shared" si="0"/>
        <v>FIVE</v>
      </c>
      <c r="N50" s="17" t="b">
        <f t="shared" si="1"/>
        <v>1</v>
      </c>
      <c r="U50" s="18" t="str">
        <f t="shared" si="2"/>
        <v>FIVE</v>
      </c>
      <c r="V50" s="18">
        <f t="shared" si="3"/>
        <v>4.9498952454164746E-3</v>
      </c>
      <c r="W50" s="18">
        <f t="shared" si="4"/>
        <v>3.3927829347483174E-3</v>
      </c>
    </row>
    <row r="51" spans="1:23" x14ac:dyDescent="0.25">
      <c r="A51" s="12" t="s">
        <v>44</v>
      </c>
      <c r="B51" s="44">
        <v>1.3782604669077825E-2</v>
      </c>
      <c r="C51" s="45">
        <v>3.8188448514371434E-2</v>
      </c>
      <c r="D51" s="45">
        <v>2.3727008608841679E-2</v>
      </c>
      <c r="E51" s="45">
        <v>5.8839615332632614E-2</v>
      </c>
      <c r="F51" s="45">
        <v>1.477935357527016E-2</v>
      </c>
      <c r="G51" s="45">
        <v>2.0386260034412768E-2</v>
      </c>
      <c r="H51" s="45">
        <v>9.7283724112075809E-3</v>
      </c>
      <c r="I51" s="45">
        <v>0.43044909464307257</v>
      </c>
      <c r="J51" s="45">
        <v>7.0255161662745119E-2</v>
      </c>
      <c r="K51" s="46">
        <v>1.9205535305468036E-2</v>
      </c>
      <c r="M51" s="18" t="str">
        <f t="shared" si="0"/>
        <v>SEVEN</v>
      </c>
      <c r="N51" s="17" t="b">
        <f t="shared" si="1"/>
        <v>0</v>
      </c>
      <c r="U51" s="18" t="str">
        <f t="shared" si="2"/>
        <v>SEVEN</v>
      </c>
      <c r="V51" s="18">
        <f t="shared" si="3"/>
        <v>9.7283724112075809E-3</v>
      </c>
      <c r="W51" s="18">
        <f t="shared" si="4"/>
        <v>4.0542322578702439E-3</v>
      </c>
    </row>
    <row r="52" spans="1:23" x14ac:dyDescent="0.25">
      <c r="A52" s="12" t="s">
        <v>44</v>
      </c>
      <c r="B52" s="44">
        <v>3.1335192847950791E-2</v>
      </c>
      <c r="C52" s="45">
        <v>3.7980727463237843E-2</v>
      </c>
      <c r="D52" s="45">
        <v>2.4337551202837968E-2</v>
      </c>
      <c r="E52" s="45">
        <v>6.8035737760840501E-2</v>
      </c>
      <c r="F52" s="45">
        <v>2.6480236127919249E-2</v>
      </c>
      <c r="G52" s="45">
        <v>1.6013973237891957E-2</v>
      </c>
      <c r="H52" s="45">
        <v>2.5023965823130462E-2</v>
      </c>
      <c r="I52" s="45">
        <v>0.42721498251372791</v>
      </c>
      <c r="J52" s="45">
        <v>9.6997356568907317E-2</v>
      </c>
      <c r="K52" s="46">
        <v>3.116719298441889E-2</v>
      </c>
      <c r="M52" s="18" t="str">
        <f t="shared" si="0"/>
        <v>SIX</v>
      </c>
      <c r="N52" s="17" t="b">
        <f t="shared" si="1"/>
        <v>0</v>
      </c>
      <c r="U52" s="18" t="str">
        <f t="shared" si="2"/>
        <v>SIX</v>
      </c>
      <c r="V52" s="18">
        <f t="shared" si="3"/>
        <v>1.6013973237891957E-2</v>
      </c>
      <c r="W52" s="18">
        <f t="shared" si="4"/>
        <v>8.3235779649460107E-3</v>
      </c>
    </row>
    <row r="53" spans="1:23" x14ac:dyDescent="0.25">
      <c r="A53" s="12" t="s">
        <v>44</v>
      </c>
      <c r="B53" s="44">
        <v>3.9137652404362094E-2</v>
      </c>
      <c r="C53" s="45">
        <v>2.8252112685776182E-2</v>
      </c>
      <c r="D53" s="45">
        <v>5.8727873998141167E-3</v>
      </c>
      <c r="E53" s="45">
        <v>4.3819761275808944E-2</v>
      </c>
      <c r="F53" s="45">
        <v>2.7209595395875974E-2</v>
      </c>
      <c r="G53" s="45">
        <v>1.6276458344971406E-2</v>
      </c>
      <c r="H53" s="45">
        <v>3.9677532630970236E-2</v>
      </c>
      <c r="I53" s="45">
        <v>0.42804269715406601</v>
      </c>
      <c r="J53" s="45">
        <v>7.4014162348981505E-3</v>
      </c>
      <c r="K53" s="46">
        <v>2.6764044451485891E-2</v>
      </c>
      <c r="M53" s="18" t="str">
        <f t="shared" si="0"/>
        <v>THREE</v>
      </c>
      <c r="N53" s="17" t="b">
        <f t="shared" si="1"/>
        <v>0</v>
      </c>
      <c r="U53" s="18" t="str">
        <f t="shared" si="2"/>
        <v>THREE</v>
      </c>
      <c r="V53" s="18">
        <f t="shared" si="3"/>
        <v>5.8727873998141167E-3</v>
      </c>
      <c r="W53" s="18">
        <f t="shared" si="4"/>
        <v>1.5286288350840338E-3</v>
      </c>
    </row>
    <row r="54" spans="1:23" ht="15.75" thickBot="1" x14ac:dyDescent="0.3">
      <c r="A54" s="12" t="s">
        <v>44</v>
      </c>
      <c r="B54" s="44">
        <v>4.6348155699254739E-2</v>
      </c>
      <c r="C54" s="45">
        <v>2.7840341571944371E-2</v>
      </c>
      <c r="D54" s="45">
        <v>5.5858868629777847E-3</v>
      </c>
      <c r="E54" s="45">
        <v>3.0806115111105231E-2</v>
      </c>
      <c r="F54" s="45">
        <v>5.4668408844314786E-2</v>
      </c>
      <c r="G54" s="45">
        <v>5.78168809565624E-3</v>
      </c>
      <c r="H54" s="45">
        <v>6.1970545297468954E-2</v>
      </c>
      <c r="I54" s="45">
        <v>0.4246405384808018</v>
      </c>
      <c r="J54" s="45">
        <v>2.6127216001926912E-2</v>
      </c>
      <c r="K54" s="46">
        <v>4.447691705801754E-2</v>
      </c>
      <c r="M54" s="18" t="str">
        <f t="shared" si="0"/>
        <v>THREE</v>
      </c>
      <c r="N54" s="17" t="b">
        <f t="shared" si="1"/>
        <v>0</v>
      </c>
      <c r="U54" s="18" t="str">
        <f t="shared" si="2"/>
        <v>THREE</v>
      </c>
      <c r="V54" s="18">
        <f t="shared" si="3"/>
        <v>5.5858868629777847E-3</v>
      </c>
      <c r="W54" s="18">
        <f t="shared" si="4"/>
        <v>1.9580123267845528E-4</v>
      </c>
    </row>
    <row r="55" spans="1:23" ht="15.75" thickBot="1" x14ac:dyDescent="0.3">
      <c r="A55" s="13" t="s">
        <v>44</v>
      </c>
      <c r="B55" s="47">
        <v>4.7881982431701164E-3</v>
      </c>
      <c r="C55" s="48">
        <v>3.4106558795668138E-2</v>
      </c>
      <c r="D55" s="48">
        <v>1.8125355526321718E-2</v>
      </c>
      <c r="E55" s="48">
        <v>5.6578387639806466E-2</v>
      </c>
      <c r="F55" s="48">
        <v>6.2876552455463364E-3</v>
      </c>
      <c r="G55" s="48">
        <v>2.0534554579346359E-2</v>
      </c>
      <c r="H55" s="48">
        <v>2.3454887386876178E-3</v>
      </c>
      <c r="I55" s="48">
        <v>0.43101014503205304</v>
      </c>
      <c r="J55" s="48">
        <v>4.2416168483334321E-2</v>
      </c>
      <c r="K55" s="49">
        <v>4.2019301511428131E-3</v>
      </c>
      <c r="M55" s="19" t="str">
        <f t="shared" si="0"/>
        <v>SEVEN</v>
      </c>
      <c r="N55" s="21" t="b">
        <f t="shared" si="1"/>
        <v>0</v>
      </c>
      <c r="O55" s="30">
        <f>COUNTIF($N46:$N55,TRUE)/(10 - COUNTIF($N46:$N55,"#N/A"))</f>
        <v>0.1</v>
      </c>
      <c r="U55" s="19" t="str">
        <f t="shared" si="2"/>
        <v>SEVEN</v>
      </c>
      <c r="V55" s="19">
        <f t="shared" si="3"/>
        <v>2.3454887386876178E-3</v>
      </c>
      <c r="W55" s="19">
        <f t="shared" si="4"/>
        <v>1.8564414124551953E-3</v>
      </c>
    </row>
    <row r="56" spans="1:23" x14ac:dyDescent="0.25">
      <c r="A56" s="11" t="s">
        <v>45</v>
      </c>
      <c r="B56" s="41">
        <v>6.8507022329779177E-2</v>
      </c>
      <c r="C56" s="42">
        <v>1.7926396005378056E-2</v>
      </c>
      <c r="D56" s="42">
        <v>2.4965373187843212E-2</v>
      </c>
      <c r="E56" s="42">
        <v>0.14118174024609703</v>
      </c>
      <c r="F56" s="42">
        <v>0.12195016941244627</v>
      </c>
      <c r="G56" s="42">
        <v>3.0918838295798667E-5</v>
      </c>
      <c r="H56" s="42">
        <v>9.7124207968683318E-2</v>
      </c>
      <c r="I56" s="42">
        <v>0.29539775619548336</v>
      </c>
      <c r="J56" s="42">
        <v>0.15290835512428602</v>
      </c>
      <c r="K56" s="43">
        <v>8.0703805262153205E-2</v>
      </c>
      <c r="M56" s="16" t="str">
        <f t="shared" si="0"/>
        <v>SIX</v>
      </c>
      <c r="N56" s="20" t="b">
        <f t="shared" si="1"/>
        <v>1</v>
      </c>
      <c r="U56" s="16" t="str">
        <f t="shared" si="2"/>
        <v>SIX</v>
      </c>
      <c r="V56" s="16">
        <f t="shared" si="3"/>
        <v>3.0918838295798667E-5</v>
      </c>
      <c r="W56" s="16">
        <f t="shared" si="4"/>
        <v>1.7895477167082258E-2</v>
      </c>
    </row>
    <row r="57" spans="1:23" x14ac:dyDescent="0.25">
      <c r="A57" s="12" t="s">
        <v>45</v>
      </c>
      <c r="B57" s="44">
        <v>5.4891783515029102E-2</v>
      </c>
      <c r="C57" s="45">
        <v>2.1976401613684818E-2</v>
      </c>
      <c r="D57" s="45">
        <v>2.2928900597696353E-2</v>
      </c>
      <c r="E57" s="45">
        <v>0.11936200399753868</v>
      </c>
      <c r="F57" s="45">
        <v>9.3962557037564315E-2</v>
      </c>
      <c r="G57" s="45">
        <v>4.268883431043452E-3</v>
      </c>
      <c r="H57" s="45">
        <v>7.1545910896224751E-2</v>
      </c>
      <c r="I57" s="45">
        <v>0.29350433572363954</v>
      </c>
      <c r="J57" s="45">
        <v>0.13232875362365737</v>
      </c>
      <c r="K57" s="46">
        <v>6.0454631148583501E-2</v>
      </c>
      <c r="M57" s="18" t="str">
        <f t="shared" si="0"/>
        <v>SIX</v>
      </c>
      <c r="N57" s="17" t="b">
        <f t="shared" si="1"/>
        <v>1</v>
      </c>
      <c r="U57" s="18" t="str">
        <f t="shared" si="2"/>
        <v>SIX</v>
      </c>
      <c r="V57" s="18">
        <f t="shared" si="3"/>
        <v>4.268883431043452E-3</v>
      </c>
      <c r="W57" s="18">
        <f t="shared" si="4"/>
        <v>1.7707518182641366E-2</v>
      </c>
    </row>
    <row r="58" spans="1:23" x14ac:dyDescent="0.25">
      <c r="A58" s="12" t="s">
        <v>45</v>
      </c>
      <c r="B58" s="44">
        <v>0.10358909429204402</v>
      </c>
      <c r="C58" s="45">
        <v>7.3525519917464852E-2</v>
      </c>
      <c r="D58" s="45">
        <v>7.5609532593903891E-2</v>
      </c>
      <c r="E58" s="45">
        <v>0.17380308137696493</v>
      </c>
      <c r="F58" s="45">
        <v>0.1692788242436313</v>
      </c>
      <c r="G58" s="45">
        <v>5.6584850771615916E-2</v>
      </c>
      <c r="H58" s="45">
        <v>0.15397816007642318</v>
      </c>
      <c r="I58" s="45">
        <v>0.41051499432791994</v>
      </c>
      <c r="J58" s="45">
        <v>0.18951941445749121</v>
      </c>
      <c r="K58" s="46">
        <v>0.13938714894472082</v>
      </c>
      <c r="M58" s="18" t="str">
        <f t="shared" si="0"/>
        <v>SIX</v>
      </c>
      <c r="N58" s="17" t="b">
        <f t="shared" si="1"/>
        <v>1</v>
      </c>
      <c r="U58" s="18" t="str">
        <f t="shared" si="2"/>
        <v>SIX</v>
      </c>
      <c r="V58" s="18">
        <f t="shared" si="3"/>
        <v>5.6584850771615916E-2</v>
      </c>
      <c r="W58" s="18">
        <f t="shared" si="4"/>
        <v>1.6940669145848936E-2</v>
      </c>
    </row>
    <row r="59" spans="1:23" x14ac:dyDescent="0.25">
      <c r="A59" s="12" t="s">
        <v>45</v>
      </c>
      <c r="B59" s="44">
        <v>6.7549162853769648E-2</v>
      </c>
      <c r="C59" s="45">
        <v>2.2719959937914452E-2</v>
      </c>
      <c r="D59" s="45">
        <v>2.5504843397728169E-2</v>
      </c>
      <c r="E59" s="45">
        <v>0.13258676798708804</v>
      </c>
      <c r="F59" s="45">
        <v>0.11568326060382013</v>
      </c>
      <c r="G59" s="45">
        <v>3.6891976609780275E-3</v>
      </c>
      <c r="H59" s="45">
        <v>9.1151581235337176E-2</v>
      </c>
      <c r="I59" s="45">
        <v>0.28633928838920664</v>
      </c>
      <c r="J59" s="45">
        <v>0.15053413027026769</v>
      </c>
      <c r="K59" s="46">
        <v>7.4714896816317461E-2</v>
      </c>
      <c r="M59" s="18" t="str">
        <f t="shared" si="0"/>
        <v>SIX</v>
      </c>
      <c r="N59" s="17" t="b">
        <f t="shared" si="1"/>
        <v>1</v>
      </c>
      <c r="U59" s="18" t="str">
        <f t="shared" si="2"/>
        <v>SIX</v>
      </c>
      <c r="V59" s="18">
        <f t="shared" si="3"/>
        <v>3.6891976609780275E-3</v>
      </c>
      <c r="W59" s="18">
        <f t="shared" si="4"/>
        <v>1.9030762276936425E-2</v>
      </c>
    </row>
    <row r="60" spans="1:23" x14ac:dyDescent="0.25">
      <c r="A60" s="12" t="s">
        <v>45</v>
      </c>
      <c r="B60" s="44">
        <v>6.5142663283858399E-2</v>
      </c>
      <c r="C60" s="45">
        <v>2.3609843013974841E-2</v>
      </c>
      <c r="D60" s="45">
        <v>2.5717141531107393E-2</v>
      </c>
      <c r="E60" s="45">
        <v>0.12584070850998499</v>
      </c>
      <c r="F60" s="45">
        <v>0.10878359721480113</v>
      </c>
      <c r="G60" s="45">
        <v>1.9249479657731799E-3</v>
      </c>
      <c r="H60" s="45">
        <v>8.7179224795507909E-2</v>
      </c>
      <c r="I60" s="45">
        <v>0.31605708187824044</v>
      </c>
      <c r="J60" s="45">
        <v>0.14847863750889437</v>
      </c>
      <c r="K60" s="46">
        <v>7.2350514846486302E-2</v>
      </c>
      <c r="M60" s="18" t="str">
        <f t="shared" si="0"/>
        <v>SIX</v>
      </c>
      <c r="N60" s="17" t="b">
        <f t="shared" si="1"/>
        <v>1</v>
      </c>
      <c r="U60" s="18" t="str">
        <f t="shared" si="2"/>
        <v>SIX</v>
      </c>
      <c r="V60" s="18">
        <f t="shared" si="3"/>
        <v>1.9249479657731799E-3</v>
      </c>
      <c r="W60" s="18">
        <f t="shared" si="4"/>
        <v>2.1684895048201661E-2</v>
      </c>
    </row>
    <row r="61" spans="1:23" x14ac:dyDescent="0.25">
      <c r="A61" s="12" t="s">
        <v>45</v>
      </c>
      <c r="B61" s="44">
        <v>5.223483028759382E-2</v>
      </c>
      <c r="C61" s="45">
        <v>2.3274321520542818E-2</v>
      </c>
      <c r="D61" s="45">
        <v>2.4208921434206429E-2</v>
      </c>
      <c r="E61" s="45">
        <v>0.11630606565351537</v>
      </c>
      <c r="F61" s="45">
        <v>9.3751303446271E-2</v>
      </c>
      <c r="G61" s="45">
        <v>2.270157388717553E-3</v>
      </c>
      <c r="H61" s="45">
        <v>7.0684197684413641E-2</v>
      </c>
      <c r="I61" s="45">
        <v>0.29817153691938125</v>
      </c>
      <c r="J61" s="45">
        <v>0.12719543034483893</v>
      </c>
      <c r="K61" s="46">
        <v>5.5937342163626294E-2</v>
      </c>
      <c r="M61" s="18" t="str">
        <f t="shared" si="0"/>
        <v>SIX</v>
      </c>
      <c r="N61" s="17" t="b">
        <f t="shared" si="1"/>
        <v>1</v>
      </c>
      <c r="U61" s="18" t="str">
        <f t="shared" si="2"/>
        <v>SIX</v>
      </c>
      <c r="V61" s="18">
        <f t="shared" si="3"/>
        <v>2.270157388717553E-3</v>
      </c>
      <c r="W61" s="18">
        <f t="shared" si="4"/>
        <v>2.1004164131825265E-2</v>
      </c>
    </row>
    <row r="62" spans="1:23" x14ac:dyDescent="0.25">
      <c r="A62" s="12" t="s">
        <v>45</v>
      </c>
      <c r="B62" s="44">
        <v>4.7466536658222397E-2</v>
      </c>
      <c r="C62" s="45">
        <v>2.7354290534295347E-2</v>
      </c>
      <c r="D62" s="45">
        <v>2.4075214180303478E-2</v>
      </c>
      <c r="E62" s="45">
        <v>0.10725521094655233</v>
      </c>
      <c r="F62" s="45">
        <v>8.4243859949259287E-2</v>
      </c>
      <c r="G62" s="45">
        <v>2.1516752195846062E-3</v>
      </c>
      <c r="H62" s="45">
        <v>6.3923990886600224E-2</v>
      </c>
      <c r="I62" s="45">
        <v>0.30776516284921679</v>
      </c>
      <c r="J62" s="45">
        <v>0.1198992415214598</v>
      </c>
      <c r="K62" s="46">
        <v>5.0336604864263265E-2</v>
      </c>
      <c r="M62" s="18" t="str">
        <f t="shared" si="0"/>
        <v>SIX</v>
      </c>
      <c r="N62" s="17" t="b">
        <f t="shared" si="1"/>
        <v>1</v>
      </c>
      <c r="U62" s="18" t="str">
        <f t="shared" si="2"/>
        <v>SIX</v>
      </c>
      <c r="V62" s="18">
        <f t="shared" si="3"/>
        <v>2.1516752195846062E-3</v>
      </c>
      <c r="W62" s="18">
        <f t="shared" si="4"/>
        <v>2.1923538960718872E-2</v>
      </c>
    </row>
    <row r="63" spans="1:23" x14ac:dyDescent="0.25">
      <c r="A63" s="12" t="s">
        <v>45</v>
      </c>
      <c r="B63" s="44">
        <v>6.4200605313112141E-2</v>
      </c>
      <c r="C63" s="45">
        <v>2.2799129614006264E-2</v>
      </c>
      <c r="D63" s="45">
        <v>2.356500086202129E-2</v>
      </c>
      <c r="E63" s="45">
        <v>0.12569136309736578</v>
      </c>
      <c r="F63" s="45">
        <v>0.10325202410577544</v>
      </c>
      <c r="G63" s="45">
        <v>3.7305037153468334E-3</v>
      </c>
      <c r="H63" s="45">
        <v>8.1821145913196475E-2</v>
      </c>
      <c r="I63" s="45">
        <v>0.29693242262291936</v>
      </c>
      <c r="J63" s="45">
        <v>0.1444947874544148</v>
      </c>
      <c r="K63" s="46">
        <v>6.8376389642133203E-2</v>
      </c>
      <c r="M63" s="18" t="str">
        <f t="shared" si="0"/>
        <v>SIX</v>
      </c>
      <c r="N63" s="17" t="b">
        <f t="shared" si="1"/>
        <v>1</v>
      </c>
      <c r="U63" s="18" t="str">
        <f t="shared" si="2"/>
        <v>SIX</v>
      </c>
      <c r="V63" s="18">
        <f t="shared" si="3"/>
        <v>3.7305037153468334E-3</v>
      </c>
      <c r="W63" s="18">
        <f t="shared" si="4"/>
        <v>1.906862589865943E-2</v>
      </c>
    </row>
    <row r="64" spans="1:23" ht="15.75" thickBot="1" x14ac:dyDescent="0.3">
      <c r="A64" s="12" t="s">
        <v>45</v>
      </c>
      <c r="B64" s="44">
        <v>6.1742164415338932E-2</v>
      </c>
      <c r="C64" s="45">
        <v>2.3620531346518314E-2</v>
      </c>
      <c r="D64" s="45">
        <v>2.7874025475231795E-2</v>
      </c>
      <c r="E64" s="45">
        <v>0.12188637782525398</v>
      </c>
      <c r="F64" s="45">
        <v>0.10183065071922165</v>
      </c>
      <c r="G64" s="45">
        <v>5.7099578212307933E-4</v>
      </c>
      <c r="H64" s="45">
        <v>7.9370492722653951E-2</v>
      </c>
      <c r="I64" s="45">
        <v>0.30462990042796112</v>
      </c>
      <c r="J64" s="45">
        <v>0.14356799433255965</v>
      </c>
      <c r="K64" s="46">
        <v>6.898377098963715E-2</v>
      </c>
      <c r="M64" s="18" t="str">
        <f t="shared" si="0"/>
        <v>SIX</v>
      </c>
      <c r="N64" s="17" t="b">
        <f t="shared" si="1"/>
        <v>1</v>
      </c>
      <c r="U64" s="18" t="str">
        <f t="shared" si="2"/>
        <v>SIX</v>
      </c>
      <c r="V64" s="18">
        <f t="shared" si="3"/>
        <v>5.7099578212307933E-4</v>
      </c>
      <c r="W64" s="18">
        <f t="shared" si="4"/>
        <v>2.3049535564395235E-2</v>
      </c>
    </row>
    <row r="65" spans="1:23" ht="15.75" thickBot="1" x14ac:dyDescent="0.3">
      <c r="A65" s="13" t="s">
        <v>45</v>
      </c>
      <c r="B65" s="47">
        <v>5.7445738689749462E-2</v>
      </c>
      <c r="C65" s="48">
        <v>2.6078917016008479E-2</v>
      </c>
      <c r="D65" s="48">
        <v>2.713152352269077E-2</v>
      </c>
      <c r="E65" s="48">
        <v>0.12274285827674603</v>
      </c>
      <c r="F65" s="48">
        <v>0.10053807323724964</v>
      </c>
      <c r="G65" s="48">
        <v>5.7463812056067348E-3</v>
      </c>
      <c r="H65" s="48">
        <v>7.746554950088394E-2</v>
      </c>
      <c r="I65" s="48">
        <v>0.27849862842631745</v>
      </c>
      <c r="J65" s="48">
        <v>0.13583634593435562</v>
      </c>
      <c r="K65" s="49">
        <v>6.3498534964178663E-2</v>
      </c>
      <c r="M65" s="19" t="str">
        <f t="shared" si="0"/>
        <v>SIX</v>
      </c>
      <c r="N65" s="21" t="b">
        <f t="shared" si="1"/>
        <v>1</v>
      </c>
      <c r="O65" s="30">
        <f>COUNTIF($N56:$N65,TRUE)/(10 - COUNTIF($N56:$N65,"#N/A"))</f>
        <v>1</v>
      </c>
      <c r="U65" s="19" t="str">
        <f t="shared" si="2"/>
        <v>SIX</v>
      </c>
      <c r="V65" s="19">
        <f t="shared" si="3"/>
        <v>5.7463812056067348E-3</v>
      </c>
      <c r="W65" s="19">
        <f t="shared" si="4"/>
        <v>2.0332535810401745E-2</v>
      </c>
    </row>
    <row r="66" spans="1:23" x14ac:dyDescent="0.25">
      <c r="A66" s="11" t="s">
        <v>46</v>
      </c>
      <c r="B66" s="41">
        <v>1.986824892375974E-2</v>
      </c>
      <c r="C66" s="42">
        <v>4.4542775935209417E-2</v>
      </c>
      <c r="D66" s="42">
        <v>4.4204374208179784E-2</v>
      </c>
      <c r="E66" s="42">
        <v>9.8099737734010456E-2</v>
      </c>
      <c r="F66" s="42">
        <v>8.0124918911981202E-2</v>
      </c>
      <c r="G66" s="42">
        <v>2.793883524065309E-2</v>
      </c>
      <c r="H66" s="42">
        <v>5.5887956222902962E-2</v>
      </c>
      <c r="I66" s="42">
        <v>0.38826975436528238</v>
      </c>
      <c r="J66" s="42">
        <v>8.8089599778078509E-2</v>
      </c>
      <c r="K66" s="43">
        <v>5.3990618437462876E-2</v>
      </c>
      <c r="M66" s="16" t="str">
        <f t="shared" si="0"/>
        <v>ONE</v>
      </c>
      <c r="N66" s="20" t="b">
        <f t="shared" si="1"/>
        <v>0</v>
      </c>
      <c r="U66" s="16" t="str">
        <f t="shared" si="2"/>
        <v>ONE</v>
      </c>
      <c r="V66" s="16">
        <f t="shared" si="3"/>
        <v>1.986824892375974E-2</v>
      </c>
      <c r="W66" s="16">
        <f t="shared" si="4"/>
        <v>8.0705863168933495E-3</v>
      </c>
    </row>
    <row r="67" spans="1:23" x14ac:dyDescent="0.25">
      <c r="A67" s="12" t="s">
        <v>46</v>
      </c>
      <c r="B67" s="44">
        <v>1.6735079218234819E-2</v>
      </c>
      <c r="C67" s="45">
        <v>4.50456747834415E-2</v>
      </c>
      <c r="D67" s="45">
        <v>4.0854336410862294E-2</v>
      </c>
      <c r="E67" s="45">
        <v>8.2930178190562365E-2</v>
      </c>
      <c r="F67" s="45">
        <v>6.5974601526804677E-2</v>
      </c>
      <c r="G67" s="45">
        <v>2.511244028346149E-2</v>
      </c>
      <c r="H67" s="45">
        <v>4.510818999434274E-2</v>
      </c>
      <c r="I67" s="45">
        <v>0.38987316732612576</v>
      </c>
      <c r="J67" s="45">
        <v>8.106042657216897E-2</v>
      </c>
      <c r="K67" s="46">
        <v>4.1006316598005466E-2</v>
      </c>
      <c r="M67" s="18" t="str">
        <f t="shared" si="0"/>
        <v>ONE</v>
      </c>
      <c r="N67" s="17" t="b">
        <f t="shared" si="1"/>
        <v>0</v>
      </c>
      <c r="U67" s="18" t="str">
        <f t="shared" si="2"/>
        <v>ONE</v>
      </c>
      <c r="V67" s="18">
        <f t="shared" si="3"/>
        <v>1.6735079218234819E-2</v>
      </c>
      <c r="W67" s="18">
        <f t="shared" si="4"/>
        <v>8.3773610652266711E-3</v>
      </c>
    </row>
    <row r="68" spans="1:23" x14ac:dyDescent="0.25">
      <c r="A68" s="12" t="s">
        <v>46</v>
      </c>
      <c r="B68" s="44">
        <v>3.0415618918111481E-2</v>
      </c>
      <c r="C68" s="45">
        <v>4.2079692386019177E-2</v>
      </c>
      <c r="D68" s="45">
        <v>4.3038152545142885E-2</v>
      </c>
      <c r="E68" s="45">
        <v>9.7675913110441187E-2</v>
      </c>
      <c r="F68" s="45">
        <v>7.1652559372030411E-2</v>
      </c>
      <c r="G68" s="45">
        <v>2.7766617781016231E-2</v>
      </c>
      <c r="H68" s="45">
        <v>5.2656487597078333E-2</v>
      </c>
      <c r="I68" s="45">
        <v>0.40073688376185496</v>
      </c>
      <c r="J68" s="45">
        <v>0.10331139269057488</v>
      </c>
      <c r="K68" s="46">
        <v>5.7937361763242781E-2</v>
      </c>
      <c r="M68" s="18" t="str">
        <f t="shared" si="0"/>
        <v>SIX</v>
      </c>
      <c r="N68" s="17" t="b">
        <f t="shared" si="1"/>
        <v>0</v>
      </c>
      <c r="U68" s="18" t="str">
        <f t="shared" si="2"/>
        <v>SIX</v>
      </c>
      <c r="V68" s="18">
        <f t="shared" si="3"/>
        <v>2.7766617781016231E-2</v>
      </c>
      <c r="W68" s="18">
        <f t="shared" si="4"/>
        <v>2.6490011370952499E-3</v>
      </c>
    </row>
    <row r="69" spans="1:23" x14ac:dyDescent="0.25">
      <c r="A69" s="12" t="s">
        <v>46</v>
      </c>
      <c r="B69" s="44">
        <v>3.6729849346167062E-2</v>
      </c>
      <c r="C69" s="45">
        <v>4.4155822281323302E-2</v>
      </c>
      <c r="D69" s="45">
        <v>4.4494491283200543E-2</v>
      </c>
      <c r="E69" s="45">
        <v>0.10479896865004393</v>
      </c>
      <c r="F69" s="45">
        <v>8.6014462608645662E-2</v>
      </c>
      <c r="G69" s="45">
        <v>2.3794494214344653E-2</v>
      </c>
      <c r="H69" s="45">
        <v>6.4867041919734345E-2</v>
      </c>
      <c r="I69" s="45">
        <v>0.37974214377962118</v>
      </c>
      <c r="J69" s="45">
        <v>0.11152545244752612</v>
      </c>
      <c r="K69" s="46">
        <v>6.4656802763896071E-2</v>
      </c>
      <c r="M69" s="18" t="str">
        <f t="shared" si="0"/>
        <v>SIX</v>
      </c>
      <c r="N69" s="17" t="b">
        <f t="shared" si="1"/>
        <v>0</v>
      </c>
      <c r="U69" s="18" t="str">
        <f t="shared" si="2"/>
        <v>SIX</v>
      </c>
      <c r="V69" s="18">
        <f t="shared" si="3"/>
        <v>2.3794494214344653E-2</v>
      </c>
      <c r="W69" s="18">
        <f t="shared" si="4"/>
        <v>1.293535513182241E-2</v>
      </c>
    </row>
    <row r="70" spans="1:23" x14ac:dyDescent="0.25">
      <c r="A70" s="12" t="s">
        <v>46</v>
      </c>
      <c r="B70" s="44">
        <v>1.8094081549725388E-2</v>
      </c>
      <c r="C70" s="45">
        <v>3.8785200446035839E-2</v>
      </c>
      <c r="D70" s="45">
        <v>3.1589231517846039E-2</v>
      </c>
      <c r="E70" s="45">
        <v>7.728503540119612E-2</v>
      </c>
      <c r="F70" s="45">
        <v>4.2116139790794316E-2</v>
      </c>
      <c r="G70" s="45">
        <v>2.1215849645759857E-2</v>
      </c>
      <c r="H70" s="45">
        <v>2.7267660630869023E-2</v>
      </c>
      <c r="I70" s="45">
        <v>0.41445930082075133</v>
      </c>
      <c r="J70" s="45">
        <v>8.5233678305493721E-2</v>
      </c>
      <c r="K70" s="46">
        <v>3.55394879756947E-2</v>
      </c>
      <c r="M70" s="18" t="str">
        <f t="shared" ref="M70:M105" si="5">INDEX($B$5:$K$5,MATCH(MIN($B70:$K70),$B70:$K70,0))</f>
        <v>ONE</v>
      </c>
      <c r="N70" s="17" t="b">
        <f t="shared" ref="N70:N105" si="6">$M70 = $A70</f>
        <v>0</v>
      </c>
      <c r="U70" s="18" t="str">
        <f t="shared" ref="U70:U105" si="7">INDEX($B$5:$K$5,MATCH(MIN($B70:$K70),$B70:$K70,0))</f>
        <v>ONE</v>
      </c>
      <c r="V70" s="18">
        <f t="shared" si="3"/>
        <v>1.8094081549725388E-2</v>
      </c>
      <c r="W70" s="18">
        <f t="shared" si="4"/>
        <v>3.121768096034469E-3</v>
      </c>
    </row>
    <row r="71" spans="1:23" x14ac:dyDescent="0.25">
      <c r="A71" s="12" t="s">
        <v>46</v>
      </c>
      <c r="B71" s="44">
        <v>1.7433772064463032E-2</v>
      </c>
      <c r="C71" s="45">
        <v>4.0857521379041167E-2</v>
      </c>
      <c r="D71" s="45">
        <v>3.3795753163875286E-2</v>
      </c>
      <c r="E71" s="45">
        <v>8.225982270281483E-2</v>
      </c>
      <c r="F71" s="45">
        <v>5.3791145347961755E-2</v>
      </c>
      <c r="G71" s="45">
        <v>1.8602760493009782E-2</v>
      </c>
      <c r="H71" s="45">
        <v>3.5646349567704599E-2</v>
      </c>
      <c r="I71" s="45">
        <v>0.38688302218027876</v>
      </c>
      <c r="J71" s="45">
        <v>8.1925468075738167E-2</v>
      </c>
      <c r="K71" s="46">
        <v>3.7418246350206213E-2</v>
      </c>
      <c r="M71" s="18" t="str">
        <f t="shared" si="5"/>
        <v>ONE</v>
      </c>
      <c r="N71" s="17" t="b">
        <f t="shared" si="6"/>
        <v>0</v>
      </c>
      <c r="U71" s="18" t="str">
        <f t="shared" si="7"/>
        <v>ONE</v>
      </c>
      <c r="V71" s="18">
        <f t="shared" ref="V71:V105" si="8">MIN(B71:K71)</f>
        <v>1.7433772064463032E-2</v>
      </c>
      <c r="W71" s="18">
        <f t="shared" ref="W71:W105" si="9">SMALL(B71:K71,2)-V71</f>
        <v>1.1689884285467494E-3</v>
      </c>
    </row>
    <row r="72" spans="1:23" x14ac:dyDescent="0.25">
      <c r="A72" s="12" t="s">
        <v>46</v>
      </c>
      <c r="B72" s="44">
        <v>1.0620259822714445E-2</v>
      </c>
      <c r="C72" s="45">
        <v>4.0688872380479517E-2</v>
      </c>
      <c r="D72" s="45">
        <v>3.1769833214982557E-2</v>
      </c>
      <c r="E72" s="45">
        <v>7.9894474480421723E-2</v>
      </c>
      <c r="F72" s="45">
        <v>4.8807974930358378E-2</v>
      </c>
      <c r="G72" s="45">
        <v>1.9999572907950874E-2</v>
      </c>
      <c r="H72" s="45">
        <v>2.9393285647166617E-2</v>
      </c>
      <c r="I72" s="45">
        <v>0.39204816393498576</v>
      </c>
      <c r="J72" s="45">
        <v>7.1256908950968117E-2</v>
      </c>
      <c r="K72" s="46">
        <v>3.087905619797679E-2</v>
      </c>
      <c r="M72" s="18" t="str">
        <f t="shared" si="5"/>
        <v>ONE</v>
      </c>
      <c r="N72" s="17" t="b">
        <f t="shared" si="6"/>
        <v>0</v>
      </c>
      <c r="U72" s="18" t="str">
        <f t="shared" si="7"/>
        <v>ONE</v>
      </c>
      <c r="V72" s="18">
        <f t="shared" si="8"/>
        <v>1.0620259822714445E-2</v>
      </c>
      <c r="W72" s="18">
        <f t="shared" si="9"/>
        <v>9.3793130852364293E-3</v>
      </c>
    </row>
    <row r="73" spans="1:23" x14ac:dyDescent="0.25">
      <c r="A73" s="12" t="s">
        <v>46</v>
      </c>
      <c r="B73" s="44">
        <v>2.154953283610947E-2</v>
      </c>
      <c r="C73" s="45">
        <v>4.1931770155783449E-2</v>
      </c>
      <c r="D73" s="45">
        <v>4.2261485575050647E-2</v>
      </c>
      <c r="E73" s="45">
        <v>9.7402297411295052E-2</v>
      </c>
      <c r="F73" s="45">
        <v>7.4269094598620522E-2</v>
      </c>
      <c r="G73" s="45">
        <v>2.5148865986852523E-2</v>
      </c>
      <c r="H73" s="45">
        <v>5.2407482083097479E-2</v>
      </c>
      <c r="I73" s="45">
        <v>0.38722516169579591</v>
      </c>
      <c r="J73" s="45">
        <v>9.1399312593628435E-2</v>
      </c>
      <c r="K73" s="46">
        <v>5.3486554058114519E-2</v>
      </c>
      <c r="M73" s="18" t="str">
        <f t="shared" si="5"/>
        <v>ONE</v>
      </c>
      <c r="N73" s="17" t="b">
        <f t="shared" si="6"/>
        <v>0</v>
      </c>
      <c r="U73" s="18" t="str">
        <f t="shared" si="7"/>
        <v>ONE</v>
      </c>
      <c r="V73" s="18">
        <f t="shared" si="8"/>
        <v>2.154953283610947E-2</v>
      </c>
      <c r="W73" s="18">
        <f t="shared" si="9"/>
        <v>3.5993331507430532E-3</v>
      </c>
    </row>
    <row r="74" spans="1:23" ht="15.75" thickBot="1" x14ac:dyDescent="0.3">
      <c r="A74" s="12" t="s">
        <v>46</v>
      </c>
      <c r="B74" s="44">
        <v>2.3933597060155076E-5</v>
      </c>
      <c r="C74" s="45">
        <v>3.9000693552531926E-2</v>
      </c>
      <c r="D74" s="45">
        <v>3.0629859899864109E-2</v>
      </c>
      <c r="E74" s="45">
        <v>7.1370935938942823E-2</v>
      </c>
      <c r="F74" s="45">
        <v>3.6243021750288484E-2</v>
      </c>
      <c r="G74" s="45">
        <v>2.1601606175693344E-2</v>
      </c>
      <c r="H74" s="45">
        <v>1.6463962222493828E-2</v>
      </c>
      <c r="I74" s="45">
        <v>0.40241845084968558</v>
      </c>
      <c r="J74" s="45">
        <v>5.7192716602684823E-2</v>
      </c>
      <c r="K74" s="46">
        <v>2.2576730861896155E-2</v>
      </c>
      <c r="M74" s="18" t="str">
        <f t="shared" si="5"/>
        <v>ONE</v>
      </c>
      <c r="N74" s="17" t="b">
        <f t="shared" si="6"/>
        <v>0</v>
      </c>
      <c r="U74" s="18" t="str">
        <f t="shared" si="7"/>
        <v>ONE</v>
      </c>
      <c r="V74" s="18">
        <f t="shared" si="8"/>
        <v>2.3933597060155076E-5</v>
      </c>
      <c r="W74" s="18">
        <f t="shared" si="9"/>
        <v>1.6440028625433672E-2</v>
      </c>
    </row>
    <row r="75" spans="1:23" ht="15.75" thickBot="1" x14ac:dyDescent="0.3">
      <c r="A75" s="13" t="s">
        <v>46</v>
      </c>
      <c r="B75" s="47">
        <v>1.9799699173389987E-2</v>
      </c>
      <c r="C75" s="48">
        <v>3.9050988918185051E-2</v>
      </c>
      <c r="D75" s="48">
        <v>3.3554420341373181E-2</v>
      </c>
      <c r="E75" s="48">
        <v>8.1180827989752555E-2</v>
      </c>
      <c r="F75" s="48">
        <v>4.9488469234507088E-2</v>
      </c>
      <c r="G75" s="48">
        <v>2.1196332853486141E-2</v>
      </c>
      <c r="H75" s="48">
        <v>3.3111879868354649E-2</v>
      </c>
      <c r="I75" s="48">
        <v>0.40369143474981672</v>
      </c>
      <c r="J75" s="48">
        <v>8.7239662133124424E-2</v>
      </c>
      <c r="K75" s="49">
        <v>3.8221945001395613E-2</v>
      </c>
      <c r="M75" s="19" t="str">
        <f t="shared" si="5"/>
        <v>ONE</v>
      </c>
      <c r="N75" s="21" t="b">
        <f t="shared" si="6"/>
        <v>0</v>
      </c>
      <c r="O75" s="30">
        <f>COUNTIF($N66:$N75,TRUE)/(10 - COUNTIF($N66:$N75,"#N/A"))</f>
        <v>0</v>
      </c>
      <c r="U75" s="19" t="str">
        <f t="shared" si="7"/>
        <v>ONE</v>
      </c>
      <c r="V75" s="19">
        <f t="shared" si="8"/>
        <v>1.9799699173389987E-2</v>
      </c>
      <c r="W75" s="19">
        <f t="shared" si="9"/>
        <v>1.3966336800961543E-3</v>
      </c>
    </row>
    <row r="76" spans="1:23" x14ac:dyDescent="0.25">
      <c r="A76" s="11" t="s">
        <v>47</v>
      </c>
      <c r="B76" s="41">
        <v>0.10083206372345761</v>
      </c>
      <c r="C76" s="42">
        <v>1.5192229980745986E-2</v>
      </c>
      <c r="D76" s="42">
        <v>2.0615817819712362E-2</v>
      </c>
      <c r="E76" s="42">
        <v>0.19775012418460511</v>
      </c>
      <c r="F76" s="42">
        <v>0.17571504075586411</v>
      </c>
      <c r="G76" s="42">
        <v>2.4519735840046394E-2</v>
      </c>
      <c r="H76" s="42">
        <v>0.13723240526762298</v>
      </c>
      <c r="I76" s="42">
        <v>0.11779514179114836</v>
      </c>
      <c r="J76" s="42">
        <v>0.19372352591352143</v>
      </c>
      <c r="K76" s="43">
        <v>0.1043297847377424</v>
      </c>
      <c r="M76" s="16" t="str">
        <f t="shared" si="5"/>
        <v>TWO</v>
      </c>
      <c r="N76" s="20" t="b">
        <f t="shared" si="6"/>
        <v>0</v>
      </c>
      <c r="U76" s="16" t="str">
        <f t="shared" si="7"/>
        <v>TWO</v>
      </c>
      <c r="V76" s="16">
        <f t="shared" si="8"/>
        <v>1.5192229980745986E-2</v>
      </c>
      <c r="W76" s="16">
        <f t="shared" si="9"/>
        <v>5.4235878389663761E-3</v>
      </c>
    </row>
    <row r="77" spans="1:23" x14ac:dyDescent="0.25">
      <c r="A77" s="12" t="s">
        <v>47</v>
      </c>
      <c r="B77" s="44">
        <v>9.275457448264271E-2</v>
      </c>
      <c r="C77" s="45">
        <v>7.9389877971086653E-4</v>
      </c>
      <c r="D77" s="45">
        <v>3.1382316342124211E-2</v>
      </c>
      <c r="E77" s="45">
        <v>0.19264733501013415</v>
      </c>
      <c r="F77" s="45">
        <v>0.16645049276472126</v>
      </c>
      <c r="G77" s="45">
        <v>2.3044619020411938E-2</v>
      </c>
      <c r="H77" s="45">
        <v>0.12738023736180454</v>
      </c>
      <c r="I77" s="45">
        <v>0.1317553759558252</v>
      </c>
      <c r="J77" s="45">
        <v>0.18448600870417542</v>
      </c>
      <c r="K77" s="46">
        <v>0.10222566190297311</v>
      </c>
      <c r="M77" s="18" t="str">
        <f t="shared" si="5"/>
        <v>TWO</v>
      </c>
      <c r="N77" s="17" t="b">
        <f t="shared" si="6"/>
        <v>0</v>
      </c>
      <c r="U77" s="18" t="str">
        <f t="shared" si="7"/>
        <v>TWO</v>
      </c>
      <c r="V77" s="18">
        <f t="shared" si="8"/>
        <v>7.9389877971086653E-4</v>
      </c>
      <c r="W77" s="18">
        <f t="shared" si="9"/>
        <v>2.2250720240701072E-2</v>
      </c>
    </row>
    <row r="78" spans="1:23" x14ac:dyDescent="0.25">
      <c r="A78" s="12" t="s">
        <v>47</v>
      </c>
      <c r="B78" s="44">
        <v>0.10399340255832362</v>
      </c>
      <c r="C78" s="45">
        <v>2.2911754770898185E-2</v>
      </c>
      <c r="D78" s="45">
        <v>1.2778825672318389E-3</v>
      </c>
      <c r="E78" s="45">
        <v>0.2117713489893028</v>
      </c>
      <c r="F78" s="45">
        <v>0.17927819607915588</v>
      </c>
      <c r="G78" s="45">
        <v>6.7052074913832777E-2</v>
      </c>
      <c r="H78" s="45">
        <v>0.1317932883054313</v>
      </c>
      <c r="I78" s="45">
        <v>1.312019943283832E-2</v>
      </c>
      <c r="J78" s="45">
        <v>0.19636700612018637</v>
      </c>
      <c r="K78" s="46">
        <v>9.8695496483120079E-2</v>
      </c>
      <c r="M78" s="18" t="str">
        <f t="shared" si="5"/>
        <v>THREE</v>
      </c>
      <c r="N78" s="17" t="b">
        <f t="shared" si="6"/>
        <v>0</v>
      </c>
      <c r="U78" s="18" t="str">
        <f t="shared" si="7"/>
        <v>THREE</v>
      </c>
      <c r="V78" s="18">
        <f t="shared" si="8"/>
        <v>1.2778825672318389E-3</v>
      </c>
      <c r="W78" s="18">
        <f t="shared" si="9"/>
        <v>1.1842316865606481E-2</v>
      </c>
    </row>
    <row r="79" spans="1:23" x14ac:dyDescent="0.25">
      <c r="A79" s="12" t="s">
        <v>47</v>
      </c>
      <c r="B79" s="44">
        <v>0.10292996024498491</v>
      </c>
      <c r="C79" s="45">
        <v>1.6706142027639259E-2</v>
      </c>
      <c r="D79" s="45">
        <v>1.3381452042786512E-2</v>
      </c>
      <c r="E79" s="45">
        <v>0.20893016816990118</v>
      </c>
      <c r="F79" s="45">
        <v>0.17887302456036347</v>
      </c>
      <c r="G79" s="45">
        <v>4.5972799487070448E-2</v>
      </c>
      <c r="H79" s="45">
        <v>0.13600793782720838</v>
      </c>
      <c r="I79" s="45">
        <v>6.1280034591429888E-2</v>
      </c>
      <c r="J79" s="45">
        <v>0.19648983998803851</v>
      </c>
      <c r="K79" s="46">
        <v>0.10510286389504989</v>
      </c>
      <c r="M79" s="18" t="str">
        <f t="shared" si="5"/>
        <v>THREE</v>
      </c>
      <c r="N79" s="17" t="b">
        <f t="shared" si="6"/>
        <v>0</v>
      </c>
      <c r="U79" s="18" t="str">
        <f t="shared" si="7"/>
        <v>THREE</v>
      </c>
      <c r="V79" s="18">
        <f t="shared" si="8"/>
        <v>1.3381452042786512E-2</v>
      </c>
      <c r="W79" s="18">
        <f t="shared" si="9"/>
        <v>3.3246899848527467E-3</v>
      </c>
    </row>
    <row r="80" spans="1:23" x14ac:dyDescent="0.25">
      <c r="A80" s="12" t="s">
        <v>47</v>
      </c>
      <c r="B80" s="44">
        <v>9.9589463478145346E-2</v>
      </c>
      <c r="C80" s="45">
        <v>3.3298889664071935E-3</v>
      </c>
      <c r="D80" s="45">
        <v>4.3017454447283013E-2</v>
      </c>
      <c r="E80" s="45">
        <v>0.19536282633876523</v>
      </c>
      <c r="F80" s="45">
        <v>0.17304685027418493</v>
      </c>
      <c r="G80" s="45">
        <v>2.2013327438440922E-2</v>
      </c>
      <c r="H80" s="45">
        <v>0.13311303424302073</v>
      </c>
      <c r="I80" s="45">
        <v>0.10751295571887887</v>
      </c>
      <c r="J80" s="45">
        <v>0.19574607413475104</v>
      </c>
      <c r="K80" s="46">
        <v>0.10739677660061611</v>
      </c>
      <c r="M80" s="18" t="str">
        <f t="shared" si="5"/>
        <v>TWO</v>
      </c>
      <c r="N80" s="17" t="b">
        <f t="shared" si="6"/>
        <v>0</v>
      </c>
      <c r="U80" s="18" t="str">
        <f t="shared" si="7"/>
        <v>TWO</v>
      </c>
      <c r="V80" s="18">
        <f t="shared" si="8"/>
        <v>3.3298889664071935E-3</v>
      </c>
      <c r="W80" s="18">
        <f t="shared" si="9"/>
        <v>1.8683438472033728E-2</v>
      </c>
    </row>
    <row r="81" spans="1:23" x14ac:dyDescent="0.25">
      <c r="A81" s="12" t="s">
        <v>47</v>
      </c>
      <c r="B81" s="44">
        <v>0.10768247678507729</v>
      </c>
      <c r="C81" s="45">
        <v>1.7499235899995164E-2</v>
      </c>
      <c r="D81" s="45">
        <v>1.4696443845384294E-2</v>
      </c>
      <c r="E81" s="45">
        <v>0.20810450019556972</v>
      </c>
      <c r="F81" s="45">
        <v>0.18267942252718261</v>
      </c>
      <c r="G81" s="45">
        <v>4.2268363412863774E-2</v>
      </c>
      <c r="H81" s="45">
        <v>0.14011661588458854</v>
      </c>
      <c r="I81" s="45">
        <v>6.569029713440433E-2</v>
      </c>
      <c r="J81" s="45">
        <v>0.20346393833954943</v>
      </c>
      <c r="K81" s="46">
        <v>0.10820052011619422</v>
      </c>
      <c r="M81" s="18" t="str">
        <f t="shared" si="5"/>
        <v>THREE</v>
      </c>
      <c r="N81" s="17" t="b">
        <f t="shared" si="6"/>
        <v>0</v>
      </c>
      <c r="U81" s="18" t="str">
        <f t="shared" si="7"/>
        <v>THREE</v>
      </c>
      <c r="V81" s="18">
        <f t="shared" si="8"/>
        <v>1.4696443845384294E-2</v>
      </c>
      <c r="W81" s="18">
        <f t="shared" si="9"/>
        <v>2.8027920546108698E-3</v>
      </c>
    </row>
    <row r="82" spans="1:23" x14ac:dyDescent="0.25">
      <c r="A82" s="12" t="s">
        <v>47</v>
      </c>
      <c r="B82" s="44">
        <v>9.5138731040207869E-2</v>
      </c>
      <c r="C82" s="45">
        <v>2.0746370452332796E-3</v>
      </c>
      <c r="D82" s="45">
        <v>2.2059760515150351E-2</v>
      </c>
      <c r="E82" s="45">
        <v>0.19071080956781947</v>
      </c>
      <c r="F82" s="45">
        <v>0.16677336226970527</v>
      </c>
      <c r="G82" s="45">
        <v>2.8849650198898957E-2</v>
      </c>
      <c r="H82" s="45">
        <v>0.12838472809704388</v>
      </c>
      <c r="I82" s="45">
        <v>0.13202508467972407</v>
      </c>
      <c r="J82" s="45">
        <v>0.18540760032958542</v>
      </c>
      <c r="K82" s="46">
        <v>9.9479480529748254E-2</v>
      </c>
      <c r="M82" s="18" t="str">
        <f t="shared" si="5"/>
        <v>TWO</v>
      </c>
      <c r="N82" s="17" t="b">
        <f t="shared" si="6"/>
        <v>0</v>
      </c>
      <c r="U82" s="18" t="str">
        <f t="shared" si="7"/>
        <v>TWO</v>
      </c>
      <c r="V82" s="18">
        <f t="shared" si="8"/>
        <v>2.0746370452332796E-3</v>
      </c>
      <c r="W82" s="18">
        <f t="shared" si="9"/>
        <v>1.9985123469917071E-2</v>
      </c>
    </row>
    <row r="83" spans="1:23" x14ac:dyDescent="0.25">
      <c r="A83" s="12" t="s">
        <v>47</v>
      </c>
      <c r="B83" s="44">
        <v>0.10808595727738227</v>
      </c>
      <c r="C83" s="45">
        <v>3.0368532341672333E-2</v>
      </c>
      <c r="D83" s="45">
        <v>2.8866272145900845E-3</v>
      </c>
      <c r="E83" s="45">
        <v>0.21737093427529916</v>
      </c>
      <c r="F83" s="45">
        <v>0.18388622101490029</v>
      </c>
      <c r="G83" s="45">
        <v>5.6875110988785477E-2</v>
      </c>
      <c r="H83" s="45">
        <v>0.13911199981513389</v>
      </c>
      <c r="I83" s="45">
        <v>3.572605416275898E-2</v>
      </c>
      <c r="J83" s="45">
        <v>0.20404280496408123</v>
      </c>
      <c r="K83" s="46">
        <v>0.10480138394039044</v>
      </c>
      <c r="M83" s="18" t="str">
        <f t="shared" si="5"/>
        <v>THREE</v>
      </c>
      <c r="N83" s="17" t="b">
        <f t="shared" si="6"/>
        <v>0</v>
      </c>
      <c r="U83" s="18" t="str">
        <f t="shared" si="7"/>
        <v>THREE</v>
      </c>
      <c r="V83" s="18">
        <f t="shared" si="8"/>
        <v>2.8866272145900845E-3</v>
      </c>
      <c r="W83" s="18">
        <f t="shared" si="9"/>
        <v>2.7481905127082248E-2</v>
      </c>
    </row>
    <row r="84" spans="1:23" ht="15.75" thickBot="1" x14ac:dyDescent="0.3">
      <c r="A84" s="12" t="s">
        <v>47</v>
      </c>
      <c r="B84" s="44">
        <v>0.1101475036007214</v>
      </c>
      <c r="C84" s="45">
        <v>1.9929818401948241E-2</v>
      </c>
      <c r="D84" s="45">
        <v>2.0297338805532361E-2</v>
      </c>
      <c r="E84" s="45">
        <v>0.2215868559539842</v>
      </c>
      <c r="F84" s="45">
        <v>0.18860576183538932</v>
      </c>
      <c r="G84" s="45">
        <v>4.1750866412789328E-2</v>
      </c>
      <c r="H84" s="45">
        <v>0.1456538229240843</v>
      </c>
      <c r="I84" s="45">
        <v>4.0147423603488941E-2</v>
      </c>
      <c r="J84" s="45">
        <v>0.2065761928724599</v>
      </c>
      <c r="K84" s="46">
        <v>0.11273091769909101</v>
      </c>
      <c r="M84" s="18" t="str">
        <f t="shared" si="5"/>
        <v>TWO</v>
      </c>
      <c r="N84" s="17" t="b">
        <f t="shared" si="6"/>
        <v>0</v>
      </c>
      <c r="U84" s="18" t="str">
        <f t="shared" si="7"/>
        <v>TWO</v>
      </c>
      <c r="V84" s="18">
        <f t="shared" si="8"/>
        <v>1.9929818401948241E-2</v>
      </c>
      <c r="W84" s="18">
        <f t="shared" si="9"/>
        <v>3.6752040358412064E-4</v>
      </c>
    </row>
    <row r="85" spans="1:23" ht="15.75" thickBot="1" x14ac:dyDescent="0.3">
      <c r="A85" s="13" t="s">
        <v>47</v>
      </c>
      <c r="B85" s="47">
        <v>0.10635564541224576</v>
      </c>
      <c r="C85" s="48">
        <v>2.776667939614505E-2</v>
      </c>
      <c r="D85" s="48">
        <v>8.4317110186386546E-3</v>
      </c>
      <c r="E85" s="48">
        <v>0.21125999126173395</v>
      </c>
      <c r="F85" s="48">
        <v>0.18164770713147493</v>
      </c>
      <c r="G85" s="48">
        <v>5.0495244878031031E-2</v>
      </c>
      <c r="H85" s="48">
        <v>0.13852659025633959</v>
      </c>
      <c r="I85" s="48">
        <v>5.3448002930570448E-2</v>
      </c>
      <c r="J85" s="48">
        <v>0.20128822880845373</v>
      </c>
      <c r="K85" s="49">
        <v>0.10495363636153793</v>
      </c>
      <c r="M85" s="19" t="str">
        <f t="shared" si="5"/>
        <v>THREE</v>
      </c>
      <c r="N85" s="21" t="b">
        <f t="shared" si="6"/>
        <v>0</v>
      </c>
      <c r="O85" s="30">
        <f>COUNTIF($N76:$N85,TRUE)/(10 - COUNTIF($N76:$N85,"#N/A"))</f>
        <v>0</v>
      </c>
      <c r="U85" s="19" t="str">
        <f t="shared" si="7"/>
        <v>THREE</v>
      </c>
      <c r="V85" s="19">
        <f t="shared" si="8"/>
        <v>8.4317110186386546E-3</v>
      </c>
      <c r="W85" s="19">
        <f t="shared" si="9"/>
        <v>1.9334968377506395E-2</v>
      </c>
    </row>
    <row r="86" spans="1:23" x14ac:dyDescent="0.25">
      <c r="A86" s="11" t="s">
        <v>48</v>
      </c>
      <c r="B86" s="41">
        <v>6.6768589225441044E-5</v>
      </c>
      <c r="C86" s="42">
        <v>4.9603665189236583E-2</v>
      </c>
      <c r="D86" s="42">
        <v>3.8939180912451674E-2</v>
      </c>
      <c r="E86" s="42">
        <v>7.5872413766287977E-2</v>
      </c>
      <c r="F86" s="42">
        <v>5.2368578546620692E-2</v>
      </c>
      <c r="G86" s="42">
        <v>3.5639983691768969E-2</v>
      </c>
      <c r="H86" s="42">
        <v>3.3239542519748116E-2</v>
      </c>
      <c r="I86" s="42">
        <v>0.42441515482540076</v>
      </c>
      <c r="J86" s="42">
        <v>4.8813086924176269E-2</v>
      </c>
      <c r="K86" s="43">
        <v>2.8256125231152784E-2</v>
      </c>
      <c r="M86" s="16" t="str">
        <f t="shared" si="5"/>
        <v>ONE</v>
      </c>
      <c r="N86" s="20" t="b">
        <f t="shared" si="6"/>
        <v>0</v>
      </c>
      <c r="U86" s="16" t="str">
        <f t="shared" si="7"/>
        <v>ONE</v>
      </c>
      <c r="V86" s="16">
        <f t="shared" si="8"/>
        <v>6.6768589225441044E-5</v>
      </c>
      <c r="W86" s="16">
        <f t="shared" si="9"/>
        <v>2.8189356641927343E-2</v>
      </c>
    </row>
    <row r="87" spans="1:23" x14ac:dyDescent="0.25">
      <c r="A87" s="12" t="s">
        <v>48</v>
      </c>
      <c r="B87" s="44">
        <v>7.7661510340013284E-3</v>
      </c>
      <c r="C87" s="45">
        <v>4.857080516581825E-2</v>
      </c>
      <c r="D87" s="45">
        <v>3.6621080981633011E-2</v>
      </c>
      <c r="E87" s="45">
        <v>6.7109814513536245E-2</v>
      </c>
      <c r="F87" s="45">
        <v>3.896500500830824E-2</v>
      </c>
      <c r="G87" s="45">
        <v>3.4215073166962942E-2</v>
      </c>
      <c r="H87" s="45">
        <v>2.0175317049189706E-2</v>
      </c>
      <c r="I87" s="45">
        <v>0.42464109429954994</v>
      </c>
      <c r="J87" s="45">
        <v>3.592303447333442E-2</v>
      </c>
      <c r="K87" s="46">
        <v>1.9011955660123037E-2</v>
      </c>
      <c r="M87" s="18" t="str">
        <f t="shared" si="5"/>
        <v>ONE</v>
      </c>
      <c r="N87" s="17" t="b">
        <f t="shared" si="6"/>
        <v>0</v>
      </c>
      <c r="U87" s="18" t="str">
        <f t="shared" si="7"/>
        <v>ONE</v>
      </c>
      <c r="V87" s="18">
        <f t="shared" si="8"/>
        <v>7.7661510340013284E-3</v>
      </c>
      <c r="W87" s="18">
        <f t="shared" si="9"/>
        <v>1.1245804626121708E-2</v>
      </c>
    </row>
    <row r="88" spans="1:23" x14ac:dyDescent="0.25">
      <c r="A88" s="12" t="s">
        <v>48</v>
      </c>
      <c r="B88" s="44">
        <v>9.4862069183938025E-3</v>
      </c>
      <c r="C88" s="45">
        <v>5.2079835216633147E-2</v>
      </c>
      <c r="D88" s="45">
        <v>4.9923640854037873E-2</v>
      </c>
      <c r="E88" s="45">
        <v>8.631896672641988E-2</v>
      </c>
      <c r="F88" s="45">
        <v>7.3092554660383668E-2</v>
      </c>
      <c r="G88" s="45">
        <v>4.166472222571535E-2</v>
      </c>
      <c r="H88" s="45">
        <v>5.0660515397167066E-2</v>
      </c>
      <c r="I88" s="45">
        <v>0.421767014018533</v>
      </c>
      <c r="J88" s="45">
        <v>6.6599344316740305E-2</v>
      </c>
      <c r="K88" s="46">
        <v>4.667431698126373E-2</v>
      </c>
      <c r="M88" s="18" t="str">
        <f t="shared" si="5"/>
        <v>ONE</v>
      </c>
      <c r="N88" s="17" t="b">
        <f t="shared" si="6"/>
        <v>0</v>
      </c>
      <c r="U88" s="18" t="str">
        <f t="shared" si="7"/>
        <v>ONE</v>
      </c>
      <c r="V88" s="18">
        <f t="shared" si="8"/>
        <v>9.4862069183938025E-3</v>
      </c>
      <c r="W88" s="18">
        <f t="shared" si="9"/>
        <v>3.2178515307321548E-2</v>
      </c>
    </row>
    <row r="89" spans="1:23" x14ac:dyDescent="0.25">
      <c r="A89" s="12" t="s">
        <v>48</v>
      </c>
      <c r="B89" s="44">
        <v>6.9969382333336383E-3</v>
      </c>
      <c r="C89" s="45">
        <v>4.7825611856118749E-2</v>
      </c>
      <c r="D89" s="45">
        <v>4.264445244756343E-2</v>
      </c>
      <c r="E89" s="45">
        <v>7.926206930222976E-2</v>
      </c>
      <c r="F89" s="45">
        <v>5.8250054046919131E-2</v>
      </c>
      <c r="G89" s="45">
        <v>3.8561997558584145E-2</v>
      </c>
      <c r="H89" s="45">
        <v>3.8799456724217196E-2</v>
      </c>
      <c r="I89" s="45">
        <v>0.4308513012217885</v>
      </c>
      <c r="J89" s="45">
        <v>5.943399397386695E-2</v>
      </c>
      <c r="K89" s="46">
        <v>3.5916769440288598E-2</v>
      </c>
      <c r="M89" s="18" t="str">
        <f t="shared" si="5"/>
        <v>ONE</v>
      </c>
      <c r="N89" s="17" t="b">
        <f t="shared" si="6"/>
        <v>0</v>
      </c>
      <c r="U89" s="18" t="str">
        <f t="shared" si="7"/>
        <v>ONE</v>
      </c>
      <c r="V89" s="18">
        <f t="shared" si="8"/>
        <v>6.9969382333336383E-3</v>
      </c>
      <c r="W89" s="18">
        <f t="shared" si="9"/>
        <v>2.891983120695496E-2</v>
      </c>
    </row>
    <row r="90" spans="1:23" x14ac:dyDescent="0.25">
      <c r="A90" s="12" t="s">
        <v>48</v>
      </c>
      <c r="B90" s="44">
        <v>2.1482120769932861E-2</v>
      </c>
      <c r="C90" s="45">
        <v>5.1523299576008666E-2</v>
      </c>
      <c r="D90" s="45">
        <v>5.0781812561211892E-2</v>
      </c>
      <c r="E90" s="45">
        <v>7.618258507536059E-2</v>
      </c>
      <c r="F90" s="45">
        <v>8.1707286041917404E-2</v>
      </c>
      <c r="G90" s="45">
        <v>4.1436419459292377E-2</v>
      </c>
      <c r="H90" s="45">
        <v>6.2501430974516825E-2</v>
      </c>
      <c r="I90" s="45">
        <v>0.42741250762558164</v>
      </c>
      <c r="J90" s="45">
        <v>8.6439064340330968E-2</v>
      </c>
      <c r="K90" s="46">
        <v>4.9521654220835057E-2</v>
      </c>
      <c r="M90" s="18" t="str">
        <f t="shared" si="5"/>
        <v>ONE</v>
      </c>
      <c r="N90" s="17" t="b">
        <f t="shared" si="6"/>
        <v>0</v>
      </c>
      <c r="U90" s="18" t="str">
        <f t="shared" si="7"/>
        <v>ONE</v>
      </c>
      <c r="V90" s="18">
        <f t="shared" si="8"/>
        <v>2.1482120769932861E-2</v>
      </c>
      <c r="W90" s="18">
        <f t="shared" si="9"/>
        <v>1.9954298689359516E-2</v>
      </c>
    </row>
    <row r="91" spans="1:23" x14ac:dyDescent="0.25">
      <c r="A91" s="12" t="s">
        <v>48</v>
      </c>
      <c r="B91" s="44">
        <v>9.3877088270361286E-3</v>
      </c>
      <c r="C91" s="45">
        <v>4.9247934511965949E-2</v>
      </c>
      <c r="D91" s="45">
        <v>4.6344732464941849E-2</v>
      </c>
      <c r="E91" s="45">
        <v>8.5661952764304092E-2</v>
      </c>
      <c r="F91" s="45">
        <v>5.9049018871419917E-2</v>
      </c>
      <c r="G91" s="45">
        <v>4.1515572197604073E-2</v>
      </c>
      <c r="H91" s="45">
        <v>3.5119430540100666E-2</v>
      </c>
      <c r="I91" s="45">
        <v>0.4272698540824566</v>
      </c>
      <c r="J91" s="45">
        <v>3.9803658463316183E-2</v>
      </c>
      <c r="K91" s="46">
        <v>3.5562714042995824E-2</v>
      </c>
      <c r="M91" s="18" t="str">
        <f t="shared" si="5"/>
        <v>ONE</v>
      </c>
      <c r="N91" s="17" t="b">
        <f t="shared" si="6"/>
        <v>0</v>
      </c>
      <c r="U91" s="18" t="str">
        <f t="shared" si="7"/>
        <v>ONE</v>
      </c>
      <c r="V91" s="18">
        <f t="shared" si="8"/>
        <v>9.3877088270361286E-3</v>
      </c>
      <c r="W91" s="18">
        <f t="shared" si="9"/>
        <v>2.5731721713064537E-2</v>
      </c>
    </row>
    <row r="92" spans="1:23" x14ac:dyDescent="0.25">
      <c r="A92" s="12" t="s">
        <v>48</v>
      </c>
      <c r="B92" s="44">
        <v>1.1130039785068657E-2</v>
      </c>
      <c r="C92" s="45">
        <v>4.6630766393736797E-2</v>
      </c>
      <c r="D92" s="45">
        <v>3.8996595673661677E-2</v>
      </c>
      <c r="E92" s="45">
        <v>7.7121265034647724E-2</v>
      </c>
      <c r="F92" s="45">
        <v>4.3304998169855058E-2</v>
      </c>
      <c r="G92" s="45">
        <v>3.7141923839199724E-2</v>
      </c>
      <c r="H92" s="45">
        <v>2.2114010479198531E-2</v>
      </c>
      <c r="I92" s="45">
        <v>0.42698594505168419</v>
      </c>
      <c r="J92" s="45">
        <v>3.1883108341214217E-2</v>
      </c>
      <c r="K92" s="46">
        <v>2.3622520386183926E-2</v>
      </c>
      <c r="M92" s="18" t="str">
        <f t="shared" si="5"/>
        <v>ONE</v>
      </c>
      <c r="N92" s="17" t="b">
        <f t="shared" si="6"/>
        <v>0</v>
      </c>
      <c r="U92" s="18" t="str">
        <f t="shared" si="7"/>
        <v>ONE</v>
      </c>
      <c r="V92" s="18">
        <f t="shared" si="8"/>
        <v>1.1130039785068657E-2</v>
      </c>
      <c r="W92" s="18">
        <f t="shared" si="9"/>
        <v>1.0983970694129874E-2</v>
      </c>
    </row>
    <row r="93" spans="1:23" x14ac:dyDescent="0.25">
      <c r="A93" s="12" t="s">
        <v>48</v>
      </c>
      <c r="B93" s="44">
        <v>3.7477226491212517E-3</v>
      </c>
      <c r="C93" s="45">
        <v>4.9554593601612726E-2</v>
      </c>
      <c r="D93" s="45">
        <v>4.6369621280093559E-2</v>
      </c>
      <c r="E93" s="45">
        <v>8.9053615686813664E-2</v>
      </c>
      <c r="F93" s="45">
        <v>6.6461718018782256E-2</v>
      </c>
      <c r="G93" s="45">
        <v>4.0424254377952766E-2</v>
      </c>
      <c r="H93" s="45">
        <v>4.4145767084137616E-2</v>
      </c>
      <c r="I93" s="45">
        <v>0.42299923126916966</v>
      </c>
      <c r="J93" s="45">
        <v>5.6505290211625758E-2</v>
      </c>
      <c r="K93" s="46">
        <v>4.0934351568604921E-2</v>
      </c>
      <c r="M93" s="18" t="str">
        <f t="shared" si="5"/>
        <v>ONE</v>
      </c>
      <c r="N93" s="17" t="b">
        <f t="shared" si="6"/>
        <v>0</v>
      </c>
      <c r="U93" s="18" t="str">
        <f t="shared" si="7"/>
        <v>ONE</v>
      </c>
      <c r="V93" s="18">
        <f t="shared" si="8"/>
        <v>3.7477226491212517E-3</v>
      </c>
      <c r="W93" s="18">
        <f t="shared" si="9"/>
        <v>3.6676531728831514E-2</v>
      </c>
    </row>
    <row r="94" spans="1:23" ht="15.75" thickBot="1" x14ac:dyDescent="0.3">
      <c r="A94" s="12" t="s">
        <v>48</v>
      </c>
      <c r="B94" s="44">
        <v>3.0815674365537643E-2</v>
      </c>
      <c r="C94" s="45">
        <v>4.1409416892210019E-2</v>
      </c>
      <c r="D94" s="45">
        <v>2.7360899811757669E-2</v>
      </c>
      <c r="E94" s="45">
        <v>5.4568942639959761E-2</v>
      </c>
      <c r="F94" s="45">
        <v>1.9435806987635973E-2</v>
      </c>
      <c r="G94" s="45">
        <v>3.2256435123892757E-2</v>
      </c>
      <c r="H94" s="45">
        <v>1.007897867719959E-3</v>
      </c>
      <c r="I94" s="45">
        <v>0.4301050999846967</v>
      </c>
      <c r="J94" s="45">
        <v>4.2698230880493515E-3</v>
      </c>
      <c r="K94" s="46">
        <v>1.161990325415696E-3</v>
      </c>
      <c r="M94" s="18" t="str">
        <f t="shared" si="5"/>
        <v>SEVEN</v>
      </c>
      <c r="N94" s="17" t="b">
        <f t="shared" si="6"/>
        <v>0</v>
      </c>
      <c r="U94" s="18" t="str">
        <f t="shared" si="7"/>
        <v>SEVEN</v>
      </c>
      <c r="V94" s="18">
        <f t="shared" si="8"/>
        <v>1.007897867719959E-3</v>
      </c>
      <c r="W94" s="18">
        <f t="shared" si="9"/>
        <v>1.5409245769573698E-4</v>
      </c>
    </row>
    <row r="95" spans="1:23" ht="15.75" thickBot="1" x14ac:dyDescent="0.3">
      <c r="A95" s="13" t="s">
        <v>48</v>
      </c>
      <c r="B95" s="47">
        <v>1.5825977080612286E-2</v>
      </c>
      <c r="C95" s="48">
        <v>4.7753270623585323E-2</v>
      </c>
      <c r="D95" s="48">
        <v>3.7361095391129195E-2</v>
      </c>
      <c r="E95" s="48">
        <v>7.0769686474069282E-2</v>
      </c>
      <c r="F95" s="48">
        <v>4.2128567673431205E-2</v>
      </c>
      <c r="G95" s="48">
        <v>3.5391056955675834E-2</v>
      </c>
      <c r="H95" s="48">
        <v>2.0632556672946945E-2</v>
      </c>
      <c r="I95" s="48">
        <v>0.42443541236661131</v>
      </c>
      <c r="J95" s="48">
        <v>2.5994047850099289E-2</v>
      </c>
      <c r="K95" s="49">
        <v>1.7954179986101132E-2</v>
      </c>
      <c r="M95" s="19" t="str">
        <f t="shared" si="5"/>
        <v>ONE</v>
      </c>
      <c r="N95" s="21" t="b">
        <f t="shared" si="6"/>
        <v>0</v>
      </c>
      <c r="O95" s="30">
        <f>COUNTIF($N86:$N95,TRUE)/(10 - COUNTIF($N86:$N95,"#N/A"))</f>
        <v>0</v>
      </c>
      <c r="U95" s="19" t="str">
        <f t="shared" si="7"/>
        <v>ONE</v>
      </c>
      <c r="V95" s="19">
        <f t="shared" si="8"/>
        <v>1.5825977080612286E-2</v>
      </c>
      <c r="W95" s="19">
        <f t="shared" si="9"/>
        <v>2.1282029054888463E-3</v>
      </c>
    </row>
    <row r="96" spans="1:23" x14ac:dyDescent="0.25">
      <c r="A96" s="11" t="s">
        <v>49</v>
      </c>
      <c r="B96" s="41">
        <v>1.5432836483878443E-2</v>
      </c>
      <c r="C96" s="42">
        <v>3.1095879257092826E-2</v>
      </c>
      <c r="D96" s="42">
        <v>2.6133625824754356E-2</v>
      </c>
      <c r="E96" s="42">
        <v>6.1391634342127632E-2</v>
      </c>
      <c r="F96" s="42">
        <v>6.1338054903045031E-2</v>
      </c>
      <c r="G96" s="42">
        <v>2.7180869475233696E-2</v>
      </c>
      <c r="H96" s="42">
        <v>4.1993495640996609E-2</v>
      </c>
      <c r="I96" s="42">
        <v>0.40184672801308191</v>
      </c>
      <c r="J96" s="42">
        <v>7.5221734889412861E-2</v>
      </c>
      <c r="K96" s="43">
        <v>2.1763768057102645E-2</v>
      </c>
      <c r="M96" s="16" t="str">
        <f t="shared" si="5"/>
        <v>ONE</v>
      </c>
      <c r="N96" s="20" t="b">
        <f t="shared" si="6"/>
        <v>0</v>
      </c>
      <c r="U96" s="16" t="str">
        <f t="shared" si="7"/>
        <v>ONE</v>
      </c>
      <c r="V96" s="16">
        <f t="shared" si="8"/>
        <v>1.5432836483878443E-2</v>
      </c>
      <c r="W96" s="16">
        <f t="shared" si="9"/>
        <v>6.3309315732242022E-3</v>
      </c>
    </row>
    <row r="97" spans="1:23" x14ac:dyDescent="0.25">
      <c r="A97" s="12" t="s">
        <v>49</v>
      </c>
      <c r="B97" s="44">
        <v>7.975676948540622E-3</v>
      </c>
      <c r="C97" s="45">
        <v>2.1607336011044989E-2</v>
      </c>
      <c r="D97" s="45">
        <v>1.2750449308229883E-2</v>
      </c>
      <c r="E97" s="45">
        <v>5.1980936192013549E-2</v>
      </c>
      <c r="F97" s="45">
        <v>3.4807218341232238E-2</v>
      </c>
      <c r="G97" s="45">
        <v>1.9739236468599347E-2</v>
      </c>
      <c r="H97" s="45">
        <v>1.3559030697105595E-2</v>
      </c>
      <c r="I97" s="45">
        <v>0.39398250755143355</v>
      </c>
      <c r="J97" s="45">
        <v>3.9783168136348745E-2</v>
      </c>
      <c r="K97" s="46">
        <v>2.7187998437678551E-3</v>
      </c>
      <c r="M97" s="18" t="str">
        <f t="shared" si="5"/>
        <v>ZERO</v>
      </c>
      <c r="N97" s="17" t="b">
        <f t="shared" si="6"/>
        <v>1</v>
      </c>
      <c r="U97" s="18" t="str">
        <f t="shared" si="7"/>
        <v>ZERO</v>
      </c>
      <c r="V97" s="18">
        <f t="shared" si="8"/>
        <v>2.7187998437678551E-3</v>
      </c>
      <c r="W97" s="18">
        <f t="shared" si="9"/>
        <v>5.2568771047727669E-3</v>
      </c>
    </row>
    <row r="98" spans="1:23" x14ac:dyDescent="0.25">
      <c r="A98" s="12" t="s">
        <v>49</v>
      </c>
      <c r="B98" s="44">
        <v>1.2860552212999699E-2</v>
      </c>
      <c r="C98" s="45">
        <v>2.2628930368149919E-2</v>
      </c>
      <c r="D98" s="45">
        <v>2.0118523115739612E-2</v>
      </c>
      <c r="E98" s="45">
        <v>6.906809737346585E-2</v>
      </c>
      <c r="F98" s="45">
        <v>6.2297599312902324E-2</v>
      </c>
      <c r="G98" s="45">
        <v>2.1142553853957663E-2</v>
      </c>
      <c r="H98" s="45">
        <v>4.0633247918746479E-2</v>
      </c>
      <c r="I98" s="45">
        <v>0.38446618163884949</v>
      </c>
      <c r="J98" s="45">
        <v>7.2626436570771086E-2</v>
      </c>
      <c r="K98" s="46">
        <v>2.0904632965682124E-2</v>
      </c>
      <c r="M98" s="18" t="str">
        <f t="shared" si="5"/>
        <v>ONE</v>
      </c>
      <c r="N98" s="17" t="b">
        <f t="shared" si="6"/>
        <v>0</v>
      </c>
      <c r="U98" s="18" t="str">
        <f t="shared" si="7"/>
        <v>ONE</v>
      </c>
      <c r="V98" s="18">
        <f t="shared" si="8"/>
        <v>1.2860552212999699E-2</v>
      </c>
      <c r="W98" s="18">
        <f t="shared" si="9"/>
        <v>7.2579709027399131E-3</v>
      </c>
    </row>
    <row r="99" spans="1:23" x14ac:dyDescent="0.25">
      <c r="A99" s="12" t="s">
        <v>49</v>
      </c>
      <c r="B99" s="44">
        <v>4.0473428669555681E-2</v>
      </c>
      <c r="C99" s="45">
        <v>3.7017752942956478E-2</v>
      </c>
      <c r="D99" s="45">
        <v>4.0726589181114908E-2</v>
      </c>
      <c r="E99" s="45">
        <v>6.7605898948958548E-2</v>
      </c>
      <c r="F99" s="45">
        <v>9.5706658867397182E-2</v>
      </c>
      <c r="G99" s="45">
        <v>3.2728306154990013E-2</v>
      </c>
      <c r="H99" s="45">
        <v>7.7053632547101958E-2</v>
      </c>
      <c r="I99" s="45">
        <v>0.40210922069533411</v>
      </c>
      <c r="J99" s="45">
        <v>0.11758473807708622</v>
      </c>
      <c r="K99" s="46">
        <v>5.1289620232872146E-2</v>
      </c>
      <c r="M99" s="18" t="str">
        <f t="shared" si="5"/>
        <v>SIX</v>
      </c>
      <c r="N99" s="17" t="b">
        <f t="shared" si="6"/>
        <v>0</v>
      </c>
      <c r="U99" s="18" t="str">
        <f t="shared" si="7"/>
        <v>SIX</v>
      </c>
      <c r="V99" s="18">
        <f t="shared" si="8"/>
        <v>3.2728306154990013E-2</v>
      </c>
      <c r="W99" s="18">
        <f t="shared" si="9"/>
        <v>4.2894467879664652E-3</v>
      </c>
    </row>
    <row r="100" spans="1:23" x14ac:dyDescent="0.25">
      <c r="A100" s="12" t="s">
        <v>49</v>
      </c>
      <c r="B100" s="44">
        <v>9.2099657786104405E-3</v>
      </c>
      <c r="C100" s="45">
        <v>1.9590735922377728E-2</v>
      </c>
      <c r="D100" s="45">
        <v>1.3442887683745158E-2</v>
      </c>
      <c r="E100" s="45">
        <v>4.6533027669752952E-2</v>
      </c>
      <c r="F100" s="45">
        <v>3.2925564545308955E-2</v>
      </c>
      <c r="G100" s="45">
        <v>2.1346170910285067E-2</v>
      </c>
      <c r="H100" s="45">
        <v>1.2344866553132106E-2</v>
      </c>
      <c r="I100" s="45">
        <v>0.39901796910901044</v>
      </c>
      <c r="J100" s="45">
        <v>3.8341024170562149E-2</v>
      </c>
      <c r="K100" s="46">
        <v>5.5763349349787494E-3</v>
      </c>
      <c r="M100" s="18" t="str">
        <f t="shared" si="5"/>
        <v>ZERO</v>
      </c>
      <c r="N100" s="17" t="b">
        <f t="shared" si="6"/>
        <v>1</v>
      </c>
      <c r="U100" s="18" t="str">
        <f t="shared" si="7"/>
        <v>ZERO</v>
      </c>
      <c r="V100" s="18">
        <f t="shared" si="8"/>
        <v>5.5763349349787494E-3</v>
      </c>
      <c r="W100" s="18">
        <f t="shared" si="9"/>
        <v>3.6336308436316911E-3</v>
      </c>
    </row>
    <row r="101" spans="1:23" x14ac:dyDescent="0.25">
      <c r="A101" s="12" t="s">
        <v>49</v>
      </c>
      <c r="B101" s="44">
        <v>4.4824912595199523E-3</v>
      </c>
      <c r="C101" s="45">
        <v>2.3857661230327981E-2</v>
      </c>
      <c r="D101" s="45">
        <v>1.7471685408623719E-2</v>
      </c>
      <c r="E101" s="45">
        <v>4.3559360418290061E-2</v>
      </c>
      <c r="F101" s="45">
        <v>5.2774103988811993E-2</v>
      </c>
      <c r="G101" s="45">
        <v>2.222196303450906E-2</v>
      </c>
      <c r="H101" s="45">
        <v>3.16899589384666E-2</v>
      </c>
      <c r="I101" s="45">
        <v>0.3941679820115393</v>
      </c>
      <c r="J101" s="45">
        <v>5.7624455432345012E-2</v>
      </c>
      <c r="K101" s="46">
        <v>2.0888482838959388E-3</v>
      </c>
      <c r="M101" s="18" t="str">
        <f t="shared" si="5"/>
        <v>ZERO</v>
      </c>
      <c r="N101" s="17" t="b">
        <f t="shared" si="6"/>
        <v>1</v>
      </c>
      <c r="U101" s="18" t="str">
        <f t="shared" si="7"/>
        <v>ZERO</v>
      </c>
      <c r="V101" s="18">
        <f t="shared" si="8"/>
        <v>2.0888482838959388E-3</v>
      </c>
      <c r="W101" s="18">
        <f t="shared" si="9"/>
        <v>2.3936429756240135E-3</v>
      </c>
    </row>
    <row r="102" spans="1:23" x14ac:dyDescent="0.25">
      <c r="A102" s="12" t="s">
        <v>49</v>
      </c>
      <c r="B102" s="44">
        <v>1.4795477021751963E-2</v>
      </c>
      <c r="C102" s="45">
        <v>3.1329668469410876E-2</v>
      </c>
      <c r="D102" s="45">
        <v>2.0906072951169696E-2</v>
      </c>
      <c r="E102" s="45">
        <v>4.2692412898722526E-2</v>
      </c>
      <c r="F102" s="45">
        <v>5.2260753512671454E-2</v>
      </c>
      <c r="G102" s="45">
        <v>2.0456314852003873E-2</v>
      </c>
      <c r="H102" s="45">
        <v>3.3842365847630757E-2</v>
      </c>
      <c r="I102" s="45">
        <v>0.39046626408546897</v>
      </c>
      <c r="J102" s="45">
        <v>7.3227433818127297E-2</v>
      </c>
      <c r="K102" s="46">
        <v>7.6154122101728949E-3</v>
      </c>
      <c r="M102" s="18" t="str">
        <f t="shared" si="5"/>
        <v>ZERO</v>
      </c>
      <c r="N102" s="17" t="b">
        <f t="shared" si="6"/>
        <v>1</v>
      </c>
      <c r="U102" s="18" t="str">
        <f t="shared" si="7"/>
        <v>ZERO</v>
      </c>
      <c r="V102" s="18">
        <f t="shared" si="8"/>
        <v>7.6154122101728949E-3</v>
      </c>
      <c r="W102" s="18">
        <f t="shared" si="9"/>
        <v>7.1800648115790677E-3</v>
      </c>
    </row>
    <row r="103" spans="1:23" x14ac:dyDescent="0.25">
      <c r="A103" s="12" t="s">
        <v>49</v>
      </c>
      <c r="B103" s="44">
        <v>1.176703689761735E-2</v>
      </c>
      <c r="C103" s="45">
        <v>2.9868500473926196E-2</v>
      </c>
      <c r="D103" s="45">
        <v>2.2606749684475569E-2</v>
      </c>
      <c r="E103" s="45">
        <v>5.3969803807461275E-2</v>
      </c>
      <c r="F103" s="45">
        <v>5.7132498706310098E-2</v>
      </c>
      <c r="G103" s="45">
        <v>2.5043816335904467E-2</v>
      </c>
      <c r="H103" s="45">
        <v>3.7800019852451905E-2</v>
      </c>
      <c r="I103" s="45">
        <v>0.39864895228934949</v>
      </c>
      <c r="J103" s="45">
        <v>6.9065549086950367E-2</v>
      </c>
      <c r="K103" s="46">
        <v>1.4161971680214408E-2</v>
      </c>
      <c r="M103" s="18" t="str">
        <f t="shared" si="5"/>
        <v>ONE</v>
      </c>
      <c r="N103" s="17" t="b">
        <f t="shared" si="6"/>
        <v>0</v>
      </c>
      <c r="U103" s="18" t="str">
        <f t="shared" si="7"/>
        <v>ONE</v>
      </c>
      <c r="V103" s="18">
        <f t="shared" si="8"/>
        <v>1.176703689761735E-2</v>
      </c>
      <c r="W103" s="18">
        <f t="shared" si="9"/>
        <v>2.3949347825970579E-3</v>
      </c>
    </row>
    <row r="104" spans="1:23" ht="15.75" thickBot="1" x14ac:dyDescent="0.3">
      <c r="A104" s="12" t="s">
        <v>49</v>
      </c>
      <c r="B104" s="44">
        <v>1.5512932010809111E-3</v>
      </c>
      <c r="C104" s="45">
        <v>2.3086045467803518E-2</v>
      </c>
      <c r="D104" s="45">
        <v>1.3127539364619245E-2</v>
      </c>
      <c r="E104" s="45">
        <v>4.9978769222853381E-2</v>
      </c>
      <c r="F104" s="45">
        <v>4.0593619348401611E-2</v>
      </c>
      <c r="G104" s="45">
        <v>1.8952965428530893E-2</v>
      </c>
      <c r="H104" s="45">
        <v>1.9849308570862423E-2</v>
      </c>
      <c r="I104" s="45">
        <v>0.39276943347578069</v>
      </c>
      <c r="J104" s="45">
        <v>4.792938358009996E-2</v>
      </c>
      <c r="K104" s="46">
        <v>2.2566801003824077E-3</v>
      </c>
      <c r="M104" s="18" t="str">
        <f t="shared" si="5"/>
        <v>ONE</v>
      </c>
      <c r="N104" s="17" t="b">
        <f t="shared" si="6"/>
        <v>0</v>
      </c>
      <c r="U104" s="18" t="str">
        <f t="shared" si="7"/>
        <v>ONE</v>
      </c>
      <c r="V104" s="18">
        <f t="shared" si="8"/>
        <v>1.5512932010809111E-3</v>
      </c>
      <c r="W104" s="18">
        <f t="shared" si="9"/>
        <v>7.0538689930149667E-4</v>
      </c>
    </row>
    <row r="105" spans="1:23" ht="15.75" thickBot="1" x14ac:dyDescent="0.3">
      <c r="A105" s="13" t="s">
        <v>49</v>
      </c>
      <c r="B105" s="47">
        <v>3.9200308718588261E-3</v>
      </c>
      <c r="C105" s="48">
        <v>2.9813901950552169E-2</v>
      </c>
      <c r="D105" s="48">
        <v>1.7100478580817979E-2</v>
      </c>
      <c r="E105" s="48">
        <v>4.3758368137393477E-2</v>
      </c>
      <c r="F105" s="48">
        <v>3.89605594096889E-2</v>
      </c>
      <c r="G105" s="48">
        <v>2.2437623452787894E-2</v>
      </c>
      <c r="H105" s="48">
        <v>1.7438593783869333E-2</v>
      </c>
      <c r="I105" s="48">
        <v>0.3980245009548225</v>
      </c>
      <c r="J105" s="48">
        <v>4.51512849132093E-2</v>
      </c>
      <c r="K105" s="49">
        <v>2.7163812142797783E-3</v>
      </c>
      <c r="M105" s="19" t="str">
        <f t="shared" si="5"/>
        <v>ZERO</v>
      </c>
      <c r="N105" s="21" t="b">
        <f t="shared" si="6"/>
        <v>1</v>
      </c>
      <c r="O105" s="30">
        <f>COUNTIF($N96:$N105,TRUE)/(10 - COUNTIF($N96:$N105,"#N/A"))</f>
        <v>0.5</v>
      </c>
      <c r="U105" s="19" t="str">
        <f t="shared" si="7"/>
        <v>ZERO</v>
      </c>
      <c r="V105" s="19">
        <f t="shared" si="8"/>
        <v>2.7163812142797783E-3</v>
      </c>
      <c r="W105" s="19">
        <f t="shared" si="9"/>
        <v>1.2036496575790478E-3</v>
      </c>
    </row>
  </sheetData>
  <mergeCells count="2">
    <mergeCell ref="B4:K4"/>
    <mergeCell ref="R17:S17"/>
  </mergeCells>
  <conditionalFormatting sqref="B6:K6">
    <cfRule type="top10" dxfId="5431" priority="902" bottom="1" rank="1"/>
    <cfRule type="top10" dxfId="5430" priority="903" bottom="1" rank="2"/>
    <cfRule type="top10" dxfId="5429" priority="904" bottom="1" rank="3"/>
    <cfRule type="top10" dxfId="5428" priority="905" bottom="1" rank="4"/>
  </conditionalFormatting>
  <conditionalFormatting sqref="M6 A6">
    <cfRule type="duplicateValues" dxfId="5427" priority="901"/>
  </conditionalFormatting>
  <conditionalFormatting sqref="N6">
    <cfRule type="duplicateValues" dxfId="5426" priority="900"/>
  </conditionalFormatting>
  <conditionalFormatting sqref="B7:K7">
    <cfRule type="top10" dxfId="5425" priority="896" bottom="1" rank="1"/>
    <cfRule type="top10" dxfId="5424" priority="897" bottom="1" rank="2"/>
    <cfRule type="top10" dxfId="5423" priority="898" bottom="1" rank="3"/>
    <cfRule type="top10" dxfId="5422" priority="899" bottom="1" rank="4"/>
  </conditionalFormatting>
  <conditionalFormatting sqref="M7 A7">
    <cfRule type="duplicateValues" dxfId="5421" priority="895"/>
  </conditionalFormatting>
  <conditionalFormatting sqref="B8:K8">
    <cfRule type="top10" dxfId="5420" priority="891" bottom="1" rank="1"/>
    <cfRule type="top10" dxfId="5419" priority="892" bottom="1" rank="2"/>
    <cfRule type="top10" dxfId="5418" priority="893" bottom="1" rank="3"/>
    <cfRule type="top10" dxfId="5417" priority="894" bottom="1" rank="4"/>
  </conditionalFormatting>
  <conditionalFormatting sqref="M8 A8">
    <cfRule type="duplicateValues" dxfId="5416" priority="890"/>
  </conditionalFormatting>
  <conditionalFormatting sqref="B9:K9">
    <cfRule type="top10" dxfId="5415" priority="886" bottom="1" rank="1"/>
    <cfRule type="top10" dxfId="5414" priority="887" bottom="1" rank="2"/>
    <cfRule type="top10" dxfId="5413" priority="888" bottom="1" rank="3"/>
    <cfRule type="top10" dxfId="5412" priority="889" bottom="1" rank="4"/>
  </conditionalFormatting>
  <conditionalFormatting sqref="M9 A9">
    <cfRule type="duplicateValues" dxfId="5411" priority="885"/>
  </conditionalFormatting>
  <conditionalFormatting sqref="B10:K10">
    <cfRule type="top10" dxfId="5410" priority="881" bottom="1" rank="1"/>
    <cfRule type="top10" dxfId="5409" priority="882" bottom="1" rank="2"/>
    <cfRule type="top10" dxfId="5408" priority="883" bottom="1" rank="3"/>
    <cfRule type="top10" dxfId="5407" priority="884" bottom="1" rank="4"/>
  </conditionalFormatting>
  <conditionalFormatting sqref="M10 A10">
    <cfRule type="duplicateValues" dxfId="5406" priority="880"/>
  </conditionalFormatting>
  <conditionalFormatting sqref="B11:K11">
    <cfRule type="top10" dxfId="5405" priority="876" bottom="1" rank="1"/>
    <cfRule type="top10" dxfId="5404" priority="877" bottom="1" rank="2"/>
    <cfRule type="top10" dxfId="5403" priority="878" bottom="1" rank="3"/>
    <cfRule type="top10" dxfId="5402" priority="879" bottom="1" rank="4"/>
  </conditionalFormatting>
  <conditionalFormatting sqref="M11 A11">
    <cfRule type="duplicateValues" dxfId="5401" priority="875"/>
  </conditionalFormatting>
  <conditionalFormatting sqref="B12:K12">
    <cfRule type="top10" dxfId="5400" priority="871" bottom="1" rank="1"/>
    <cfRule type="top10" dxfId="5399" priority="872" bottom="1" rank="2"/>
    <cfRule type="top10" dxfId="5398" priority="873" bottom="1" rank="3"/>
    <cfRule type="top10" dxfId="5397" priority="874" bottom="1" rank="4"/>
  </conditionalFormatting>
  <conditionalFormatting sqref="M12 A12">
    <cfRule type="duplicateValues" dxfId="5396" priority="870"/>
  </conditionalFormatting>
  <conditionalFormatting sqref="B13:K13">
    <cfRule type="top10" dxfId="5395" priority="866" bottom="1" rank="1"/>
    <cfRule type="top10" dxfId="5394" priority="867" bottom="1" rank="2"/>
    <cfRule type="top10" dxfId="5393" priority="868" bottom="1" rank="3"/>
    <cfRule type="top10" dxfId="5392" priority="869" bottom="1" rank="4"/>
  </conditionalFormatting>
  <conditionalFormatting sqref="M13 A13">
    <cfRule type="duplicateValues" dxfId="5391" priority="865"/>
  </conditionalFormatting>
  <conditionalFormatting sqref="B14:K14">
    <cfRule type="top10" dxfId="5390" priority="861" bottom="1" rank="1"/>
    <cfRule type="top10" dxfId="5389" priority="862" bottom="1" rank="2"/>
    <cfRule type="top10" dxfId="5388" priority="863" bottom="1" rank="3"/>
    <cfRule type="top10" dxfId="5387" priority="864" bottom="1" rank="4"/>
  </conditionalFormatting>
  <conditionalFormatting sqref="M14 A14">
    <cfRule type="duplicateValues" dxfId="5386" priority="860"/>
  </conditionalFormatting>
  <conditionalFormatting sqref="B15:K15">
    <cfRule type="top10" dxfId="5385" priority="856" bottom="1" rank="1"/>
    <cfRule type="top10" dxfId="5384" priority="857" bottom="1" rank="2"/>
    <cfRule type="top10" dxfId="5383" priority="858" bottom="1" rank="3"/>
    <cfRule type="top10" dxfId="5382" priority="859" bottom="1" rank="4"/>
  </conditionalFormatting>
  <conditionalFormatting sqref="M15 A15">
    <cfRule type="duplicateValues" dxfId="5381" priority="855"/>
  </conditionalFormatting>
  <conditionalFormatting sqref="B16:K16">
    <cfRule type="top10" dxfId="5380" priority="851" bottom="1" rank="1"/>
    <cfRule type="top10" dxfId="5379" priority="852" bottom="1" rank="2"/>
    <cfRule type="top10" dxfId="5378" priority="853" bottom="1" rank="3"/>
    <cfRule type="top10" dxfId="5377" priority="854" bottom="1" rank="4"/>
  </conditionalFormatting>
  <conditionalFormatting sqref="M16 A16">
    <cfRule type="duplicateValues" dxfId="5376" priority="850"/>
  </conditionalFormatting>
  <conditionalFormatting sqref="B17:K17">
    <cfRule type="top10" dxfId="5375" priority="846" bottom="1" rank="1"/>
    <cfRule type="top10" dxfId="5374" priority="847" bottom="1" rank="2"/>
    <cfRule type="top10" dxfId="5373" priority="848" bottom="1" rank="3"/>
    <cfRule type="top10" dxfId="5372" priority="849" bottom="1" rank="4"/>
  </conditionalFormatting>
  <conditionalFormatting sqref="M17 A17">
    <cfRule type="duplicateValues" dxfId="5371" priority="845"/>
  </conditionalFormatting>
  <conditionalFormatting sqref="B18:K18">
    <cfRule type="top10" dxfId="5370" priority="841" bottom="1" rank="1"/>
    <cfRule type="top10" dxfId="5369" priority="842" bottom="1" rank="2"/>
    <cfRule type="top10" dxfId="5368" priority="843" bottom="1" rank="3"/>
    <cfRule type="top10" dxfId="5367" priority="844" bottom="1" rank="4"/>
  </conditionalFormatting>
  <conditionalFormatting sqref="M18 A18">
    <cfRule type="duplicateValues" dxfId="5366" priority="840"/>
  </conditionalFormatting>
  <conditionalFormatting sqref="B19:K19">
    <cfRule type="top10" dxfId="5365" priority="836" bottom="1" rank="1"/>
    <cfRule type="top10" dxfId="5364" priority="837" bottom="1" rank="2"/>
    <cfRule type="top10" dxfId="5363" priority="838" bottom="1" rank="3"/>
    <cfRule type="top10" dxfId="5362" priority="839" bottom="1" rank="4"/>
  </conditionalFormatting>
  <conditionalFormatting sqref="M19 A19">
    <cfRule type="duplicateValues" dxfId="5361" priority="835"/>
  </conditionalFormatting>
  <conditionalFormatting sqref="B20:K20">
    <cfRule type="top10" dxfId="5360" priority="831" bottom="1" rank="1"/>
    <cfRule type="top10" dxfId="5359" priority="832" bottom="1" rank="2"/>
    <cfRule type="top10" dxfId="5358" priority="833" bottom="1" rank="3"/>
    <cfRule type="top10" dxfId="5357" priority="834" bottom="1" rank="4"/>
  </conditionalFormatting>
  <conditionalFormatting sqref="M20 A20">
    <cfRule type="duplicateValues" dxfId="5356" priority="830"/>
  </conditionalFormatting>
  <conditionalFormatting sqref="B21:K21">
    <cfRule type="top10" dxfId="5355" priority="826" bottom="1" rank="1"/>
    <cfRule type="top10" dxfId="5354" priority="827" bottom="1" rank="2"/>
    <cfRule type="top10" dxfId="5353" priority="828" bottom="1" rank="3"/>
    <cfRule type="top10" dxfId="5352" priority="829" bottom="1" rank="4"/>
  </conditionalFormatting>
  <conditionalFormatting sqref="M21 A21">
    <cfRule type="duplicateValues" dxfId="5351" priority="825"/>
  </conditionalFormatting>
  <conditionalFormatting sqref="B22:K22">
    <cfRule type="top10" dxfId="5350" priority="821" bottom="1" rank="1"/>
    <cfRule type="top10" dxfId="5349" priority="822" bottom="1" rank="2"/>
    <cfRule type="top10" dxfId="5348" priority="823" bottom="1" rank="3"/>
    <cfRule type="top10" dxfId="5347" priority="824" bottom="1" rank="4"/>
  </conditionalFormatting>
  <conditionalFormatting sqref="M22 A22">
    <cfRule type="duplicateValues" dxfId="5346" priority="820"/>
  </conditionalFormatting>
  <conditionalFormatting sqref="B23:K23">
    <cfRule type="top10" dxfId="5345" priority="816" bottom="1" rank="1"/>
    <cfRule type="top10" dxfId="5344" priority="817" bottom="1" rank="2"/>
    <cfRule type="top10" dxfId="5343" priority="818" bottom="1" rank="3"/>
    <cfRule type="top10" dxfId="5342" priority="819" bottom="1" rank="4"/>
  </conditionalFormatting>
  <conditionalFormatting sqref="M23 A23">
    <cfRule type="duplicateValues" dxfId="5341" priority="815"/>
  </conditionalFormatting>
  <conditionalFormatting sqref="B24:K24">
    <cfRule type="top10" dxfId="5340" priority="811" bottom="1" rank="1"/>
    <cfRule type="top10" dxfId="5339" priority="812" bottom="1" rank="2"/>
    <cfRule type="top10" dxfId="5338" priority="813" bottom="1" rank="3"/>
    <cfRule type="top10" dxfId="5337" priority="814" bottom="1" rank="4"/>
  </conditionalFormatting>
  <conditionalFormatting sqref="M24 A24">
    <cfRule type="duplicateValues" dxfId="5336" priority="810"/>
  </conditionalFormatting>
  <conditionalFormatting sqref="B25:K25">
    <cfRule type="top10" dxfId="5335" priority="806" bottom="1" rank="1"/>
    <cfRule type="top10" dxfId="5334" priority="807" bottom="1" rank="2"/>
    <cfRule type="top10" dxfId="5333" priority="808" bottom="1" rank="3"/>
    <cfRule type="top10" dxfId="5332" priority="809" bottom="1" rank="4"/>
  </conditionalFormatting>
  <conditionalFormatting sqref="M25 A25">
    <cfRule type="duplicateValues" dxfId="5331" priority="805"/>
  </conditionalFormatting>
  <conditionalFormatting sqref="B26:K26">
    <cfRule type="top10" dxfId="5330" priority="801" bottom="1" rank="1"/>
    <cfRule type="top10" dxfId="5329" priority="802" bottom="1" rank="2"/>
    <cfRule type="top10" dxfId="5328" priority="803" bottom="1" rank="3"/>
    <cfRule type="top10" dxfId="5327" priority="804" bottom="1" rank="4"/>
  </conditionalFormatting>
  <conditionalFormatting sqref="M26 A26">
    <cfRule type="duplicateValues" dxfId="5326" priority="800"/>
  </conditionalFormatting>
  <conditionalFormatting sqref="B27:K27">
    <cfRule type="top10" dxfId="5325" priority="796" bottom="1" rank="1"/>
    <cfRule type="top10" dxfId="5324" priority="797" bottom="1" rank="2"/>
    <cfRule type="top10" dxfId="5323" priority="798" bottom="1" rank="3"/>
    <cfRule type="top10" dxfId="5322" priority="799" bottom="1" rank="4"/>
  </conditionalFormatting>
  <conditionalFormatting sqref="M27 A27">
    <cfRule type="duplicateValues" dxfId="5321" priority="795"/>
  </conditionalFormatting>
  <conditionalFormatting sqref="B28:K28">
    <cfRule type="top10" dxfId="5320" priority="791" bottom="1" rank="1"/>
    <cfRule type="top10" dxfId="5319" priority="792" bottom="1" rank="2"/>
    <cfRule type="top10" dxfId="5318" priority="793" bottom="1" rank="3"/>
    <cfRule type="top10" dxfId="5317" priority="794" bottom="1" rank="4"/>
  </conditionalFormatting>
  <conditionalFormatting sqref="M28 A28">
    <cfRule type="duplicateValues" dxfId="5316" priority="790"/>
  </conditionalFormatting>
  <conditionalFormatting sqref="B29:K29">
    <cfRule type="top10" dxfId="5315" priority="786" bottom="1" rank="1"/>
    <cfRule type="top10" dxfId="5314" priority="787" bottom="1" rank="2"/>
    <cfRule type="top10" dxfId="5313" priority="788" bottom="1" rank="3"/>
    <cfRule type="top10" dxfId="5312" priority="789" bottom="1" rank="4"/>
  </conditionalFormatting>
  <conditionalFormatting sqref="M29 A29">
    <cfRule type="duplicateValues" dxfId="5311" priority="785"/>
  </conditionalFormatting>
  <conditionalFormatting sqref="B30:K30">
    <cfRule type="top10" dxfId="5310" priority="781" bottom="1" rank="1"/>
    <cfRule type="top10" dxfId="5309" priority="782" bottom="1" rank="2"/>
    <cfRule type="top10" dxfId="5308" priority="783" bottom="1" rank="3"/>
    <cfRule type="top10" dxfId="5307" priority="784" bottom="1" rank="4"/>
  </conditionalFormatting>
  <conditionalFormatting sqref="M30 A30">
    <cfRule type="duplicateValues" dxfId="5306" priority="780"/>
  </conditionalFormatting>
  <conditionalFormatting sqref="B31:K31">
    <cfRule type="top10" dxfId="5305" priority="776" bottom="1" rank="1"/>
    <cfRule type="top10" dxfId="5304" priority="777" bottom="1" rank="2"/>
    <cfRule type="top10" dxfId="5303" priority="778" bottom="1" rank="3"/>
    <cfRule type="top10" dxfId="5302" priority="779" bottom="1" rank="4"/>
  </conditionalFormatting>
  <conditionalFormatting sqref="M31 A31">
    <cfRule type="duplicateValues" dxfId="5301" priority="775"/>
  </conditionalFormatting>
  <conditionalFormatting sqref="B32:K32">
    <cfRule type="top10" dxfId="5300" priority="771" bottom="1" rank="1"/>
    <cfRule type="top10" dxfId="5299" priority="772" bottom="1" rank="2"/>
    <cfRule type="top10" dxfId="5298" priority="773" bottom="1" rank="3"/>
    <cfRule type="top10" dxfId="5297" priority="774" bottom="1" rank="4"/>
  </conditionalFormatting>
  <conditionalFormatting sqref="M32 A32">
    <cfRule type="duplicateValues" dxfId="5296" priority="770"/>
  </conditionalFormatting>
  <conditionalFormatting sqref="B33:K33">
    <cfRule type="top10" dxfId="5295" priority="766" bottom="1" rank="1"/>
    <cfRule type="top10" dxfId="5294" priority="767" bottom="1" rank="2"/>
    <cfRule type="top10" dxfId="5293" priority="768" bottom="1" rank="3"/>
    <cfRule type="top10" dxfId="5292" priority="769" bottom="1" rank="4"/>
  </conditionalFormatting>
  <conditionalFormatting sqref="M33 A33">
    <cfRule type="duplicateValues" dxfId="5291" priority="765"/>
  </conditionalFormatting>
  <conditionalFormatting sqref="B34:K34">
    <cfRule type="top10" dxfId="5290" priority="761" bottom="1" rank="1"/>
    <cfRule type="top10" dxfId="5289" priority="762" bottom="1" rank="2"/>
    <cfRule type="top10" dxfId="5288" priority="763" bottom="1" rank="3"/>
    <cfRule type="top10" dxfId="5287" priority="764" bottom="1" rank="4"/>
  </conditionalFormatting>
  <conditionalFormatting sqref="M34 A34">
    <cfRule type="duplicateValues" dxfId="5286" priority="760"/>
  </conditionalFormatting>
  <conditionalFormatting sqref="B35:K35">
    <cfRule type="top10" dxfId="5285" priority="756" bottom="1" rank="1"/>
    <cfRule type="top10" dxfId="5284" priority="757" bottom="1" rank="2"/>
    <cfRule type="top10" dxfId="5283" priority="758" bottom="1" rank="3"/>
    <cfRule type="top10" dxfId="5282" priority="759" bottom="1" rank="4"/>
  </conditionalFormatting>
  <conditionalFormatting sqref="M35 A35">
    <cfRule type="duplicateValues" dxfId="5281" priority="755"/>
  </conditionalFormatting>
  <conditionalFormatting sqref="B36:K36">
    <cfRule type="top10" dxfId="5280" priority="751" bottom="1" rank="1"/>
    <cfRule type="top10" dxfId="5279" priority="752" bottom="1" rank="2"/>
    <cfRule type="top10" dxfId="5278" priority="753" bottom="1" rank="3"/>
    <cfRule type="top10" dxfId="5277" priority="754" bottom="1" rank="4"/>
  </conditionalFormatting>
  <conditionalFormatting sqref="M36 A36">
    <cfRule type="duplicateValues" dxfId="5276" priority="750"/>
  </conditionalFormatting>
  <conditionalFormatting sqref="B37:K37">
    <cfRule type="top10" dxfId="5275" priority="746" bottom="1" rank="1"/>
    <cfRule type="top10" dxfId="5274" priority="747" bottom="1" rank="2"/>
    <cfRule type="top10" dxfId="5273" priority="748" bottom="1" rank="3"/>
    <cfRule type="top10" dxfId="5272" priority="749" bottom="1" rank="4"/>
  </conditionalFormatting>
  <conditionalFormatting sqref="M37 A37">
    <cfRule type="duplicateValues" dxfId="5271" priority="745"/>
  </conditionalFormatting>
  <conditionalFormatting sqref="B38:K38">
    <cfRule type="top10" dxfId="5270" priority="741" bottom="1" rank="1"/>
    <cfRule type="top10" dxfId="5269" priority="742" bottom="1" rank="2"/>
    <cfRule type="top10" dxfId="5268" priority="743" bottom="1" rank="3"/>
    <cfRule type="top10" dxfId="5267" priority="744" bottom="1" rank="4"/>
  </conditionalFormatting>
  <conditionalFormatting sqref="M38 A38">
    <cfRule type="duplicateValues" dxfId="5266" priority="740"/>
  </conditionalFormatting>
  <conditionalFormatting sqref="B39:K39">
    <cfRule type="top10" dxfId="5265" priority="736" bottom="1" rank="1"/>
    <cfRule type="top10" dxfId="5264" priority="737" bottom="1" rank="2"/>
    <cfRule type="top10" dxfId="5263" priority="738" bottom="1" rank="3"/>
    <cfRule type="top10" dxfId="5262" priority="739" bottom="1" rank="4"/>
  </conditionalFormatting>
  <conditionalFormatting sqref="M39 A39">
    <cfRule type="duplicateValues" dxfId="5261" priority="735"/>
  </conditionalFormatting>
  <conditionalFormatting sqref="B40:K40">
    <cfRule type="top10" dxfId="5260" priority="731" bottom="1" rank="1"/>
    <cfRule type="top10" dxfId="5259" priority="732" bottom="1" rank="2"/>
    <cfRule type="top10" dxfId="5258" priority="733" bottom="1" rank="3"/>
    <cfRule type="top10" dxfId="5257" priority="734" bottom="1" rank="4"/>
  </conditionalFormatting>
  <conditionalFormatting sqref="M40 A40">
    <cfRule type="duplicateValues" dxfId="5256" priority="730"/>
  </conditionalFormatting>
  <conditionalFormatting sqref="B41:K41">
    <cfRule type="top10" dxfId="5255" priority="726" bottom="1" rank="1"/>
    <cfRule type="top10" dxfId="5254" priority="727" bottom="1" rank="2"/>
    <cfRule type="top10" dxfId="5253" priority="728" bottom="1" rank="3"/>
    <cfRule type="top10" dxfId="5252" priority="729" bottom="1" rank="4"/>
  </conditionalFormatting>
  <conditionalFormatting sqref="M41 A41">
    <cfRule type="duplicateValues" dxfId="5251" priority="725"/>
  </conditionalFormatting>
  <conditionalFormatting sqref="B42:K42">
    <cfRule type="top10" dxfId="5250" priority="721" bottom="1" rank="1"/>
    <cfRule type="top10" dxfId="5249" priority="722" bottom="1" rank="2"/>
    <cfRule type="top10" dxfId="5248" priority="723" bottom="1" rank="3"/>
    <cfRule type="top10" dxfId="5247" priority="724" bottom="1" rank="4"/>
  </conditionalFormatting>
  <conditionalFormatting sqref="M42 A42">
    <cfRule type="duplicateValues" dxfId="5246" priority="720"/>
  </conditionalFormatting>
  <conditionalFormatting sqref="B43:K43">
    <cfRule type="top10" dxfId="5245" priority="716" bottom="1" rank="1"/>
    <cfRule type="top10" dxfId="5244" priority="717" bottom="1" rank="2"/>
    <cfRule type="top10" dxfId="5243" priority="718" bottom="1" rank="3"/>
    <cfRule type="top10" dxfId="5242" priority="719" bottom="1" rank="4"/>
  </conditionalFormatting>
  <conditionalFormatting sqref="M43 A43">
    <cfRule type="duplicateValues" dxfId="5241" priority="715"/>
  </conditionalFormatting>
  <conditionalFormatting sqref="B44:K44">
    <cfRule type="top10" dxfId="5240" priority="711" bottom="1" rank="1"/>
    <cfRule type="top10" dxfId="5239" priority="712" bottom="1" rank="2"/>
    <cfRule type="top10" dxfId="5238" priority="713" bottom="1" rank="3"/>
    <cfRule type="top10" dxfId="5237" priority="714" bottom="1" rank="4"/>
  </conditionalFormatting>
  <conditionalFormatting sqref="M44 A44">
    <cfRule type="duplicateValues" dxfId="5236" priority="710"/>
  </conditionalFormatting>
  <conditionalFormatting sqref="B45:K45">
    <cfRule type="top10" dxfId="5235" priority="706" bottom="1" rank="1"/>
    <cfRule type="top10" dxfId="5234" priority="707" bottom="1" rank="2"/>
    <cfRule type="top10" dxfId="5233" priority="708" bottom="1" rank="3"/>
    <cfRule type="top10" dxfId="5232" priority="709" bottom="1" rank="4"/>
  </conditionalFormatting>
  <conditionalFormatting sqref="M45 A45">
    <cfRule type="duplicateValues" dxfId="5231" priority="705"/>
  </conditionalFormatting>
  <conditionalFormatting sqref="B46:K46">
    <cfRule type="top10" dxfId="5230" priority="701" bottom="1" rank="1"/>
    <cfRule type="top10" dxfId="5229" priority="702" bottom="1" rank="2"/>
    <cfRule type="top10" dxfId="5228" priority="703" bottom="1" rank="3"/>
    <cfRule type="top10" dxfId="5227" priority="704" bottom="1" rank="4"/>
  </conditionalFormatting>
  <conditionalFormatting sqref="M46 A46">
    <cfRule type="duplicateValues" dxfId="5226" priority="700"/>
  </conditionalFormatting>
  <conditionalFormatting sqref="B47:K47">
    <cfRule type="top10" dxfId="5225" priority="696" bottom="1" rank="1"/>
    <cfRule type="top10" dxfId="5224" priority="697" bottom="1" rank="2"/>
    <cfRule type="top10" dxfId="5223" priority="698" bottom="1" rank="3"/>
    <cfRule type="top10" dxfId="5222" priority="699" bottom="1" rank="4"/>
  </conditionalFormatting>
  <conditionalFormatting sqref="M47 A47">
    <cfRule type="duplicateValues" dxfId="5221" priority="695"/>
  </conditionalFormatting>
  <conditionalFormatting sqref="B48:K48">
    <cfRule type="top10" dxfId="5220" priority="691" bottom="1" rank="1"/>
    <cfRule type="top10" dxfId="5219" priority="692" bottom="1" rank="2"/>
    <cfRule type="top10" dxfId="5218" priority="693" bottom="1" rank="3"/>
    <cfRule type="top10" dxfId="5217" priority="694" bottom="1" rank="4"/>
  </conditionalFormatting>
  <conditionalFormatting sqref="M48 A48">
    <cfRule type="duplicateValues" dxfId="5216" priority="690"/>
  </conditionalFormatting>
  <conditionalFormatting sqref="B49:K49">
    <cfRule type="top10" dxfId="5215" priority="686" bottom="1" rank="1"/>
    <cfRule type="top10" dxfId="5214" priority="687" bottom="1" rank="2"/>
    <cfRule type="top10" dxfId="5213" priority="688" bottom="1" rank="3"/>
    <cfRule type="top10" dxfId="5212" priority="689" bottom="1" rank="4"/>
  </conditionalFormatting>
  <conditionalFormatting sqref="M49 A49">
    <cfRule type="duplicateValues" dxfId="5211" priority="685"/>
  </conditionalFormatting>
  <conditionalFormatting sqref="B50:K50">
    <cfRule type="top10" dxfId="5210" priority="681" bottom="1" rank="1"/>
    <cfRule type="top10" dxfId="5209" priority="682" bottom="1" rank="2"/>
    <cfRule type="top10" dxfId="5208" priority="683" bottom="1" rank="3"/>
    <cfRule type="top10" dxfId="5207" priority="684" bottom="1" rank="4"/>
  </conditionalFormatting>
  <conditionalFormatting sqref="M50 A50">
    <cfRule type="duplicateValues" dxfId="5206" priority="680"/>
  </conditionalFormatting>
  <conditionalFormatting sqref="B51:K51">
    <cfRule type="top10" dxfId="5205" priority="676" bottom="1" rank="1"/>
    <cfRule type="top10" dxfId="5204" priority="677" bottom="1" rank="2"/>
    <cfRule type="top10" dxfId="5203" priority="678" bottom="1" rank="3"/>
    <cfRule type="top10" dxfId="5202" priority="679" bottom="1" rank="4"/>
  </conditionalFormatting>
  <conditionalFormatting sqref="M51 A51">
    <cfRule type="duplicateValues" dxfId="5201" priority="675"/>
  </conditionalFormatting>
  <conditionalFormatting sqref="B52:K52">
    <cfRule type="top10" dxfId="5200" priority="671" bottom="1" rank="1"/>
    <cfRule type="top10" dxfId="5199" priority="672" bottom="1" rank="2"/>
    <cfRule type="top10" dxfId="5198" priority="673" bottom="1" rank="3"/>
    <cfRule type="top10" dxfId="5197" priority="674" bottom="1" rank="4"/>
  </conditionalFormatting>
  <conditionalFormatting sqref="M52 A52">
    <cfRule type="duplicateValues" dxfId="5196" priority="670"/>
  </conditionalFormatting>
  <conditionalFormatting sqref="B53:K53">
    <cfRule type="top10" dxfId="5195" priority="666" bottom="1" rank="1"/>
    <cfRule type="top10" dxfId="5194" priority="667" bottom="1" rank="2"/>
    <cfRule type="top10" dxfId="5193" priority="668" bottom="1" rank="3"/>
    <cfRule type="top10" dxfId="5192" priority="669" bottom="1" rank="4"/>
  </conditionalFormatting>
  <conditionalFormatting sqref="M53 A53">
    <cfRule type="duplicateValues" dxfId="5191" priority="665"/>
  </conditionalFormatting>
  <conditionalFormatting sqref="B54:K54">
    <cfRule type="top10" dxfId="5190" priority="661" bottom="1" rank="1"/>
    <cfRule type="top10" dxfId="5189" priority="662" bottom="1" rank="2"/>
    <cfRule type="top10" dxfId="5188" priority="663" bottom="1" rank="3"/>
    <cfRule type="top10" dxfId="5187" priority="664" bottom="1" rank="4"/>
  </conditionalFormatting>
  <conditionalFormatting sqref="M54 A54">
    <cfRule type="duplicateValues" dxfId="5186" priority="660"/>
  </conditionalFormatting>
  <conditionalFormatting sqref="B55:K55">
    <cfRule type="top10" dxfId="5185" priority="656" bottom="1" rank="1"/>
    <cfRule type="top10" dxfId="5184" priority="657" bottom="1" rank="2"/>
    <cfRule type="top10" dxfId="5183" priority="658" bottom="1" rank="3"/>
    <cfRule type="top10" dxfId="5182" priority="659" bottom="1" rank="4"/>
  </conditionalFormatting>
  <conditionalFormatting sqref="M55 A55">
    <cfRule type="duplicateValues" dxfId="5181" priority="655"/>
  </conditionalFormatting>
  <conditionalFormatting sqref="B56:K56">
    <cfRule type="top10" dxfId="5180" priority="651" bottom="1" rank="1"/>
    <cfRule type="top10" dxfId="5179" priority="652" bottom="1" rank="2"/>
    <cfRule type="top10" dxfId="5178" priority="653" bottom="1" rank="3"/>
    <cfRule type="top10" dxfId="5177" priority="654" bottom="1" rank="4"/>
  </conditionalFormatting>
  <conditionalFormatting sqref="M56 A56">
    <cfRule type="duplicateValues" dxfId="5176" priority="650"/>
  </conditionalFormatting>
  <conditionalFormatting sqref="B57:K57">
    <cfRule type="top10" dxfId="5175" priority="646" bottom="1" rank="1"/>
    <cfRule type="top10" dxfId="5174" priority="647" bottom="1" rank="2"/>
    <cfRule type="top10" dxfId="5173" priority="648" bottom="1" rank="3"/>
    <cfRule type="top10" dxfId="5172" priority="649" bottom="1" rank="4"/>
  </conditionalFormatting>
  <conditionalFormatting sqref="M57 A57">
    <cfRule type="duplicateValues" dxfId="5171" priority="645"/>
  </conditionalFormatting>
  <conditionalFormatting sqref="B58:K58">
    <cfRule type="top10" dxfId="5170" priority="641" bottom="1" rank="1"/>
    <cfRule type="top10" dxfId="5169" priority="642" bottom="1" rank="2"/>
    <cfRule type="top10" dxfId="5168" priority="643" bottom="1" rank="3"/>
    <cfRule type="top10" dxfId="5167" priority="644" bottom="1" rank="4"/>
  </conditionalFormatting>
  <conditionalFormatting sqref="M58 A58">
    <cfRule type="duplicateValues" dxfId="5166" priority="640"/>
  </conditionalFormatting>
  <conditionalFormatting sqref="B59:K59">
    <cfRule type="top10" dxfId="5165" priority="636" bottom="1" rank="1"/>
    <cfRule type="top10" dxfId="5164" priority="637" bottom="1" rank="2"/>
    <cfRule type="top10" dxfId="5163" priority="638" bottom="1" rank="3"/>
    <cfRule type="top10" dxfId="5162" priority="639" bottom="1" rank="4"/>
  </conditionalFormatting>
  <conditionalFormatting sqref="M59 A59">
    <cfRule type="duplicateValues" dxfId="5161" priority="635"/>
  </conditionalFormatting>
  <conditionalFormatting sqref="B60:K60">
    <cfRule type="top10" dxfId="5160" priority="631" bottom="1" rank="1"/>
    <cfRule type="top10" dxfId="5159" priority="632" bottom="1" rank="2"/>
    <cfRule type="top10" dxfId="5158" priority="633" bottom="1" rank="3"/>
    <cfRule type="top10" dxfId="5157" priority="634" bottom="1" rank="4"/>
  </conditionalFormatting>
  <conditionalFormatting sqref="M60 A60">
    <cfRule type="duplicateValues" dxfId="5156" priority="630"/>
  </conditionalFormatting>
  <conditionalFormatting sqref="B61:K61">
    <cfRule type="top10" dxfId="5155" priority="626" bottom="1" rank="1"/>
    <cfRule type="top10" dxfId="5154" priority="627" bottom="1" rank="2"/>
    <cfRule type="top10" dxfId="5153" priority="628" bottom="1" rank="3"/>
    <cfRule type="top10" dxfId="5152" priority="629" bottom="1" rank="4"/>
  </conditionalFormatting>
  <conditionalFormatting sqref="M61 A61">
    <cfRule type="duplicateValues" dxfId="5151" priority="625"/>
  </conditionalFormatting>
  <conditionalFormatting sqref="B62:K62">
    <cfRule type="top10" dxfId="5150" priority="621" bottom="1" rank="1"/>
    <cfRule type="top10" dxfId="5149" priority="622" bottom="1" rank="2"/>
    <cfRule type="top10" dxfId="5148" priority="623" bottom="1" rank="3"/>
    <cfRule type="top10" dxfId="5147" priority="624" bottom="1" rank="4"/>
  </conditionalFormatting>
  <conditionalFormatting sqref="M62 A62">
    <cfRule type="duplicateValues" dxfId="5146" priority="620"/>
  </conditionalFormatting>
  <conditionalFormatting sqref="B63:K63">
    <cfRule type="top10" dxfId="5145" priority="616" bottom="1" rank="1"/>
    <cfRule type="top10" dxfId="5144" priority="617" bottom="1" rank="2"/>
    <cfRule type="top10" dxfId="5143" priority="618" bottom="1" rank="3"/>
    <cfRule type="top10" dxfId="5142" priority="619" bottom="1" rank="4"/>
  </conditionalFormatting>
  <conditionalFormatting sqref="M63 A63">
    <cfRule type="duplicateValues" dxfId="5141" priority="615"/>
  </conditionalFormatting>
  <conditionalFormatting sqref="B64:K64">
    <cfRule type="top10" dxfId="5140" priority="611" bottom="1" rank="1"/>
    <cfRule type="top10" dxfId="5139" priority="612" bottom="1" rank="2"/>
    <cfRule type="top10" dxfId="5138" priority="613" bottom="1" rank="3"/>
    <cfRule type="top10" dxfId="5137" priority="614" bottom="1" rank="4"/>
  </conditionalFormatting>
  <conditionalFormatting sqref="M64 A64">
    <cfRule type="duplicateValues" dxfId="5136" priority="610"/>
  </conditionalFormatting>
  <conditionalFormatting sqref="B65:K65">
    <cfRule type="top10" dxfId="5135" priority="606" bottom="1" rank="1"/>
    <cfRule type="top10" dxfId="5134" priority="607" bottom="1" rank="2"/>
    <cfRule type="top10" dxfId="5133" priority="608" bottom="1" rank="3"/>
    <cfRule type="top10" dxfId="5132" priority="609" bottom="1" rank="4"/>
  </conditionalFormatting>
  <conditionalFormatting sqref="M65 A65">
    <cfRule type="duplicateValues" dxfId="5131" priority="605"/>
  </conditionalFormatting>
  <conditionalFormatting sqref="B66:K66">
    <cfRule type="top10" dxfId="5130" priority="601" bottom="1" rank="1"/>
    <cfRule type="top10" dxfId="5129" priority="602" bottom="1" rank="2"/>
    <cfRule type="top10" dxfId="5128" priority="603" bottom="1" rank="3"/>
    <cfRule type="top10" dxfId="5127" priority="604" bottom="1" rank="4"/>
  </conditionalFormatting>
  <conditionalFormatting sqref="M66 A66">
    <cfRule type="duplicateValues" dxfId="5126" priority="600"/>
  </conditionalFormatting>
  <conditionalFormatting sqref="B67:K67">
    <cfRule type="top10" dxfId="5125" priority="596" bottom="1" rank="1"/>
    <cfRule type="top10" dxfId="5124" priority="597" bottom="1" rank="2"/>
    <cfRule type="top10" dxfId="5123" priority="598" bottom="1" rank="3"/>
    <cfRule type="top10" dxfId="5122" priority="599" bottom="1" rank="4"/>
  </conditionalFormatting>
  <conditionalFormatting sqref="M67 A67">
    <cfRule type="duplicateValues" dxfId="5121" priority="595"/>
  </conditionalFormatting>
  <conditionalFormatting sqref="B68:K68">
    <cfRule type="top10" dxfId="5120" priority="591" bottom="1" rank="1"/>
    <cfRule type="top10" dxfId="5119" priority="592" bottom="1" rank="2"/>
    <cfRule type="top10" dxfId="5118" priority="593" bottom="1" rank="3"/>
    <cfRule type="top10" dxfId="5117" priority="594" bottom="1" rank="4"/>
  </conditionalFormatting>
  <conditionalFormatting sqref="M68 A68">
    <cfRule type="duplicateValues" dxfId="5116" priority="590"/>
  </conditionalFormatting>
  <conditionalFormatting sqref="B69:K69">
    <cfRule type="top10" dxfId="5115" priority="586" bottom="1" rank="1"/>
    <cfRule type="top10" dxfId="5114" priority="587" bottom="1" rank="2"/>
    <cfRule type="top10" dxfId="5113" priority="588" bottom="1" rank="3"/>
    <cfRule type="top10" dxfId="5112" priority="589" bottom="1" rank="4"/>
  </conditionalFormatting>
  <conditionalFormatting sqref="M69 A69">
    <cfRule type="duplicateValues" dxfId="5111" priority="585"/>
  </conditionalFormatting>
  <conditionalFormatting sqref="B70:K70">
    <cfRule type="top10" dxfId="5110" priority="581" bottom="1" rank="1"/>
    <cfRule type="top10" dxfId="5109" priority="582" bottom="1" rank="2"/>
    <cfRule type="top10" dxfId="5108" priority="583" bottom="1" rank="3"/>
    <cfRule type="top10" dxfId="5107" priority="584" bottom="1" rank="4"/>
  </conditionalFormatting>
  <conditionalFormatting sqref="M70 A70">
    <cfRule type="duplicateValues" dxfId="5106" priority="580"/>
  </conditionalFormatting>
  <conditionalFormatting sqref="B71:K71">
    <cfRule type="top10" dxfId="5105" priority="576" bottom="1" rank="1"/>
    <cfRule type="top10" dxfId="5104" priority="577" bottom="1" rank="2"/>
    <cfRule type="top10" dxfId="5103" priority="578" bottom="1" rank="3"/>
    <cfRule type="top10" dxfId="5102" priority="579" bottom="1" rank="4"/>
  </conditionalFormatting>
  <conditionalFormatting sqref="M71 A71">
    <cfRule type="duplicateValues" dxfId="5101" priority="575"/>
  </conditionalFormatting>
  <conditionalFormatting sqref="B72:K72">
    <cfRule type="top10" dxfId="5100" priority="571" bottom="1" rank="1"/>
    <cfRule type="top10" dxfId="5099" priority="572" bottom="1" rank="2"/>
    <cfRule type="top10" dxfId="5098" priority="573" bottom="1" rank="3"/>
    <cfRule type="top10" dxfId="5097" priority="574" bottom="1" rank="4"/>
  </conditionalFormatting>
  <conditionalFormatting sqref="M72 A72">
    <cfRule type="duplicateValues" dxfId="5096" priority="570"/>
  </conditionalFormatting>
  <conditionalFormatting sqref="B73:K73">
    <cfRule type="top10" dxfId="5095" priority="566" bottom="1" rank="1"/>
    <cfRule type="top10" dxfId="5094" priority="567" bottom="1" rank="2"/>
    <cfRule type="top10" dxfId="5093" priority="568" bottom="1" rank="3"/>
    <cfRule type="top10" dxfId="5092" priority="569" bottom="1" rank="4"/>
  </conditionalFormatting>
  <conditionalFormatting sqref="M73 A73">
    <cfRule type="duplicateValues" dxfId="5091" priority="565"/>
  </conditionalFormatting>
  <conditionalFormatting sqref="B74:K74">
    <cfRule type="top10" dxfId="5090" priority="561" bottom="1" rank="1"/>
    <cfRule type="top10" dxfId="5089" priority="562" bottom="1" rank="2"/>
    <cfRule type="top10" dxfId="5088" priority="563" bottom="1" rank="3"/>
    <cfRule type="top10" dxfId="5087" priority="564" bottom="1" rank="4"/>
  </conditionalFormatting>
  <conditionalFormatting sqref="M74 A74">
    <cfRule type="duplicateValues" dxfId="5086" priority="560"/>
  </conditionalFormatting>
  <conditionalFormatting sqref="B75:K75">
    <cfRule type="top10" dxfId="5085" priority="556" bottom="1" rank="1"/>
    <cfRule type="top10" dxfId="5084" priority="557" bottom="1" rank="2"/>
    <cfRule type="top10" dxfId="5083" priority="558" bottom="1" rank="3"/>
    <cfRule type="top10" dxfId="5082" priority="559" bottom="1" rank="4"/>
  </conditionalFormatting>
  <conditionalFormatting sqref="M75 A75">
    <cfRule type="duplicateValues" dxfId="5081" priority="555"/>
  </conditionalFormatting>
  <conditionalFormatting sqref="B76:K76">
    <cfRule type="top10" dxfId="5080" priority="551" bottom="1" rank="1"/>
    <cfRule type="top10" dxfId="5079" priority="552" bottom="1" rank="2"/>
    <cfRule type="top10" dxfId="5078" priority="553" bottom="1" rank="3"/>
    <cfRule type="top10" dxfId="5077" priority="554" bottom="1" rank="4"/>
  </conditionalFormatting>
  <conditionalFormatting sqref="M76 A76">
    <cfRule type="duplicateValues" dxfId="5076" priority="550"/>
  </conditionalFormatting>
  <conditionalFormatting sqref="B77:K77">
    <cfRule type="top10" dxfId="5075" priority="546" bottom="1" rank="1"/>
    <cfRule type="top10" dxfId="5074" priority="547" bottom="1" rank="2"/>
    <cfRule type="top10" dxfId="5073" priority="548" bottom="1" rank="3"/>
    <cfRule type="top10" dxfId="5072" priority="549" bottom="1" rank="4"/>
  </conditionalFormatting>
  <conditionalFormatting sqref="M77 A77">
    <cfRule type="duplicateValues" dxfId="5071" priority="545"/>
  </conditionalFormatting>
  <conditionalFormatting sqref="B78:K78">
    <cfRule type="top10" dxfId="5070" priority="541" bottom="1" rank="1"/>
    <cfRule type="top10" dxfId="5069" priority="542" bottom="1" rank="2"/>
    <cfRule type="top10" dxfId="5068" priority="543" bottom="1" rank="3"/>
    <cfRule type="top10" dxfId="5067" priority="544" bottom="1" rank="4"/>
  </conditionalFormatting>
  <conditionalFormatting sqref="M78 A78">
    <cfRule type="duplicateValues" dxfId="5066" priority="540"/>
  </conditionalFormatting>
  <conditionalFormatting sqref="B79:K79">
    <cfRule type="top10" dxfId="5065" priority="536" bottom="1" rank="1"/>
    <cfRule type="top10" dxfId="5064" priority="537" bottom="1" rank="2"/>
    <cfRule type="top10" dxfId="5063" priority="538" bottom="1" rank="3"/>
    <cfRule type="top10" dxfId="5062" priority="539" bottom="1" rank="4"/>
  </conditionalFormatting>
  <conditionalFormatting sqref="M79 A79">
    <cfRule type="duplicateValues" dxfId="5061" priority="535"/>
  </conditionalFormatting>
  <conditionalFormatting sqref="B80:K80">
    <cfRule type="top10" dxfId="5060" priority="531" bottom="1" rank="1"/>
    <cfRule type="top10" dxfId="5059" priority="532" bottom="1" rank="2"/>
    <cfRule type="top10" dxfId="5058" priority="533" bottom="1" rank="3"/>
    <cfRule type="top10" dxfId="5057" priority="534" bottom="1" rank="4"/>
  </conditionalFormatting>
  <conditionalFormatting sqref="M80 A80">
    <cfRule type="duplicateValues" dxfId="5056" priority="530"/>
  </conditionalFormatting>
  <conditionalFormatting sqref="B81:K81">
    <cfRule type="top10" dxfId="5055" priority="526" bottom="1" rank="1"/>
    <cfRule type="top10" dxfId="5054" priority="527" bottom="1" rank="2"/>
    <cfRule type="top10" dxfId="5053" priority="528" bottom="1" rank="3"/>
    <cfRule type="top10" dxfId="5052" priority="529" bottom="1" rank="4"/>
  </conditionalFormatting>
  <conditionalFormatting sqref="M81 A81">
    <cfRule type="duplicateValues" dxfId="5051" priority="525"/>
  </conditionalFormatting>
  <conditionalFormatting sqref="B82:K82">
    <cfRule type="top10" dxfId="5050" priority="521" bottom="1" rank="1"/>
    <cfRule type="top10" dxfId="5049" priority="522" bottom="1" rank="2"/>
    <cfRule type="top10" dxfId="5048" priority="523" bottom="1" rank="3"/>
    <cfRule type="top10" dxfId="5047" priority="524" bottom="1" rank="4"/>
  </conditionalFormatting>
  <conditionalFormatting sqref="M82 A82">
    <cfRule type="duplicateValues" dxfId="5046" priority="520"/>
  </conditionalFormatting>
  <conditionalFormatting sqref="B83:K83">
    <cfRule type="top10" dxfId="5045" priority="516" bottom="1" rank="1"/>
    <cfRule type="top10" dxfId="5044" priority="517" bottom="1" rank="2"/>
    <cfRule type="top10" dxfId="5043" priority="518" bottom="1" rank="3"/>
    <cfRule type="top10" dxfId="5042" priority="519" bottom="1" rank="4"/>
  </conditionalFormatting>
  <conditionalFormatting sqref="M83 A83">
    <cfRule type="duplicateValues" dxfId="5041" priority="515"/>
  </conditionalFormatting>
  <conditionalFormatting sqref="B84:K84">
    <cfRule type="top10" dxfId="5040" priority="511" bottom="1" rank="1"/>
    <cfRule type="top10" dxfId="5039" priority="512" bottom="1" rank="2"/>
    <cfRule type="top10" dxfId="5038" priority="513" bottom="1" rank="3"/>
    <cfRule type="top10" dxfId="5037" priority="514" bottom="1" rank="4"/>
  </conditionalFormatting>
  <conditionalFormatting sqref="M84 A84">
    <cfRule type="duplicateValues" dxfId="5036" priority="510"/>
  </conditionalFormatting>
  <conditionalFormatting sqref="B85:K85">
    <cfRule type="top10" dxfId="5035" priority="506" bottom="1" rank="1"/>
    <cfRule type="top10" dxfId="5034" priority="507" bottom="1" rank="2"/>
    <cfRule type="top10" dxfId="5033" priority="508" bottom="1" rank="3"/>
    <cfRule type="top10" dxfId="5032" priority="509" bottom="1" rank="4"/>
  </conditionalFormatting>
  <conditionalFormatting sqref="M85 A85">
    <cfRule type="duplicateValues" dxfId="5031" priority="505"/>
  </conditionalFormatting>
  <conditionalFormatting sqref="B86:K86">
    <cfRule type="top10" dxfId="5030" priority="501" bottom="1" rank="1"/>
    <cfRule type="top10" dxfId="5029" priority="502" bottom="1" rank="2"/>
    <cfRule type="top10" dxfId="5028" priority="503" bottom="1" rank="3"/>
    <cfRule type="top10" dxfId="5027" priority="504" bottom="1" rank="4"/>
  </conditionalFormatting>
  <conditionalFormatting sqref="M86 A86">
    <cfRule type="duplicateValues" dxfId="5026" priority="500"/>
  </conditionalFormatting>
  <conditionalFormatting sqref="B87:K87">
    <cfRule type="top10" dxfId="5025" priority="496" bottom="1" rank="1"/>
    <cfRule type="top10" dxfId="5024" priority="497" bottom="1" rank="2"/>
    <cfRule type="top10" dxfId="5023" priority="498" bottom="1" rank="3"/>
    <cfRule type="top10" dxfId="5022" priority="499" bottom="1" rank="4"/>
  </conditionalFormatting>
  <conditionalFormatting sqref="M87 A87">
    <cfRule type="duplicateValues" dxfId="5021" priority="495"/>
  </conditionalFormatting>
  <conditionalFormatting sqref="B88:K88">
    <cfRule type="top10" dxfId="5020" priority="491" bottom="1" rank="1"/>
    <cfRule type="top10" dxfId="5019" priority="492" bottom="1" rank="2"/>
    <cfRule type="top10" dxfId="5018" priority="493" bottom="1" rank="3"/>
    <cfRule type="top10" dxfId="5017" priority="494" bottom="1" rank="4"/>
  </conditionalFormatting>
  <conditionalFormatting sqref="M88 A88">
    <cfRule type="duplicateValues" dxfId="5016" priority="490"/>
  </conditionalFormatting>
  <conditionalFormatting sqref="B89:K89">
    <cfRule type="top10" dxfId="5015" priority="486" bottom="1" rank="1"/>
    <cfRule type="top10" dxfId="5014" priority="487" bottom="1" rank="2"/>
    <cfRule type="top10" dxfId="5013" priority="488" bottom="1" rank="3"/>
    <cfRule type="top10" dxfId="5012" priority="489" bottom="1" rank="4"/>
  </conditionalFormatting>
  <conditionalFormatting sqref="M89 A89">
    <cfRule type="duplicateValues" dxfId="5011" priority="485"/>
  </conditionalFormatting>
  <conditionalFormatting sqref="B90:K90">
    <cfRule type="top10" dxfId="5010" priority="481" bottom="1" rank="1"/>
    <cfRule type="top10" dxfId="5009" priority="482" bottom="1" rank="2"/>
    <cfRule type="top10" dxfId="5008" priority="483" bottom="1" rank="3"/>
    <cfRule type="top10" dxfId="5007" priority="484" bottom="1" rank="4"/>
  </conditionalFormatting>
  <conditionalFormatting sqref="M90 A90">
    <cfRule type="duplicateValues" dxfId="5006" priority="480"/>
  </conditionalFormatting>
  <conditionalFormatting sqref="B91:K91">
    <cfRule type="top10" dxfId="5005" priority="476" bottom="1" rank="1"/>
    <cfRule type="top10" dxfId="5004" priority="477" bottom="1" rank="2"/>
    <cfRule type="top10" dxfId="5003" priority="478" bottom="1" rank="3"/>
    <cfRule type="top10" dxfId="5002" priority="479" bottom="1" rank="4"/>
  </conditionalFormatting>
  <conditionalFormatting sqref="M91 A91">
    <cfRule type="duplicateValues" dxfId="5001" priority="475"/>
  </conditionalFormatting>
  <conditionalFormatting sqref="B92:K92">
    <cfRule type="top10" dxfId="5000" priority="471" bottom="1" rank="1"/>
    <cfRule type="top10" dxfId="4999" priority="472" bottom="1" rank="2"/>
    <cfRule type="top10" dxfId="4998" priority="473" bottom="1" rank="3"/>
    <cfRule type="top10" dxfId="4997" priority="474" bottom="1" rank="4"/>
  </conditionalFormatting>
  <conditionalFormatting sqref="M92 A92">
    <cfRule type="duplicateValues" dxfId="4996" priority="470"/>
  </conditionalFormatting>
  <conditionalFormatting sqref="B93:K93">
    <cfRule type="top10" dxfId="4995" priority="466" bottom="1" rank="1"/>
    <cfRule type="top10" dxfId="4994" priority="467" bottom="1" rank="2"/>
    <cfRule type="top10" dxfId="4993" priority="468" bottom="1" rank="3"/>
    <cfRule type="top10" dxfId="4992" priority="469" bottom="1" rank="4"/>
  </conditionalFormatting>
  <conditionalFormatting sqref="M93 A93">
    <cfRule type="duplicateValues" dxfId="4991" priority="465"/>
  </conditionalFormatting>
  <conditionalFormatting sqref="B94:K94">
    <cfRule type="top10" dxfId="4990" priority="461" bottom="1" rank="1"/>
    <cfRule type="top10" dxfId="4989" priority="462" bottom="1" rank="2"/>
    <cfRule type="top10" dxfId="4988" priority="463" bottom="1" rank="3"/>
    <cfRule type="top10" dxfId="4987" priority="464" bottom="1" rank="4"/>
  </conditionalFormatting>
  <conditionalFormatting sqref="M94 A94">
    <cfRule type="duplicateValues" dxfId="4986" priority="460"/>
  </conditionalFormatting>
  <conditionalFormatting sqref="B95:K95">
    <cfRule type="top10" dxfId="4985" priority="456" bottom="1" rank="1"/>
    <cfRule type="top10" dxfId="4984" priority="457" bottom="1" rank="2"/>
    <cfRule type="top10" dxfId="4983" priority="458" bottom="1" rank="3"/>
    <cfRule type="top10" dxfId="4982" priority="459" bottom="1" rank="4"/>
  </conditionalFormatting>
  <conditionalFormatting sqref="M95 A95">
    <cfRule type="duplicateValues" dxfId="4981" priority="455"/>
  </conditionalFormatting>
  <conditionalFormatting sqref="B96:K96">
    <cfRule type="top10" dxfId="4980" priority="451" bottom="1" rank="1"/>
    <cfRule type="top10" dxfId="4979" priority="452" bottom="1" rank="2"/>
    <cfRule type="top10" dxfId="4978" priority="453" bottom="1" rank="3"/>
    <cfRule type="top10" dxfId="4977" priority="454" bottom="1" rank="4"/>
  </conditionalFormatting>
  <conditionalFormatting sqref="M96 A96">
    <cfRule type="duplicateValues" dxfId="4976" priority="450"/>
  </conditionalFormatting>
  <conditionalFormatting sqref="B97:K97">
    <cfRule type="top10" dxfId="4975" priority="446" bottom="1" rank="1"/>
    <cfRule type="top10" dxfId="4974" priority="447" bottom="1" rank="2"/>
    <cfRule type="top10" dxfId="4973" priority="448" bottom="1" rank="3"/>
    <cfRule type="top10" dxfId="4972" priority="449" bottom="1" rank="4"/>
  </conditionalFormatting>
  <conditionalFormatting sqref="M97 A97">
    <cfRule type="duplicateValues" dxfId="4971" priority="445"/>
  </conditionalFormatting>
  <conditionalFormatting sqref="B98:K98">
    <cfRule type="top10" dxfId="4970" priority="441" bottom="1" rank="1"/>
    <cfRule type="top10" dxfId="4969" priority="442" bottom="1" rank="2"/>
    <cfRule type="top10" dxfId="4968" priority="443" bottom="1" rank="3"/>
    <cfRule type="top10" dxfId="4967" priority="444" bottom="1" rank="4"/>
  </conditionalFormatting>
  <conditionalFormatting sqref="M98 A98">
    <cfRule type="duplicateValues" dxfId="4966" priority="440"/>
  </conditionalFormatting>
  <conditionalFormatting sqref="B99:K99">
    <cfRule type="top10" dxfId="4965" priority="436" bottom="1" rank="1"/>
    <cfRule type="top10" dxfId="4964" priority="437" bottom="1" rank="2"/>
    <cfRule type="top10" dxfId="4963" priority="438" bottom="1" rank="3"/>
    <cfRule type="top10" dxfId="4962" priority="439" bottom="1" rank="4"/>
  </conditionalFormatting>
  <conditionalFormatting sqref="M99 A99">
    <cfRule type="duplicateValues" dxfId="4961" priority="435"/>
  </conditionalFormatting>
  <conditionalFormatting sqref="B100:K100">
    <cfRule type="top10" dxfId="4960" priority="431" bottom="1" rank="1"/>
    <cfRule type="top10" dxfId="4959" priority="432" bottom="1" rank="2"/>
    <cfRule type="top10" dxfId="4958" priority="433" bottom="1" rank="3"/>
    <cfRule type="top10" dxfId="4957" priority="434" bottom="1" rank="4"/>
  </conditionalFormatting>
  <conditionalFormatting sqref="M100 A100">
    <cfRule type="duplicateValues" dxfId="4956" priority="430"/>
  </conditionalFormatting>
  <conditionalFormatting sqref="B101:K101">
    <cfRule type="top10" dxfId="4955" priority="426" bottom="1" rank="1"/>
    <cfRule type="top10" dxfId="4954" priority="427" bottom="1" rank="2"/>
    <cfRule type="top10" dxfId="4953" priority="428" bottom="1" rank="3"/>
    <cfRule type="top10" dxfId="4952" priority="429" bottom="1" rank="4"/>
  </conditionalFormatting>
  <conditionalFormatting sqref="M101 A101">
    <cfRule type="duplicateValues" dxfId="4951" priority="425"/>
  </conditionalFormatting>
  <conditionalFormatting sqref="B102:K102">
    <cfRule type="top10" dxfId="4950" priority="421" bottom="1" rank="1"/>
    <cfRule type="top10" dxfId="4949" priority="422" bottom="1" rank="2"/>
    <cfRule type="top10" dxfId="4948" priority="423" bottom="1" rank="3"/>
    <cfRule type="top10" dxfId="4947" priority="424" bottom="1" rank="4"/>
  </conditionalFormatting>
  <conditionalFormatting sqref="M102 A102">
    <cfRule type="duplicateValues" dxfId="4946" priority="420"/>
  </conditionalFormatting>
  <conditionalFormatting sqref="B103:K103">
    <cfRule type="top10" dxfId="4945" priority="416" bottom="1" rank="1"/>
    <cfRule type="top10" dxfId="4944" priority="417" bottom="1" rank="2"/>
    <cfRule type="top10" dxfId="4943" priority="418" bottom="1" rank="3"/>
    <cfRule type="top10" dxfId="4942" priority="419" bottom="1" rank="4"/>
  </conditionalFormatting>
  <conditionalFormatting sqref="M103 A103">
    <cfRule type="duplicateValues" dxfId="4941" priority="415"/>
  </conditionalFormatting>
  <conditionalFormatting sqref="B104:K104">
    <cfRule type="top10" dxfId="4940" priority="411" bottom="1" rank="1"/>
    <cfRule type="top10" dxfId="4939" priority="412" bottom="1" rank="2"/>
    <cfRule type="top10" dxfId="4938" priority="413" bottom="1" rank="3"/>
    <cfRule type="top10" dxfId="4937" priority="414" bottom="1" rank="4"/>
  </conditionalFormatting>
  <conditionalFormatting sqref="M104 A104">
    <cfRule type="duplicateValues" dxfId="4936" priority="410"/>
  </conditionalFormatting>
  <conditionalFormatting sqref="B105:K105">
    <cfRule type="top10" dxfId="4935" priority="406" bottom="1" rank="1"/>
    <cfRule type="top10" dxfId="4934" priority="407" bottom="1" rank="2"/>
    <cfRule type="top10" dxfId="4933" priority="408" bottom="1" rank="3"/>
    <cfRule type="top10" dxfId="4932" priority="409" bottom="1" rank="4"/>
  </conditionalFormatting>
  <conditionalFormatting sqref="M105 A105">
    <cfRule type="duplicateValues" dxfId="4931" priority="405"/>
  </conditionalFormatting>
  <conditionalFormatting sqref="N7">
    <cfRule type="duplicateValues" dxfId="4930" priority="404"/>
  </conditionalFormatting>
  <conditionalFormatting sqref="N8">
    <cfRule type="duplicateValues" dxfId="4929" priority="403"/>
  </conditionalFormatting>
  <conditionalFormatting sqref="N9">
    <cfRule type="duplicateValues" dxfId="4928" priority="402"/>
  </conditionalFormatting>
  <conditionalFormatting sqref="N10">
    <cfRule type="duplicateValues" dxfId="4927" priority="401"/>
  </conditionalFormatting>
  <conditionalFormatting sqref="N11">
    <cfRule type="duplicateValues" dxfId="4926" priority="400"/>
  </conditionalFormatting>
  <conditionalFormatting sqref="N12">
    <cfRule type="duplicateValues" dxfId="4925" priority="399"/>
  </conditionalFormatting>
  <conditionalFormatting sqref="N13">
    <cfRule type="duplicateValues" dxfId="4924" priority="398"/>
  </conditionalFormatting>
  <conditionalFormatting sqref="N14">
    <cfRule type="duplicateValues" dxfId="4923" priority="397"/>
  </conditionalFormatting>
  <conditionalFormatting sqref="N15">
    <cfRule type="duplicateValues" dxfId="4922" priority="396"/>
  </conditionalFormatting>
  <conditionalFormatting sqref="N16">
    <cfRule type="duplicateValues" dxfId="4921" priority="395"/>
  </conditionalFormatting>
  <conditionalFormatting sqref="N17">
    <cfRule type="duplicateValues" dxfId="4920" priority="394"/>
  </conditionalFormatting>
  <conditionalFormatting sqref="N18">
    <cfRule type="duplicateValues" dxfId="4919" priority="393"/>
  </conditionalFormatting>
  <conditionalFormatting sqref="N19">
    <cfRule type="duplicateValues" dxfId="4918" priority="392"/>
  </conditionalFormatting>
  <conditionalFormatting sqref="N20">
    <cfRule type="duplicateValues" dxfId="4917" priority="391"/>
  </conditionalFormatting>
  <conditionalFormatting sqref="N21">
    <cfRule type="duplicateValues" dxfId="4916" priority="390"/>
  </conditionalFormatting>
  <conditionalFormatting sqref="N22">
    <cfRule type="duplicateValues" dxfId="4915" priority="389"/>
  </conditionalFormatting>
  <conditionalFormatting sqref="N23">
    <cfRule type="duplicateValues" dxfId="4914" priority="388"/>
  </conditionalFormatting>
  <conditionalFormatting sqref="N24">
    <cfRule type="duplicateValues" dxfId="4913" priority="387"/>
  </conditionalFormatting>
  <conditionalFormatting sqref="N25">
    <cfRule type="duplicateValues" dxfId="4912" priority="386"/>
  </conditionalFormatting>
  <conditionalFormatting sqref="N26">
    <cfRule type="duplicateValues" dxfId="4911" priority="385"/>
  </conditionalFormatting>
  <conditionalFormatting sqref="N27">
    <cfRule type="duplicateValues" dxfId="4910" priority="384"/>
  </conditionalFormatting>
  <conditionalFormatting sqref="N28">
    <cfRule type="duplicateValues" dxfId="4909" priority="383"/>
  </conditionalFormatting>
  <conditionalFormatting sqref="N29">
    <cfRule type="duplicateValues" dxfId="4908" priority="382"/>
  </conditionalFormatting>
  <conditionalFormatting sqref="N30">
    <cfRule type="duplicateValues" dxfId="4907" priority="381"/>
  </conditionalFormatting>
  <conditionalFormatting sqref="N31">
    <cfRule type="duplicateValues" dxfId="4906" priority="380"/>
  </conditionalFormatting>
  <conditionalFormatting sqref="N32">
    <cfRule type="duplicateValues" dxfId="4905" priority="379"/>
  </conditionalFormatting>
  <conditionalFormatting sqref="N33">
    <cfRule type="duplicateValues" dxfId="4904" priority="378"/>
  </conditionalFormatting>
  <conditionalFormatting sqref="N34">
    <cfRule type="duplicateValues" dxfId="4903" priority="377"/>
  </conditionalFormatting>
  <conditionalFormatting sqref="N35">
    <cfRule type="duplicateValues" dxfId="4902" priority="376"/>
  </conditionalFormatting>
  <conditionalFormatting sqref="N36">
    <cfRule type="duplicateValues" dxfId="4901" priority="375"/>
  </conditionalFormatting>
  <conditionalFormatting sqref="N37">
    <cfRule type="duplicateValues" dxfId="4900" priority="374"/>
  </conditionalFormatting>
  <conditionalFormatting sqref="N38">
    <cfRule type="duplicateValues" dxfId="4899" priority="373"/>
  </conditionalFormatting>
  <conditionalFormatting sqref="N39">
    <cfRule type="duplicateValues" dxfId="4898" priority="372"/>
  </conditionalFormatting>
  <conditionalFormatting sqref="N40">
    <cfRule type="duplicateValues" dxfId="4897" priority="371"/>
  </conditionalFormatting>
  <conditionalFormatting sqref="N41">
    <cfRule type="duplicateValues" dxfId="4896" priority="370"/>
  </conditionalFormatting>
  <conditionalFormatting sqref="N42">
    <cfRule type="duplicateValues" dxfId="4895" priority="369"/>
  </conditionalFormatting>
  <conditionalFormatting sqref="N43">
    <cfRule type="duplicateValues" dxfId="4894" priority="368"/>
  </conditionalFormatting>
  <conditionalFormatting sqref="N44">
    <cfRule type="duplicateValues" dxfId="4893" priority="367"/>
  </conditionalFormatting>
  <conditionalFormatting sqref="N45">
    <cfRule type="duplicateValues" dxfId="4892" priority="366"/>
  </conditionalFormatting>
  <conditionalFormatting sqref="N46">
    <cfRule type="duplicateValues" dxfId="4891" priority="365"/>
  </conditionalFormatting>
  <conditionalFormatting sqref="N47">
    <cfRule type="duplicateValues" dxfId="4890" priority="364"/>
  </conditionalFormatting>
  <conditionalFormatting sqref="N48">
    <cfRule type="duplicateValues" dxfId="4889" priority="363"/>
  </conditionalFormatting>
  <conditionalFormatting sqref="N49">
    <cfRule type="duplicateValues" dxfId="4888" priority="362"/>
  </conditionalFormatting>
  <conditionalFormatting sqref="N50">
    <cfRule type="duplicateValues" dxfId="4887" priority="361"/>
  </conditionalFormatting>
  <conditionalFormatting sqref="N51">
    <cfRule type="duplicateValues" dxfId="4886" priority="360"/>
  </conditionalFormatting>
  <conditionalFormatting sqref="N52">
    <cfRule type="duplicateValues" dxfId="4885" priority="359"/>
  </conditionalFormatting>
  <conditionalFormatting sqref="N53">
    <cfRule type="duplicateValues" dxfId="4884" priority="358"/>
  </conditionalFormatting>
  <conditionalFormatting sqref="N54">
    <cfRule type="duplicateValues" dxfId="4883" priority="357"/>
  </conditionalFormatting>
  <conditionalFormatting sqref="N55">
    <cfRule type="duplicateValues" dxfId="4882" priority="356"/>
  </conditionalFormatting>
  <conditionalFormatting sqref="N56">
    <cfRule type="duplicateValues" dxfId="4881" priority="355"/>
  </conditionalFormatting>
  <conditionalFormatting sqref="N57">
    <cfRule type="duplicateValues" dxfId="4880" priority="354"/>
  </conditionalFormatting>
  <conditionalFormatting sqref="N58">
    <cfRule type="duplicateValues" dxfId="4879" priority="353"/>
  </conditionalFormatting>
  <conditionalFormatting sqref="N59">
    <cfRule type="duplicateValues" dxfId="4878" priority="352"/>
  </conditionalFormatting>
  <conditionalFormatting sqref="N60">
    <cfRule type="duplicateValues" dxfId="4877" priority="351"/>
  </conditionalFormatting>
  <conditionalFormatting sqref="N61">
    <cfRule type="duplicateValues" dxfId="4876" priority="350"/>
  </conditionalFormatting>
  <conditionalFormatting sqref="N62">
    <cfRule type="duplicateValues" dxfId="4875" priority="349"/>
  </conditionalFormatting>
  <conditionalFormatting sqref="N63">
    <cfRule type="duplicateValues" dxfId="4874" priority="348"/>
  </conditionalFormatting>
  <conditionalFormatting sqref="N64">
    <cfRule type="duplicateValues" dxfId="4873" priority="347"/>
  </conditionalFormatting>
  <conditionalFormatting sqref="N65">
    <cfRule type="duplicateValues" dxfId="4872" priority="346"/>
  </conditionalFormatting>
  <conditionalFormatting sqref="N66">
    <cfRule type="duplicateValues" dxfId="4871" priority="345"/>
  </conditionalFormatting>
  <conditionalFormatting sqref="N67">
    <cfRule type="duplicateValues" dxfId="4870" priority="344"/>
  </conditionalFormatting>
  <conditionalFormatting sqref="N68">
    <cfRule type="duplicateValues" dxfId="4869" priority="343"/>
  </conditionalFormatting>
  <conditionalFormatting sqref="N69">
    <cfRule type="duplicateValues" dxfId="4868" priority="342"/>
  </conditionalFormatting>
  <conditionalFormatting sqref="N70">
    <cfRule type="duplicateValues" dxfId="4867" priority="341"/>
  </conditionalFormatting>
  <conditionalFormatting sqref="N71">
    <cfRule type="duplicateValues" dxfId="4866" priority="340"/>
  </conditionalFormatting>
  <conditionalFormatting sqref="N72">
    <cfRule type="duplicateValues" dxfId="4865" priority="339"/>
  </conditionalFormatting>
  <conditionalFormatting sqref="N73">
    <cfRule type="duplicateValues" dxfId="4864" priority="338"/>
  </conditionalFormatting>
  <conditionalFormatting sqref="N74">
    <cfRule type="duplicateValues" dxfId="4863" priority="337"/>
  </conditionalFormatting>
  <conditionalFormatting sqref="N75">
    <cfRule type="duplicateValues" dxfId="4862" priority="336"/>
  </conditionalFormatting>
  <conditionalFormatting sqref="N76">
    <cfRule type="duplicateValues" dxfId="4861" priority="335"/>
  </conditionalFormatting>
  <conditionalFormatting sqref="N77">
    <cfRule type="duplicateValues" dxfId="4860" priority="334"/>
  </conditionalFormatting>
  <conditionalFormatting sqref="N78">
    <cfRule type="duplicateValues" dxfId="4859" priority="333"/>
  </conditionalFormatting>
  <conditionalFormatting sqref="N79">
    <cfRule type="duplicateValues" dxfId="4858" priority="332"/>
  </conditionalFormatting>
  <conditionalFormatting sqref="N80">
    <cfRule type="duplicateValues" dxfId="4857" priority="331"/>
  </conditionalFormatting>
  <conditionalFormatting sqref="N81">
    <cfRule type="duplicateValues" dxfId="4856" priority="330"/>
  </conditionalFormatting>
  <conditionalFormatting sqref="N82">
    <cfRule type="duplicateValues" dxfId="4855" priority="329"/>
  </conditionalFormatting>
  <conditionalFormatting sqref="N83">
    <cfRule type="duplicateValues" dxfId="4854" priority="328"/>
  </conditionalFormatting>
  <conditionalFormatting sqref="N84">
    <cfRule type="duplicateValues" dxfId="4853" priority="327"/>
  </conditionalFormatting>
  <conditionalFormatting sqref="N85">
    <cfRule type="duplicateValues" dxfId="4852" priority="326"/>
  </conditionalFormatting>
  <conditionalFormatting sqref="N86">
    <cfRule type="duplicateValues" dxfId="4851" priority="325"/>
  </conditionalFormatting>
  <conditionalFormatting sqref="N87">
    <cfRule type="duplicateValues" dxfId="4850" priority="324"/>
  </conditionalFormatting>
  <conditionalFormatting sqref="N88">
    <cfRule type="duplicateValues" dxfId="4849" priority="323"/>
  </conditionalFormatting>
  <conditionalFormatting sqref="N89">
    <cfRule type="duplicateValues" dxfId="4848" priority="322"/>
  </conditionalFormatting>
  <conditionalFormatting sqref="N90">
    <cfRule type="duplicateValues" dxfId="4847" priority="321"/>
  </conditionalFormatting>
  <conditionalFormatting sqref="N91">
    <cfRule type="duplicateValues" dxfId="4846" priority="320"/>
  </conditionalFormatting>
  <conditionalFormatting sqref="N92">
    <cfRule type="duplicateValues" dxfId="4845" priority="319"/>
  </conditionalFormatting>
  <conditionalFormatting sqref="N93">
    <cfRule type="duplicateValues" dxfId="4844" priority="318"/>
  </conditionalFormatting>
  <conditionalFormatting sqref="N94">
    <cfRule type="duplicateValues" dxfId="4843" priority="317"/>
  </conditionalFormatting>
  <conditionalFormatting sqref="N95">
    <cfRule type="duplicateValues" dxfId="4842" priority="316"/>
  </conditionalFormatting>
  <conditionalFormatting sqref="N96">
    <cfRule type="duplicateValues" dxfId="4841" priority="315"/>
  </conditionalFormatting>
  <conditionalFormatting sqref="N97">
    <cfRule type="duplicateValues" dxfId="4840" priority="314"/>
  </conditionalFormatting>
  <conditionalFormatting sqref="N98">
    <cfRule type="duplicateValues" dxfId="4839" priority="313"/>
  </conditionalFormatting>
  <conditionalFormatting sqref="N99">
    <cfRule type="duplicateValues" dxfId="4838" priority="312"/>
  </conditionalFormatting>
  <conditionalFormatting sqref="N100">
    <cfRule type="duplicateValues" dxfId="4837" priority="311"/>
  </conditionalFormatting>
  <conditionalFormatting sqref="N101">
    <cfRule type="duplicateValues" dxfId="4836" priority="310"/>
  </conditionalFormatting>
  <conditionalFormatting sqref="N102">
    <cfRule type="duplicateValues" dxfId="4835" priority="309"/>
  </conditionalFormatting>
  <conditionalFormatting sqref="N103">
    <cfRule type="duplicateValues" dxfId="4834" priority="308"/>
  </conditionalFormatting>
  <conditionalFormatting sqref="N104">
    <cfRule type="duplicateValues" dxfId="4833" priority="307"/>
  </conditionalFormatting>
  <conditionalFormatting sqref="N105">
    <cfRule type="duplicateValues" dxfId="4832" priority="306"/>
  </conditionalFormatting>
  <conditionalFormatting sqref="M6:N105">
    <cfRule type="expression" dxfId="4831" priority="305">
      <formula>ISNA($N6)</formula>
    </cfRule>
  </conditionalFormatting>
  <conditionalFormatting sqref="R6:R17">
    <cfRule type="colorScale" priority="304">
      <colorScale>
        <cfvo type="num" val="0.2"/>
        <cfvo type="num" val="0.5"/>
        <cfvo type="num" val="0.9"/>
        <color rgb="FFF8696B"/>
        <color rgb="FFFFEB84"/>
        <color rgb="FF63BE7B"/>
      </colorScale>
    </cfRule>
  </conditionalFormatting>
  <conditionalFormatting sqref="U6">
    <cfRule type="duplicateValues" dxfId="4830" priority="303"/>
  </conditionalFormatting>
  <conditionalFormatting sqref="U7">
    <cfRule type="duplicateValues" dxfId="4829" priority="302"/>
  </conditionalFormatting>
  <conditionalFormatting sqref="U8">
    <cfRule type="duplicateValues" dxfId="4828" priority="301"/>
  </conditionalFormatting>
  <conditionalFormatting sqref="U9">
    <cfRule type="duplicateValues" dxfId="4827" priority="300"/>
  </conditionalFormatting>
  <conditionalFormatting sqref="U10">
    <cfRule type="duplicateValues" dxfId="4826" priority="299"/>
  </conditionalFormatting>
  <conditionalFormatting sqref="U11">
    <cfRule type="duplicateValues" dxfId="4825" priority="298"/>
  </conditionalFormatting>
  <conditionalFormatting sqref="U12">
    <cfRule type="duplicateValues" dxfId="4824" priority="297"/>
  </conditionalFormatting>
  <conditionalFormatting sqref="U13">
    <cfRule type="duplicateValues" dxfId="4823" priority="296"/>
  </conditionalFormatting>
  <conditionalFormatting sqref="U14">
    <cfRule type="duplicateValues" dxfId="4822" priority="295"/>
  </conditionalFormatting>
  <conditionalFormatting sqref="U15">
    <cfRule type="duplicateValues" dxfId="4821" priority="294"/>
  </conditionalFormatting>
  <conditionalFormatting sqref="U16">
    <cfRule type="duplicateValues" dxfId="4820" priority="293"/>
  </conditionalFormatting>
  <conditionalFormatting sqref="U17">
    <cfRule type="duplicateValues" dxfId="4819" priority="292"/>
  </conditionalFormatting>
  <conditionalFormatting sqref="U18">
    <cfRule type="duplicateValues" dxfId="4818" priority="291"/>
  </conditionalFormatting>
  <conditionalFormatting sqref="U19">
    <cfRule type="duplicateValues" dxfId="4817" priority="290"/>
  </conditionalFormatting>
  <conditionalFormatting sqref="U20">
    <cfRule type="duplicateValues" dxfId="4816" priority="289"/>
  </conditionalFormatting>
  <conditionalFormatting sqref="U21">
    <cfRule type="duplicateValues" dxfId="4815" priority="288"/>
  </conditionalFormatting>
  <conditionalFormatting sqref="U22">
    <cfRule type="duplicateValues" dxfId="4814" priority="287"/>
  </conditionalFormatting>
  <conditionalFormatting sqref="U23">
    <cfRule type="duplicateValues" dxfId="4813" priority="286"/>
  </conditionalFormatting>
  <conditionalFormatting sqref="U24">
    <cfRule type="duplicateValues" dxfId="4812" priority="285"/>
  </conditionalFormatting>
  <conditionalFormatting sqref="U25">
    <cfRule type="duplicateValues" dxfId="4811" priority="284"/>
  </conditionalFormatting>
  <conditionalFormatting sqref="U26">
    <cfRule type="duplicateValues" dxfId="4810" priority="283"/>
  </conditionalFormatting>
  <conditionalFormatting sqref="U27">
    <cfRule type="duplicateValues" dxfId="4809" priority="282"/>
  </conditionalFormatting>
  <conditionalFormatting sqref="U28">
    <cfRule type="duplicateValues" dxfId="4808" priority="281"/>
  </conditionalFormatting>
  <conditionalFormatting sqref="U29">
    <cfRule type="duplicateValues" dxfId="4807" priority="280"/>
  </conditionalFormatting>
  <conditionalFormatting sqref="U30">
    <cfRule type="duplicateValues" dxfId="4806" priority="279"/>
  </conditionalFormatting>
  <conditionalFormatting sqref="U31">
    <cfRule type="duplicateValues" dxfId="4805" priority="278"/>
  </conditionalFormatting>
  <conditionalFormatting sqref="U32">
    <cfRule type="duplicateValues" dxfId="4804" priority="277"/>
  </conditionalFormatting>
  <conditionalFormatting sqref="U33">
    <cfRule type="duplicateValues" dxfId="4803" priority="276"/>
  </conditionalFormatting>
  <conditionalFormatting sqref="U34">
    <cfRule type="duplicateValues" dxfId="4802" priority="275"/>
  </conditionalFormatting>
  <conditionalFormatting sqref="U35">
    <cfRule type="duplicateValues" dxfId="4801" priority="274"/>
  </conditionalFormatting>
  <conditionalFormatting sqref="U36">
    <cfRule type="duplicateValues" dxfId="4800" priority="273"/>
  </conditionalFormatting>
  <conditionalFormatting sqref="U37">
    <cfRule type="duplicateValues" dxfId="4799" priority="272"/>
  </conditionalFormatting>
  <conditionalFormatting sqref="U38">
    <cfRule type="duplicateValues" dxfId="4798" priority="271"/>
  </conditionalFormatting>
  <conditionalFormatting sqref="U39">
    <cfRule type="duplicateValues" dxfId="4797" priority="270"/>
  </conditionalFormatting>
  <conditionalFormatting sqref="U40">
    <cfRule type="duplicateValues" dxfId="4796" priority="269"/>
  </conditionalFormatting>
  <conditionalFormatting sqref="U41">
    <cfRule type="duplicateValues" dxfId="4795" priority="268"/>
  </conditionalFormatting>
  <conditionalFormatting sqref="U42">
    <cfRule type="duplicateValues" dxfId="4794" priority="267"/>
  </conditionalFormatting>
  <conditionalFormatting sqref="U43">
    <cfRule type="duplicateValues" dxfId="4793" priority="266"/>
  </conditionalFormatting>
  <conditionalFormatting sqref="U44">
    <cfRule type="duplicateValues" dxfId="4792" priority="265"/>
  </conditionalFormatting>
  <conditionalFormatting sqref="U45">
    <cfRule type="duplicateValues" dxfId="4791" priority="264"/>
  </conditionalFormatting>
  <conditionalFormatting sqref="U46">
    <cfRule type="duplicateValues" dxfId="4790" priority="263"/>
  </conditionalFormatting>
  <conditionalFormatting sqref="U47">
    <cfRule type="duplicateValues" dxfId="4789" priority="262"/>
  </conditionalFormatting>
  <conditionalFormatting sqref="U48">
    <cfRule type="duplicateValues" dxfId="4788" priority="261"/>
  </conditionalFormatting>
  <conditionalFormatting sqref="U49">
    <cfRule type="duplicateValues" dxfId="4787" priority="260"/>
  </conditionalFormatting>
  <conditionalFormatting sqref="U50">
    <cfRule type="duplicateValues" dxfId="4786" priority="259"/>
  </conditionalFormatting>
  <conditionalFormatting sqref="U51">
    <cfRule type="duplicateValues" dxfId="4785" priority="258"/>
  </conditionalFormatting>
  <conditionalFormatting sqref="U52">
    <cfRule type="duplicateValues" dxfId="4784" priority="257"/>
  </conditionalFormatting>
  <conditionalFormatting sqref="U53">
    <cfRule type="duplicateValues" dxfId="4783" priority="256"/>
  </conditionalFormatting>
  <conditionalFormatting sqref="U54">
    <cfRule type="duplicateValues" dxfId="4782" priority="255"/>
  </conditionalFormatting>
  <conditionalFormatting sqref="U55">
    <cfRule type="duplicateValues" dxfId="4781" priority="254"/>
  </conditionalFormatting>
  <conditionalFormatting sqref="U56">
    <cfRule type="duplicateValues" dxfId="4780" priority="253"/>
  </conditionalFormatting>
  <conditionalFormatting sqref="U57">
    <cfRule type="duplicateValues" dxfId="4779" priority="252"/>
  </conditionalFormatting>
  <conditionalFormatting sqref="U58">
    <cfRule type="duplicateValues" dxfId="4778" priority="251"/>
  </conditionalFormatting>
  <conditionalFormatting sqref="U59">
    <cfRule type="duplicateValues" dxfId="4777" priority="250"/>
  </conditionalFormatting>
  <conditionalFormatting sqref="U60">
    <cfRule type="duplicateValues" dxfId="4776" priority="249"/>
  </conditionalFormatting>
  <conditionalFormatting sqref="U61">
    <cfRule type="duplicateValues" dxfId="4775" priority="248"/>
  </conditionalFormatting>
  <conditionalFormatting sqref="U62">
    <cfRule type="duplicateValues" dxfId="4774" priority="247"/>
  </conditionalFormatting>
  <conditionalFormatting sqref="U63">
    <cfRule type="duplicateValues" dxfId="4773" priority="246"/>
  </conditionalFormatting>
  <conditionalFormatting sqref="U64">
    <cfRule type="duplicateValues" dxfId="4772" priority="245"/>
  </conditionalFormatting>
  <conditionalFormatting sqref="U65">
    <cfRule type="duplicateValues" dxfId="4771" priority="244"/>
  </conditionalFormatting>
  <conditionalFormatting sqref="U66">
    <cfRule type="duplicateValues" dxfId="4770" priority="243"/>
  </conditionalFormatting>
  <conditionalFormatting sqref="U67">
    <cfRule type="duplicateValues" dxfId="4769" priority="242"/>
  </conditionalFormatting>
  <conditionalFormatting sqref="U68">
    <cfRule type="duplicateValues" dxfId="4768" priority="241"/>
  </conditionalFormatting>
  <conditionalFormatting sqref="U69">
    <cfRule type="duplicateValues" dxfId="4767" priority="240"/>
  </conditionalFormatting>
  <conditionalFormatting sqref="U70">
    <cfRule type="duplicateValues" dxfId="4766" priority="239"/>
  </conditionalFormatting>
  <conditionalFormatting sqref="U71">
    <cfRule type="duplicateValues" dxfId="4765" priority="238"/>
  </conditionalFormatting>
  <conditionalFormatting sqref="U72">
    <cfRule type="duplicateValues" dxfId="4764" priority="237"/>
  </conditionalFormatting>
  <conditionalFormatting sqref="U73">
    <cfRule type="duplicateValues" dxfId="4763" priority="236"/>
  </conditionalFormatting>
  <conditionalFormatting sqref="U74">
    <cfRule type="duplicateValues" dxfId="4762" priority="235"/>
  </conditionalFormatting>
  <conditionalFormatting sqref="U75">
    <cfRule type="duplicateValues" dxfId="4761" priority="234"/>
  </conditionalFormatting>
  <conditionalFormatting sqref="U76">
    <cfRule type="duplicateValues" dxfId="4760" priority="233"/>
  </conditionalFormatting>
  <conditionalFormatting sqref="U77">
    <cfRule type="duplicateValues" dxfId="4759" priority="232"/>
  </conditionalFormatting>
  <conditionalFormatting sqref="U78">
    <cfRule type="duplicateValues" dxfId="4758" priority="231"/>
  </conditionalFormatting>
  <conditionalFormatting sqref="U79">
    <cfRule type="duplicateValues" dxfId="4757" priority="230"/>
  </conditionalFormatting>
  <conditionalFormatting sqref="U80">
    <cfRule type="duplicateValues" dxfId="4756" priority="229"/>
  </conditionalFormatting>
  <conditionalFormatting sqref="U81">
    <cfRule type="duplicateValues" dxfId="4755" priority="228"/>
  </conditionalFormatting>
  <conditionalFormatting sqref="U82">
    <cfRule type="duplicateValues" dxfId="4754" priority="227"/>
  </conditionalFormatting>
  <conditionalFormatting sqref="U83">
    <cfRule type="duplicateValues" dxfId="4753" priority="226"/>
  </conditionalFormatting>
  <conditionalFormatting sqref="U84">
    <cfRule type="duplicateValues" dxfId="4752" priority="225"/>
  </conditionalFormatting>
  <conditionalFormatting sqref="U85">
    <cfRule type="duplicateValues" dxfId="4751" priority="224"/>
  </conditionalFormatting>
  <conditionalFormatting sqref="U86">
    <cfRule type="duplicateValues" dxfId="4750" priority="223"/>
  </conditionalFormatting>
  <conditionalFormatting sqref="U87">
    <cfRule type="duplicateValues" dxfId="4749" priority="222"/>
  </conditionalFormatting>
  <conditionalFormatting sqref="U88">
    <cfRule type="duplicateValues" dxfId="4748" priority="221"/>
  </conditionalFormatting>
  <conditionalFormatting sqref="U89">
    <cfRule type="duplicateValues" dxfId="4747" priority="220"/>
  </conditionalFormatting>
  <conditionalFormatting sqref="U90">
    <cfRule type="duplicateValues" dxfId="4746" priority="219"/>
  </conditionalFormatting>
  <conditionalFormatting sqref="U91">
    <cfRule type="duplicateValues" dxfId="4745" priority="218"/>
  </conditionalFormatting>
  <conditionalFormatting sqref="U92">
    <cfRule type="duplicateValues" dxfId="4744" priority="217"/>
  </conditionalFormatting>
  <conditionalFormatting sqref="U93">
    <cfRule type="duplicateValues" dxfId="4743" priority="216"/>
  </conditionalFormatting>
  <conditionalFormatting sqref="U94">
    <cfRule type="duplicateValues" dxfId="4742" priority="215"/>
  </conditionalFormatting>
  <conditionalFormatting sqref="U95">
    <cfRule type="duplicateValues" dxfId="4741" priority="214"/>
  </conditionalFormatting>
  <conditionalFormatting sqref="U96">
    <cfRule type="duplicateValues" dxfId="4740" priority="213"/>
  </conditionalFormatting>
  <conditionalFormatting sqref="U97">
    <cfRule type="duplicateValues" dxfId="4739" priority="212"/>
  </conditionalFormatting>
  <conditionalFormatting sqref="U98">
    <cfRule type="duplicateValues" dxfId="4738" priority="211"/>
  </conditionalFormatting>
  <conditionalFormatting sqref="U99">
    <cfRule type="duplicateValues" dxfId="4737" priority="210"/>
  </conditionalFormatting>
  <conditionalFormatting sqref="U100">
    <cfRule type="duplicateValues" dxfId="4736" priority="209"/>
  </conditionalFormatting>
  <conditionalFormatting sqref="U101">
    <cfRule type="duplicateValues" dxfId="4735" priority="208"/>
  </conditionalFormatting>
  <conditionalFormatting sqref="U102">
    <cfRule type="duplicateValues" dxfId="4734" priority="207"/>
  </conditionalFormatting>
  <conditionalFormatting sqref="U103">
    <cfRule type="duplicateValues" dxfId="4733" priority="206"/>
  </conditionalFormatting>
  <conditionalFormatting sqref="U104">
    <cfRule type="duplicateValues" dxfId="4732" priority="205"/>
  </conditionalFormatting>
  <conditionalFormatting sqref="U105">
    <cfRule type="duplicateValues" dxfId="4731" priority="204"/>
  </conditionalFormatting>
  <conditionalFormatting sqref="U6:U105">
    <cfRule type="expression" dxfId="4730" priority="203">
      <formula>ISNA($N6)</formula>
    </cfRule>
  </conditionalFormatting>
  <conditionalFormatting sqref="V6">
    <cfRule type="duplicateValues" dxfId="4729" priority="202"/>
  </conditionalFormatting>
  <conditionalFormatting sqref="V7">
    <cfRule type="duplicateValues" dxfId="4728" priority="201"/>
  </conditionalFormatting>
  <conditionalFormatting sqref="V8">
    <cfRule type="duplicateValues" dxfId="4727" priority="200"/>
  </conditionalFormatting>
  <conditionalFormatting sqref="V9">
    <cfRule type="duplicateValues" dxfId="4726" priority="199"/>
  </conditionalFormatting>
  <conditionalFormatting sqref="V10">
    <cfRule type="duplicateValues" dxfId="4725" priority="198"/>
  </conditionalFormatting>
  <conditionalFormatting sqref="V11">
    <cfRule type="duplicateValues" dxfId="4724" priority="197"/>
  </conditionalFormatting>
  <conditionalFormatting sqref="V12">
    <cfRule type="duplicateValues" dxfId="4723" priority="196"/>
  </conditionalFormatting>
  <conditionalFormatting sqref="V13">
    <cfRule type="duplicateValues" dxfId="4722" priority="195"/>
  </conditionalFormatting>
  <conditionalFormatting sqref="V14">
    <cfRule type="duplicateValues" dxfId="4721" priority="194"/>
  </conditionalFormatting>
  <conditionalFormatting sqref="V15">
    <cfRule type="duplicateValues" dxfId="4720" priority="193"/>
  </conditionalFormatting>
  <conditionalFormatting sqref="V16">
    <cfRule type="duplicateValues" dxfId="4719" priority="192"/>
  </conditionalFormatting>
  <conditionalFormatting sqref="V17">
    <cfRule type="duplicateValues" dxfId="4718" priority="191"/>
  </conditionalFormatting>
  <conditionalFormatting sqref="V18">
    <cfRule type="duplicateValues" dxfId="4717" priority="190"/>
  </conditionalFormatting>
  <conditionalFormatting sqref="V19">
    <cfRule type="duplicateValues" dxfId="4716" priority="189"/>
  </conditionalFormatting>
  <conditionalFormatting sqref="V20">
    <cfRule type="duplicateValues" dxfId="4715" priority="188"/>
  </conditionalFormatting>
  <conditionalFormatting sqref="V21">
    <cfRule type="duplicateValues" dxfId="4714" priority="187"/>
  </conditionalFormatting>
  <conditionalFormatting sqref="V22">
    <cfRule type="duplicateValues" dxfId="4713" priority="186"/>
  </conditionalFormatting>
  <conditionalFormatting sqref="V23">
    <cfRule type="duplicateValues" dxfId="4712" priority="185"/>
  </conditionalFormatting>
  <conditionalFormatting sqref="V24">
    <cfRule type="duplicateValues" dxfId="4711" priority="184"/>
  </conditionalFormatting>
  <conditionalFormatting sqref="V25">
    <cfRule type="duplicateValues" dxfId="4710" priority="183"/>
  </conditionalFormatting>
  <conditionalFormatting sqref="V26">
    <cfRule type="duplicateValues" dxfId="4709" priority="182"/>
  </conditionalFormatting>
  <conditionalFormatting sqref="V27">
    <cfRule type="duplicateValues" dxfId="4708" priority="181"/>
  </conditionalFormatting>
  <conditionalFormatting sqref="V28">
    <cfRule type="duplicateValues" dxfId="4707" priority="180"/>
  </conditionalFormatting>
  <conditionalFormatting sqref="V29">
    <cfRule type="duplicateValues" dxfId="4706" priority="179"/>
  </conditionalFormatting>
  <conditionalFormatting sqref="V30">
    <cfRule type="duplicateValues" dxfId="4705" priority="178"/>
  </conditionalFormatting>
  <conditionalFormatting sqref="V31">
    <cfRule type="duplicateValues" dxfId="4704" priority="177"/>
  </conditionalFormatting>
  <conditionalFormatting sqref="V32">
    <cfRule type="duplicateValues" dxfId="4703" priority="176"/>
  </conditionalFormatting>
  <conditionalFormatting sqref="V33">
    <cfRule type="duplicateValues" dxfId="4702" priority="175"/>
  </conditionalFormatting>
  <conditionalFormatting sqref="V34">
    <cfRule type="duplicateValues" dxfId="4701" priority="174"/>
  </conditionalFormatting>
  <conditionalFormatting sqref="V35">
    <cfRule type="duplicateValues" dxfId="4700" priority="173"/>
  </conditionalFormatting>
  <conditionalFormatting sqref="V36">
    <cfRule type="duplicateValues" dxfId="4699" priority="172"/>
  </conditionalFormatting>
  <conditionalFormatting sqref="V37">
    <cfRule type="duplicateValues" dxfId="4698" priority="171"/>
  </conditionalFormatting>
  <conditionalFormatting sqref="V38">
    <cfRule type="duplicateValues" dxfId="4697" priority="170"/>
  </conditionalFormatting>
  <conditionalFormatting sqref="V39">
    <cfRule type="duplicateValues" dxfId="4696" priority="169"/>
  </conditionalFormatting>
  <conditionalFormatting sqref="V40">
    <cfRule type="duplicateValues" dxfId="4695" priority="168"/>
  </conditionalFormatting>
  <conditionalFormatting sqref="V41">
    <cfRule type="duplicateValues" dxfId="4694" priority="167"/>
  </conditionalFormatting>
  <conditionalFormatting sqref="V42">
    <cfRule type="duplicateValues" dxfId="4693" priority="166"/>
  </conditionalFormatting>
  <conditionalFormatting sqref="V43">
    <cfRule type="duplicateValues" dxfId="4692" priority="165"/>
  </conditionalFormatting>
  <conditionalFormatting sqref="V44">
    <cfRule type="duplicateValues" dxfId="4691" priority="164"/>
  </conditionalFormatting>
  <conditionalFormatting sqref="V45">
    <cfRule type="duplicateValues" dxfId="4690" priority="163"/>
  </conditionalFormatting>
  <conditionalFormatting sqref="V46">
    <cfRule type="duplicateValues" dxfId="4689" priority="162"/>
  </conditionalFormatting>
  <conditionalFormatting sqref="V47">
    <cfRule type="duplicateValues" dxfId="4688" priority="161"/>
  </conditionalFormatting>
  <conditionalFormatting sqref="V48">
    <cfRule type="duplicateValues" dxfId="4687" priority="160"/>
  </conditionalFormatting>
  <conditionalFormatting sqref="V49">
    <cfRule type="duplicateValues" dxfId="4686" priority="159"/>
  </conditionalFormatting>
  <conditionalFormatting sqref="V50">
    <cfRule type="duplicateValues" dxfId="4685" priority="158"/>
  </conditionalFormatting>
  <conditionalFormatting sqref="V51">
    <cfRule type="duplicateValues" dxfId="4684" priority="157"/>
  </conditionalFormatting>
  <conditionalFormatting sqref="V52">
    <cfRule type="duplicateValues" dxfId="4683" priority="156"/>
  </conditionalFormatting>
  <conditionalFormatting sqref="V53">
    <cfRule type="duplicateValues" dxfId="4682" priority="155"/>
  </conditionalFormatting>
  <conditionalFormatting sqref="V54">
    <cfRule type="duplicateValues" dxfId="4681" priority="154"/>
  </conditionalFormatting>
  <conditionalFormatting sqref="V55">
    <cfRule type="duplicateValues" dxfId="4680" priority="153"/>
  </conditionalFormatting>
  <conditionalFormatting sqref="V56">
    <cfRule type="duplicateValues" dxfId="4679" priority="152"/>
  </conditionalFormatting>
  <conditionalFormatting sqref="V57">
    <cfRule type="duplicateValues" dxfId="4678" priority="151"/>
  </conditionalFormatting>
  <conditionalFormatting sqref="V58">
    <cfRule type="duplicateValues" dxfId="4677" priority="150"/>
  </conditionalFormatting>
  <conditionalFormatting sqref="V59">
    <cfRule type="duplicateValues" dxfId="4676" priority="149"/>
  </conditionalFormatting>
  <conditionalFormatting sqref="V60">
    <cfRule type="duplicateValues" dxfId="4675" priority="148"/>
  </conditionalFormatting>
  <conditionalFormatting sqref="V61">
    <cfRule type="duplicateValues" dxfId="4674" priority="147"/>
  </conditionalFormatting>
  <conditionalFormatting sqref="V62">
    <cfRule type="duplicateValues" dxfId="4673" priority="146"/>
  </conditionalFormatting>
  <conditionalFormatting sqref="V63">
    <cfRule type="duplicateValues" dxfId="4672" priority="145"/>
  </conditionalFormatting>
  <conditionalFormatting sqref="V64">
    <cfRule type="duplicateValues" dxfId="4671" priority="144"/>
  </conditionalFormatting>
  <conditionalFormatting sqref="V65">
    <cfRule type="duplicateValues" dxfId="4670" priority="143"/>
  </conditionalFormatting>
  <conditionalFormatting sqref="V66">
    <cfRule type="duplicateValues" dxfId="4669" priority="142"/>
  </conditionalFormatting>
  <conditionalFormatting sqref="V67">
    <cfRule type="duplicateValues" dxfId="4668" priority="141"/>
  </conditionalFormatting>
  <conditionalFormatting sqref="V68">
    <cfRule type="duplicateValues" dxfId="4667" priority="140"/>
  </conditionalFormatting>
  <conditionalFormatting sqref="V69">
    <cfRule type="duplicateValues" dxfId="4666" priority="139"/>
  </conditionalFormatting>
  <conditionalFormatting sqref="V70">
    <cfRule type="duplicateValues" dxfId="4665" priority="138"/>
  </conditionalFormatting>
  <conditionalFormatting sqref="V71">
    <cfRule type="duplicateValues" dxfId="4664" priority="137"/>
  </conditionalFormatting>
  <conditionalFormatting sqref="V72">
    <cfRule type="duplicateValues" dxfId="4663" priority="136"/>
  </conditionalFormatting>
  <conditionalFormatting sqref="V73">
    <cfRule type="duplicateValues" dxfId="4662" priority="135"/>
  </conditionalFormatting>
  <conditionalFormatting sqref="V74">
    <cfRule type="duplicateValues" dxfId="4661" priority="134"/>
  </conditionalFormatting>
  <conditionalFormatting sqref="V75">
    <cfRule type="duplicateValues" dxfId="4660" priority="133"/>
  </conditionalFormatting>
  <conditionalFormatting sqref="V76">
    <cfRule type="duplicateValues" dxfId="4659" priority="132"/>
  </conditionalFormatting>
  <conditionalFormatting sqref="V77">
    <cfRule type="duplicateValues" dxfId="4658" priority="131"/>
  </conditionalFormatting>
  <conditionalFormatting sqref="V78">
    <cfRule type="duplicateValues" dxfId="4657" priority="130"/>
  </conditionalFormatting>
  <conditionalFormatting sqref="V79">
    <cfRule type="duplicateValues" dxfId="4656" priority="129"/>
  </conditionalFormatting>
  <conditionalFormatting sqref="V80">
    <cfRule type="duplicateValues" dxfId="4655" priority="128"/>
  </conditionalFormatting>
  <conditionalFormatting sqref="V81">
    <cfRule type="duplicateValues" dxfId="4654" priority="127"/>
  </conditionalFormatting>
  <conditionalFormatting sqref="V82">
    <cfRule type="duplicateValues" dxfId="4653" priority="126"/>
  </conditionalFormatting>
  <conditionalFormatting sqref="V83">
    <cfRule type="duplicateValues" dxfId="4652" priority="125"/>
  </conditionalFormatting>
  <conditionalFormatting sqref="V84">
    <cfRule type="duplicateValues" dxfId="4651" priority="124"/>
  </conditionalFormatting>
  <conditionalFormatting sqref="V85">
    <cfRule type="duplicateValues" dxfId="4650" priority="123"/>
  </conditionalFormatting>
  <conditionalFormatting sqref="V86">
    <cfRule type="duplicateValues" dxfId="4649" priority="122"/>
  </conditionalFormatting>
  <conditionalFormatting sqref="V87">
    <cfRule type="duplicateValues" dxfId="4648" priority="121"/>
  </conditionalFormatting>
  <conditionalFormatting sqref="V88">
    <cfRule type="duplicateValues" dxfId="4647" priority="120"/>
  </conditionalFormatting>
  <conditionalFormatting sqref="V89">
    <cfRule type="duplicateValues" dxfId="4646" priority="119"/>
  </conditionalFormatting>
  <conditionalFormatting sqref="V90">
    <cfRule type="duplicateValues" dxfId="4645" priority="118"/>
  </conditionalFormatting>
  <conditionalFormatting sqref="V91">
    <cfRule type="duplicateValues" dxfId="4644" priority="117"/>
  </conditionalFormatting>
  <conditionalFormatting sqref="V92">
    <cfRule type="duplicateValues" dxfId="4643" priority="116"/>
  </conditionalFormatting>
  <conditionalFormatting sqref="V93">
    <cfRule type="duplicateValues" dxfId="4642" priority="115"/>
  </conditionalFormatting>
  <conditionalFormatting sqref="V94">
    <cfRule type="duplicateValues" dxfId="4641" priority="114"/>
  </conditionalFormatting>
  <conditionalFormatting sqref="V95">
    <cfRule type="duplicateValues" dxfId="4640" priority="113"/>
  </conditionalFormatting>
  <conditionalFormatting sqref="V96">
    <cfRule type="duplicateValues" dxfId="4639" priority="112"/>
  </conditionalFormatting>
  <conditionalFormatting sqref="V97">
    <cfRule type="duplicateValues" dxfId="4638" priority="111"/>
  </conditionalFormatting>
  <conditionalFormatting sqref="V98">
    <cfRule type="duplicateValues" dxfId="4637" priority="110"/>
  </conditionalFormatting>
  <conditionalFormatting sqref="V99">
    <cfRule type="duplicateValues" dxfId="4636" priority="109"/>
  </conditionalFormatting>
  <conditionalFormatting sqref="V100">
    <cfRule type="duplicateValues" dxfId="4635" priority="108"/>
  </conditionalFormatting>
  <conditionalFormatting sqref="V101">
    <cfRule type="duplicateValues" dxfId="4634" priority="107"/>
  </conditionalFormatting>
  <conditionalFormatting sqref="V102">
    <cfRule type="duplicateValues" dxfId="4633" priority="106"/>
  </conditionalFormatting>
  <conditionalFormatting sqref="V103">
    <cfRule type="duplicateValues" dxfId="4632" priority="105"/>
  </conditionalFormatting>
  <conditionalFormatting sqref="V104">
    <cfRule type="duplicateValues" dxfId="4631" priority="104"/>
  </conditionalFormatting>
  <conditionalFormatting sqref="V105">
    <cfRule type="duplicateValues" dxfId="4630" priority="103"/>
  </conditionalFormatting>
  <conditionalFormatting sqref="V6:V105">
    <cfRule type="expression" dxfId="4629" priority="102">
      <formula>ISNA($N6)</formula>
    </cfRule>
  </conditionalFormatting>
  <conditionalFormatting sqref="W6">
    <cfRule type="duplicateValues" dxfId="4628" priority="101"/>
  </conditionalFormatting>
  <conditionalFormatting sqref="W7">
    <cfRule type="duplicateValues" dxfId="4627" priority="100"/>
  </conditionalFormatting>
  <conditionalFormatting sqref="W8">
    <cfRule type="duplicateValues" dxfId="4626" priority="99"/>
  </conditionalFormatting>
  <conditionalFormatting sqref="W9">
    <cfRule type="duplicateValues" dxfId="4625" priority="98"/>
  </conditionalFormatting>
  <conditionalFormatting sqref="W10">
    <cfRule type="duplicateValues" dxfId="4624" priority="97"/>
  </conditionalFormatting>
  <conditionalFormatting sqref="W11">
    <cfRule type="duplicateValues" dxfId="4623" priority="96"/>
  </conditionalFormatting>
  <conditionalFormatting sqref="W12">
    <cfRule type="duplicateValues" dxfId="4622" priority="95"/>
  </conditionalFormatting>
  <conditionalFormatting sqref="W13">
    <cfRule type="duplicateValues" dxfId="4621" priority="94"/>
  </conditionalFormatting>
  <conditionalFormatting sqref="W14">
    <cfRule type="duplicateValues" dxfId="4620" priority="93"/>
  </conditionalFormatting>
  <conditionalFormatting sqref="W15">
    <cfRule type="duplicateValues" dxfId="4619" priority="92"/>
  </conditionalFormatting>
  <conditionalFormatting sqref="W16">
    <cfRule type="duplicateValues" dxfId="4618" priority="91"/>
  </conditionalFormatting>
  <conditionalFormatting sqref="W17">
    <cfRule type="duplicateValues" dxfId="4617" priority="90"/>
  </conditionalFormatting>
  <conditionalFormatting sqref="W18">
    <cfRule type="duplicateValues" dxfId="4616" priority="89"/>
  </conditionalFormatting>
  <conditionalFormatting sqref="W19">
    <cfRule type="duplicateValues" dxfId="4615" priority="88"/>
  </conditionalFormatting>
  <conditionalFormatting sqref="W20">
    <cfRule type="duplicateValues" dxfId="4614" priority="87"/>
  </conditionalFormatting>
  <conditionalFormatting sqref="W21">
    <cfRule type="duplicateValues" dxfId="4613" priority="86"/>
  </conditionalFormatting>
  <conditionalFormatting sqref="W22">
    <cfRule type="duplicateValues" dxfId="4612" priority="85"/>
  </conditionalFormatting>
  <conditionalFormatting sqref="W23">
    <cfRule type="duplicateValues" dxfId="4611" priority="84"/>
  </conditionalFormatting>
  <conditionalFormatting sqref="W24">
    <cfRule type="duplicateValues" dxfId="4610" priority="83"/>
  </conditionalFormatting>
  <conditionalFormatting sqref="W25">
    <cfRule type="duplicateValues" dxfId="4609" priority="82"/>
  </conditionalFormatting>
  <conditionalFormatting sqref="W26">
    <cfRule type="duplicateValues" dxfId="4608" priority="81"/>
  </conditionalFormatting>
  <conditionalFormatting sqref="W27">
    <cfRule type="duplicateValues" dxfId="4607" priority="80"/>
  </conditionalFormatting>
  <conditionalFormatting sqref="W28">
    <cfRule type="duplicateValues" dxfId="4606" priority="79"/>
  </conditionalFormatting>
  <conditionalFormatting sqref="W29">
    <cfRule type="duplicateValues" dxfId="4605" priority="78"/>
  </conditionalFormatting>
  <conditionalFormatting sqref="W30">
    <cfRule type="duplicateValues" dxfId="4604" priority="77"/>
  </conditionalFormatting>
  <conditionalFormatting sqref="W31">
    <cfRule type="duplicateValues" dxfId="4603" priority="76"/>
  </conditionalFormatting>
  <conditionalFormatting sqref="W32">
    <cfRule type="duplicateValues" dxfId="4602" priority="75"/>
  </conditionalFormatting>
  <conditionalFormatting sqref="W33">
    <cfRule type="duplicateValues" dxfId="4601" priority="74"/>
  </conditionalFormatting>
  <conditionalFormatting sqref="W34">
    <cfRule type="duplicateValues" dxfId="4600" priority="73"/>
  </conditionalFormatting>
  <conditionalFormatting sqref="W35">
    <cfRule type="duplicateValues" dxfId="4599" priority="72"/>
  </conditionalFormatting>
  <conditionalFormatting sqref="W36">
    <cfRule type="duplicateValues" dxfId="4598" priority="71"/>
  </conditionalFormatting>
  <conditionalFormatting sqref="W37">
    <cfRule type="duplicateValues" dxfId="4597" priority="70"/>
  </conditionalFormatting>
  <conditionalFormatting sqref="W38">
    <cfRule type="duplicateValues" dxfId="4596" priority="69"/>
  </conditionalFormatting>
  <conditionalFormatting sqref="W39">
    <cfRule type="duplicateValues" dxfId="4595" priority="68"/>
  </conditionalFormatting>
  <conditionalFormatting sqref="W40">
    <cfRule type="duplicateValues" dxfId="4594" priority="67"/>
  </conditionalFormatting>
  <conditionalFormatting sqref="W41">
    <cfRule type="duplicateValues" dxfId="4593" priority="66"/>
  </conditionalFormatting>
  <conditionalFormatting sqref="W42">
    <cfRule type="duplicateValues" dxfId="4592" priority="65"/>
  </conditionalFormatting>
  <conditionalFormatting sqref="W43">
    <cfRule type="duplicateValues" dxfId="4591" priority="64"/>
  </conditionalFormatting>
  <conditionalFormatting sqref="W44">
    <cfRule type="duplicateValues" dxfId="4590" priority="63"/>
  </conditionalFormatting>
  <conditionalFormatting sqref="W45">
    <cfRule type="duplicateValues" dxfId="4589" priority="62"/>
  </conditionalFormatting>
  <conditionalFormatting sqref="W46">
    <cfRule type="duplicateValues" dxfId="4588" priority="61"/>
  </conditionalFormatting>
  <conditionalFormatting sqref="W47">
    <cfRule type="duplicateValues" dxfId="4587" priority="60"/>
  </conditionalFormatting>
  <conditionalFormatting sqref="W48">
    <cfRule type="duplicateValues" dxfId="4586" priority="59"/>
  </conditionalFormatting>
  <conditionalFormatting sqref="W49">
    <cfRule type="duplicateValues" dxfId="4585" priority="58"/>
  </conditionalFormatting>
  <conditionalFormatting sqref="W50">
    <cfRule type="duplicateValues" dxfId="4584" priority="57"/>
  </conditionalFormatting>
  <conditionalFormatting sqref="W51">
    <cfRule type="duplicateValues" dxfId="4583" priority="56"/>
  </conditionalFormatting>
  <conditionalFormatting sqref="W52">
    <cfRule type="duplicateValues" dxfId="4582" priority="55"/>
  </conditionalFormatting>
  <conditionalFormatting sqref="W53">
    <cfRule type="duplicateValues" dxfId="4581" priority="54"/>
  </conditionalFormatting>
  <conditionalFormatting sqref="W54">
    <cfRule type="duplicateValues" dxfId="4580" priority="53"/>
  </conditionalFormatting>
  <conditionalFormatting sqref="W55">
    <cfRule type="duplicateValues" dxfId="4579" priority="52"/>
  </conditionalFormatting>
  <conditionalFormatting sqref="W56">
    <cfRule type="duplicateValues" dxfId="4578" priority="51"/>
  </conditionalFormatting>
  <conditionalFormatting sqref="W57">
    <cfRule type="duplicateValues" dxfId="4577" priority="50"/>
  </conditionalFormatting>
  <conditionalFormatting sqref="W58">
    <cfRule type="duplicateValues" dxfId="4576" priority="49"/>
  </conditionalFormatting>
  <conditionalFormatting sqref="W59">
    <cfRule type="duplicateValues" dxfId="4575" priority="48"/>
  </conditionalFormatting>
  <conditionalFormatting sqref="W60">
    <cfRule type="duplicateValues" dxfId="4574" priority="47"/>
  </conditionalFormatting>
  <conditionalFormatting sqref="W61">
    <cfRule type="duplicateValues" dxfId="4573" priority="46"/>
  </conditionalFormatting>
  <conditionalFormatting sqref="W62">
    <cfRule type="duplicateValues" dxfId="4572" priority="45"/>
  </conditionalFormatting>
  <conditionalFormatting sqref="W63">
    <cfRule type="duplicateValues" dxfId="4571" priority="44"/>
  </conditionalFormatting>
  <conditionalFormatting sqref="W64">
    <cfRule type="duplicateValues" dxfId="4570" priority="43"/>
  </conditionalFormatting>
  <conditionalFormatting sqref="W65">
    <cfRule type="duplicateValues" dxfId="4569" priority="42"/>
  </conditionalFormatting>
  <conditionalFormatting sqref="W66">
    <cfRule type="duplicateValues" dxfId="4568" priority="41"/>
  </conditionalFormatting>
  <conditionalFormatting sqref="W67">
    <cfRule type="duplicateValues" dxfId="4567" priority="40"/>
  </conditionalFormatting>
  <conditionalFormatting sqref="W68">
    <cfRule type="duplicateValues" dxfId="4566" priority="39"/>
  </conditionalFormatting>
  <conditionalFormatting sqref="W69">
    <cfRule type="duplicateValues" dxfId="4565" priority="38"/>
  </conditionalFormatting>
  <conditionalFormatting sqref="W70">
    <cfRule type="duplicateValues" dxfId="4564" priority="37"/>
  </conditionalFormatting>
  <conditionalFormatting sqref="W71">
    <cfRule type="duplicateValues" dxfId="4563" priority="36"/>
  </conditionalFormatting>
  <conditionalFormatting sqref="W72">
    <cfRule type="duplicateValues" dxfId="4562" priority="35"/>
  </conditionalFormatting>
  <conditionalFormatting sqref="W73">
    <cfRule type="duplicateValues" dxfId="4561" priority="34"/>
  </conditionalFormatting>
  <conditionalFormatting sqref="W74">
    <cfRule type="duplicateValues" dxfId="4560" priority="33"/>
  </conditionalFormatting>
  <conditionalFormatting sqref="W75">
    <cfRule type="duplicateValues" dxfId="4559" priority="32"/>
  </conditionalFormatting>
  <conditionalFormatting sqref="W76">
    <cfRule type="duplicateValues" dxfId="4558" priority="31"/>
  </conditionalFormatting>
  <conditionalFormatting sqref="W77">
    <cfRule type="duplicateValues" dxfId="4557" priority="30"/>
  </conditionalFormatting>
  <conditionalFormatting sqref="W78">
    <cfRule type="duplicateValues" dxfId="4556" priority="29"/>
  </conditionalFormatting>
  <conditionalFormatting sqref="W79">
    <cfRule type="duplicateValues" dxfId="4555" priority="28"/>
  </conditionalFormatting>
  <conditionalFormatting sqref="W80">
    <cfRule type="duplicateValues" dxfId="4554" priority="27"/>
  </conditionalFormatting>
  <conditionalFormatting sqref="W81">
    <cfRule type="duplicateValues" dxfId="4553" priority="26"/>
  </conditionalFormatting>
  <conditionalFormatting sqref="W82">
    <cfRule type="duplicateValues" dxfId="4552" priority="25"/>
  </conditionalFormatting>
  <conditionalFormatting sqref="W83">
    <cfRule type="duplicateValues" dxfId="4551" priority="24"/>
  </conditionalFormatting>
  <conditionalFormatting sqref="W84">
    <cfRule type="duplicateValues" dxfId="4550" priority="23"/>
  </conditionalFormatting>
  <conditionalFormatting sqref="W85">
    <cfRule type="duplicateValues" dxfId="4549" priority="22"/>
  </conditionalFormatting>
  <conditionalFormatting sqref="W86">
    <cfRule type="duplicateValues" dxfId="4548" priority="21"/>
  </conditionalFormatting>
  <conditionalFormatting sqref="W87">
    <cfRule type="duplicateValues" dxfId="4547" priority="20"/>
  </conditionalFormatting>
  <conditionalFormatting sqref="W88">
    <cfRule type="duplicateValues" dxfId="4546" priority="19"/>
  </conditionalFormatting>
  <conditionalFormatting sqref="W89">
    <cfRule type="duplicateValues" dxfId="4545" priority="18"/>
  </conditionalFormatting>
  <conditionalFormatting sqref="W90">
    <cfRule type="duplicateValues" dxfId="4544" priority="17"/>
  </conditionalFormatting>
  <conditionalFormatting sqref="W91">
    <cfRule type="duplicateValues" dxfId="4543" priority="16"/>
  </conditionalFormatting>
  <conditionalFormatting sqref="W92">
    <cfRule type="duplicateValues" dxfId="4542" priority="15"/>
  </conditionalFormatting>
  <conditionalFormatting sqref="W93">
    <cfRule type="duplicateValues" dxfId="4541" priority="14"/>
  </conditionalFormatting>
  <conditionalFormatting sqref="W94">
    <cfRule type="duplicateValues" dxfId="4540" priority="13"/>
  </conditionalFormatting>
  <conditionalFormatting sqref="W95">
    <cfRule type="duplicateValues" dxfId="4539" priority="12"/>
  </conditionalFormatting>
  <conditionalFormatting sqref="W96">
    <cfRule type="duplicateValues" dxfId="4538" priority="11"/>
  </conditionalFormatting>
  <conditionalFormatting sqref="W97">
    <cfRule type="duplicateValues" dxfId="4537" priority="10"/>
  </conditionalFormatting>
  <conditionalFormatting sqref="W98">
    <cfRule type="duplicateValues" dxfId="4536" priority="9"/>
  </conditionalFormatting>
  <conditionalFormatting sqref="W99">
    <cfRule type="duplicateValues" dxfId="4535" priority="8"/>
  </conditionalFormatting>
  <conditionalFormatting sqref="W100">
    <cfRule type="duplicateValues" dxfId="4534" priority="7"/>
  </conditionalFormatting>
  <conditionalFormatting sqref="W101">
    <cfRule type="duplicateValues" dxfId="4533" priority="6"/>
  </conditionalFormatting>
  <conditionalFormatting sqref="W102">
    <cfRule type="duplicateValues" dxfId="4532" priority="5"/>
  </conditionalFormatting>
  <conditionalFormatting sqref="W103">
    <cfRule type="duplicateValues" dxfId="4531" priority="4"/>
  </conditionalFormatting>
  <conditionalFormatting sqref="W104">
    <cfRule type="duplicateValues" dxfId="4530" priority="3"/>
  </conditionalFormatting>
  <conditionalFormatting sqref="W105">
    <cfRule type="duplicateValues" dxfId="4529" priority="2"/>
  </conditionalFormatting>
  <conditionalFormatting sqref="W6:W105">
    <cfRule type="expression" dxfId="4528" priority="1">
      <formula>ISNA($N6)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workbookViewId="0">
      <selection activeCell="B6" sqref="B6:K105"/>
    </sheetView>
  </sheetViews>
  <sheetFormatPr defaultRowHeight="15" x14ac:dyDescent="0.25"/>
  <cols>
    <col min="1" max="1" width="14.5703125" style="8" bestFit="1" customWidth="1"/>
    <col min="2" max="2" width="9.140625" style="2" customWidth="1"/>
    <col min="3" max="12" width="9.140625" style="2"/>
    <col min="13" max="13" width="18.28515625" style="2" customWidth="1"/>
    <col min="14" max="14" width="9.140625" style="3"/>
    <col min="15" max="15" width="9.140625" style="4"/>
    <col min="16" max="16" width="9.140625" style="2"/>
    <col min="17" max="17" width="16.5703125" style="2" bestFit="1" customWidth="1"/>
    <col min="18" max="16384" width="9.140625" style="2"/>
  </cols>
  <sheetData>
    <row r="1" spans="1:23" x14ac:dyDescent="0.25">
      <c r="A1" s="31" t="s">
        <v>0</v>
      </c>
      <c r="B1" s="65" t="s">
        <v>57</v>
      </c>
      <c r="C1" s="65" t="s">
        <v>57</v>
      </c>
      <c r="D1" s="65" t="s">
        <v>57</v>
      </c>
      <c r="E1" s="32" t="s">
        <v>4</v>
      </c>
      <c r="F1" s="62"/>
      <c r="G1" s="65" t="s">
        <v>61</v>
      </c>
      <c r="H1" s="65" t="s">
        <v>61</v>
      </c>
      <c r="I1" s="32" t="s">
        <v>2</v>
      </c>
      <c r="J1" s="65" t="s">
        <v>59</v>
      </c>
      <c r="K1" s="66" t="s">
        <v>59</v>
      </c>
    </row>
    <row r="2" spans="1:23" ht="15.75" thickBot="1" x14ac:dyDescent="0.3">
      <c r="A2" s="33" t="s">
        <v>1</v>
      </c>
      <c r="B2" s="67" t="s">
        <v>58</v>
      </c>
      <c r="C2" s="67" t="s">
        <v>58</v>
      </c>
      <c r="D2" s="67" t="s">
        <v>58</v>
      </c>
      <c r="E2" s="34" t="s">
        <v>3</v>
      </c>
      <c r="F2" s="63"/>
      <c r="G2" s="67" t="s">
        <v>62</v>
      </c>
      <c r="H2" s="67" t="s">
        <v>62</v>
      </c>
      <c r="I2" s="34" t="s">
        <v>24</v>
      </c>
      <c r="J2" s="67" t="s">
        <v>60</v>
      </c>
      <c r="K2" s="68" t="s">
        <v>60</v>
      </c>
      <c r="M2" s="5"/>
    </row>
    <row r="3" spans="1:23" x14ac:dyDescent="0.25">
      <c r="A3" s="6"/>
    </row>
    <row r="4" spans="1:23" ht="15.75" thickBot="1" x14ac:dyDescent="0.3">
      <c r="A4" s="2"/>
      <c r="B4" s="125" t="s">
        <v>22</v>
      </c>
      <c r="C4" s="125"/>
      <c r="D4" s="125"/>
      <c r="E4" s="125"/>
      <c r="F4" s="125"/>
      <c r="G4" s="125"/>
      <c r="H4" s="125"/>
      <c r="I4" s="125"/>
      <c r="J4" s="125"/>
      <c r="K4" s="125"/>
    </row>
    <row r="5" spans="1:23" s="6" customFormat="1" ht="15.75" thickBot="1" x14ac:dyDescent="0.3">
      <c r="A5" s="6" t="s">
        <v>23</v>
      </c>
      <c r="B5" s="9" t="s">
        <v>40</v>
      </c>
      <c r="C5" s="1" t="s">
        <v>42</v>
      </c>
      <c r="D5" s="1" t="s">
        <v>43</v>
      </c>
      <c r="E5" s="1" t="s">
        <v>41</v>
      </c>
      <c r="F5" s="1" t="s">
        <v>44</v>
      </c>
      <c r="G5" s="1" t="s">
        <v>45</v>
      </c>
      <c r="H5" s="1" t="s">
        <v>46</v>
      </c>
      <c r="I5" s="1" t="s">
        <v>47</v>
      </c>
      <c r="J5" s="1" t="s">
        <v>48</v>
      </c>
      <c r="K5" s="10" t="s">
        <v>49</v>
      </c>
      <c r="M5" s="14" t="s">
        <v>16</v>
      </c>
      <c r="N5" s="15" t="s">
        <v>17</v>
      </c>
      <c r="O5" s="7"/>
      <c r="Q5" s="6" t="s">
        <v>18</v>
      </c>
      <c r="R5" s="28" t="s">
        <v>19</v>
      </c>
      <c r="S5" s="10" t="s">
        <v>20</v>
      </c>
      <c r="U5" s="6" t="s">
        <v>29</v>
      </c>
      <c r="V5" s="6" t="s">
        <v>28</v>
      </c>
      <c r="W5" s="6" t="s">
        <v>30</v>
      </c>
    </row>
    <row r="6" spans="1:23" x14ac:dyDescent="0.25">
      <c r="A6" s="11" t="s">
        <v>40</v>
      </c>
      <c r="B6" s="41">
        <v>0.6569468193675142</v>
      </c>
      <c r="C6" s="42">
        <v>1.9079225909651498</v>
      </c>
      <c r="D6" s="42">
        <v>1.6766145666015591</v>
      </c>
      <c r="E6" s="42">
        <v>1.6041884295475068</v>
      </c>
      <c r="F6" s="42">
        <v>1.1144810380816073</v>
      </c>
      <c r="G6" s="42">
        <v>1.921071689907617</v>
      </c>
      <c r="H6" s="42">
        <v>0.81213833183184969</v>
      </c>
      <c r="I6" s="42">
        <v>3.5502669392179742</v>
      </c>
      <c r="J6" s="42">
        <v>0.60364838185538927</v>
      </c>
      <c r="K6" s="43">
        <v>0.95331784886240112</v>
      </c>
      <c r="M6" s="16" t="str">
        <f t="shared" ref="M6:M69" si="0">INDEX($B$5:$K$5,MATCH(MIN($B6:$K6),$B6:$K6,0))</f>
        <v>NINE</v>
      </c>
      <c r="N6" s="20" t="b">
        <f t="shared" ref="N6:N69" si="1">$M6 = $A6</f>
        <v>0</v>
      </c>
      <c r="Q6" s="22" t="s">
        <v>7</v>
      </c>
      <c r="R6" s="25">
        <f>IF(ISERR($O$15)," ",$O$15)</f>
        <v>0.9</v>
      </c>
      <c r="S6" s="20">
        <f>(10 - COUNTIF($N6:$N15,"#N/A"))</f>
        <v>10</v>
      </c>
      <c r="U6" s="16" t="str">
        <f t="shared" ref="U6:U69" si="2">INDEX($B$5:$K$5,MATCH(MIN($B6:$K6),$B6:$K6,0))</f>
        <v>NINE</v>
      </c>
      <c r="V6" s="16">
        <f>MIN(B6:K6)</f>
        <v>0.60364838185538927</v>
      </c>
      <c r="W6" s="16">
        <f>SMALL(B6:K6,2)-V6</f>
        <v>5.329843751212493E-2</v>
      </c>
    </row>
    <row r="7" spans="1:23" x14ac:dyDescent="0.25">
      <c r="A7" s="12" t="s">
        <v>40</v>
      </c>
      <c r="B7" s="44">
        <v>0.35502922294005573</v>
      </c>
      <c r="C7" s="45">
        <v>1.512841903401017</v>
      </c>
      <c r="D7" s="45">
        <v>1.4078883175078933</v>
      </c>
      <c r="E7" s="45">
        <v>1.4029935282420347</v>
      </c>
      <c r="F7" s="45">
        <v>1.2117486421290473</v>
      </c>
      <c r="G7" s="45">
        <v>1.5267697729131304</v>
      </c>
      <c r="H7" s="45">
        <v>0.87039352578466767</v>
      </c>
      <c r="I7" s="45">
        <v>3.2790228094757725</v>
      </c>
      <c r="J7" s="45">
        <v>0.96881167172362559</v>
      </c>
      <c r="K7" s="46">
        <v>1.0048928124173961</v>
      </c>
      <c r="M7" s="18" t="str">
        <f t="shared" si="0"/>
        <v>ONE</v>
      </c>
      <c r="N7" s="17" t="b">
        <f t="shared" si="1"/>
        <v>1</v>
      </c>
      <c r="Q7" s="23" t="s">
        <v>6</v>
      </c>
      <c r="R7" s="26">
        <f>IF(ISERR($O$25)," ",$O$25)</f>
        <v>0.6</v>
      </c>
      <c r="S7" s="17">
        <f>(10 - COUNTIF($N16:$N25,"#N/A"))</f>
        <v>10</v>
      </c>
      <c r="U7" s="18" t="str">
        <f t="shared" si="2"/>
        <v>ONE</v>
      </c>
      <c r="V7" s="18">
        <f t="shared" ref="V7:V70" si="3">MIN(B7:K7)</f>
        <v>0.35502922294005573</v>
      </c>
      <c r="W7" s="18">
        <f t="shared" ref="W7:W70" si="4">SMALL(B7:K7,2)-V7</f>
        <v>0.51536430284461199</v>
      </c>
    </row>
    <row r="8" spans="1:23" x14ac:dyDescent="0.25">
      <c r="A8" s="12" t="s">
        <v>40</v>
      </c>
      <c r="B8" s="44">
        <v>0.67966992907710055</v>
      </c>
      <c r="C8" s="45">
        <v>1.9418338048844497</v>
      </c>
      <c r="D8" s="45">
        <v>1.7589613575407328</v>
      </c>
      <c r="E8" s="45">
        <v>1.5964334358300694</v>
      </c>
      <c r="F8" s="45">
        <v>1.2362711152401726</v>
      </c>
      <c r="G8" s="45">
        <v>1.9793809853586048</v>
      </c>
      <c r="H8" s="45">
        <v>0.9195867279824973</v>
      </c>
      <c r="I8" s="45">
        <v>3.5557930671798914</v>
      </c>
      <c r="J8" s="45">
        <v>0.73823364903598998</v>
      </c>
      <c r="K8" s="46">
        <v>1.0966663940516217</v>
      </c>
      <c r="M8" s="18" t="str">
        <f t="shared" si="0"/>
        <v>ONE</v>
      </c>
      <c r="N8" s="17" t="b">
        <f t="shared" si="1"/>
        <v>1</v>
      </c>
      <c r="Q8" s="23" t="s">
        <v>8</v>
      </c>
      <c r="R8" s="26">
        <f>IF(ISERR($O$35)," ",$O$35)</f>
        <v>1</v>
      </c>
      <c r="S8" s="17">
        <f>(10 - COUNTIF($N26:$N35,"#N/A"))</f>
        <v>10</v>
      </c>
      <c r="U8" s="18" t="str">
        <f t="shared" si="2"/>
        <v>ONE</v>
      </c>
      <c r="V8" s="18">
        <f t="shared" si="3"/>
        <v>0.67966992907710055</v>
      </c>
      <c r="W8" s="18">
        <f t="shared" si="4"/>
        <v>5.8563719958889426E-2</v>
      </c>
    </row>
    <row r="9" spans="1:23" x14ac:dyDescent="0.25">
      <c r="A9" s="12" t="s">
        <v>40</v>
      </c>
      <c r="B9" s="44">
        <v>0.52839105860478641</v>
      </c>
      <c r="C9" s="45">
        <v>1.6954467066025378</v>
      </c>
      <c r="D9" s="45">
        <v>1.5416817556495539</v>
      </c>
      <c r="E9" s="45">
        <v>1.3985842981621732</v>
      </c>
      <c r="F9" s="45">
        <v>1.2584860314237944</v>
      </c>
      <c r="G9" s="45">
        <v>1.7421430340812785</v>
      </c>
      <c r="H9" s="45">
        <v>0.92703698034179005</v>
      </c>
      <c r="I9" s="45">
        <v>3.3976691209442444</v>
      </c>
      <c r="J9" s="45">
        <v>0.84931090728799907</v>
      </c>
      <c r="K9" s="46">
        <v>0.98571349593902702</v>
      </c>
      <c r="M9" s="18" t="str">
        <f t="shared" si="0"/>
        <v>ONE</v>
      </c>
      <c r="N9" s="17" t="b">
        <f t="shared" si="1"/>
        <v>1</v>
      </c>
      <c r="Q9" s="23" t="s">
        <v>9</v>
      </c>
      <c r="R9" s="26">
        <f>IF(ISERR($O$45)," ",$O$45)</f>
        <v>0.2</v>
      </c>
      <c r="S9" s="17">
        <f>(10 - COUNTIF($N36:$N45,"#N/A"))</f>
        <v>10</v>
      </c>
      <c r="U9" s="18" t="str">
        <f t="shared" si="2"/>
        <v>ONE</v>
      </c>
      <c r="V9" s="18">
        <f t="shared" si="3"/>
        <v>0.52839105860478641</v>
      </c>
      <c r="W9" s="18">
        <f t="shared" si="4"/>
        <v>0.32091984868321266</v>
      </c>
    </row>
    <row r="10" spans="1:23" x14ac:dyDescent="0.25">
      <c r="A10" s="12" t="s">
        <v>40</v>
      </c>
      <c r="B10" s="44">
        <v>0.8528355677267313</v>
      </c>
      <c r="C10" s="45">
        <v>1.4892020437950515</v>
      </c>
      <c r="D10" s="45">
        <v>1.3592714391883089</v>
      </c>
      <c r="E10" s="45">
        <v>1.2230232245184138</v>
      </c>
      <c r="F10" s="45">
        <v>1.3033651202943035</v>
      </c>
      <c r="G10" s="45">
        <v>1.5315145755545516</v>
      </c>
      <c r="H10" s="45">
        <v>1.0968474023447519</v>
      </c>
      <c r="I10" s="45">
        <v>3.2519988719169168</v>
      </c>
      <c r="J10" s="45">
        <v>1.2868654223176073</v>
      </c>
      <c r="K10" s="46">
        <v>1.0321028614139083</v>
      </c>
      <c r="M10" s="18" t="str">
        <f t="shared" si="0"/>
        <v>ONE</v>
      </c>
      <c r="N10" s="17" t="b">
        <f t="shared" si="1"/>
        <v>1</v>
      </c>
      <c r="Q10" s="23" t="s">
        <v>10</v>
      </c>
      <c r="R10" s="26">
        <f>IF(ISERR($O$55)," ",$O$55)</f>
        <v>0.7</v>
      </c>
      <c r="S10" s="17">
        <f>(10 - COUNTIF($N46:$N55,"#N/A"))</f>
        <v>10</v>
      </c>
      <c r="U10" s="18" t="str">
        <f t="shared" si="2"/>
        <v>ONE</v>
      </c>
      <c r="V10" s="18">
        <f t="shared" si="3"/>
        <v>0.8528355677267313</v>
      </c>
      <c r="W10" s="18">
        <f t="shared" si="4"/>
        <v>0.17926729368717698</v>
      </c>
    </row>
    <row r="11" spans="1:23" x14ac:dyDescent="0.25">
      <c r="A11" s="12" t="s">
        <v>40</v>
      </c>
      <c r="B11" s="44">
        <v>0.80193027410806794</v>
      </c>
      <c r="C11" s="45">
        <v>1.8242220083508847</v>
      </c>
      <c r="D11" s="45">
        <v>1.6191119699397418</v>
      </c>
      <c r="E11" s="45">
        <v>1.2750344094462998</v>
      </c>
      <c r="F11" s="45">
        <v>1.3043965404334779</v>
      </c>
      <c r="G11" s="45">
        <v>1.8688844157288456</v>
      </c>
      <c r="H11" s="45">
        <v>1.033156007463585</v>
      </c>
      <c r="I11" s="45">
        <v>3.4740009085199062</v>
      </c>
      <c r="J11" s="45">
        <v>0.93437105095410988</v>
      </c>
      <c r="K11" s="46">
        <v>0.92459793180756433</v>
      </c>
      <c r="M11" s="18" t="str">
        <f t="shared" si="0"/>
        <v>ONE</v>
      </c>
      <c r="N11" s="17" t="b">
        <f t="shared" si="1"/>
        <v>1</v>
      </c>
      <c r="Q11" s="23" t="s">
        <v>11</v>
      </c>
      <c r="R11" s="26">
        <f>IF(ISERR($O$65)," ",$O$65)</f>
        <v>1</v>
      </c>
      <c r="S11" s="17">
        <f>(10 - COUNTIF($N56:$N65,"#N/A"))</f>
        <v>10</v>
      </c>
      <c r="U11" s="18" t="str">
        <f t="shared" si="2"/>
        <v>ONE</v>
      </c>
      <c r="V11" s="18">
        <f t="shared" si="3"/>
        <v>0.80193027410806794</v>
      </c>
      <c r="W11" s="18">
        <f t="shared" si="4"/>
        <v>0.12266765769949639</v>
      </c>
    </row>
    <row r="12" spans="1:23" x14ac:dyDescent="0.25">
      <c r="A12" s="12" t="s">
        <v>40</v>
      </c>
      <c r="B12" s="44">
        <v>0.60995139831863132</v>
      </c>
      <c r="C12" s="45">
        <v>1.8183472068904387</v>
      </c>
      <c r="D12" s="45">
        <v>1.6507548021472565</v>
      </c>
      <c r="E12" s="45">
        <v>1.5715220881303271</v>
      </c>
      <c r="F12" s="45">
        <v>1.1845081385520473</v>
      </c>
      <c r="G12" s="45">
        <v>1.8619308162780046</v>
      </c>
      <c r="H12" s="45">
        <v>0.84871733066620492</v>
      </c>
      <c r="I12" s="45">
        <v>3.4901949213196706</v>
      </c>
      <c r="J12" s="45">
        <v>0.81966481810849068</v>
      </c>
      <c r="K12" s="46">
        <v>1.0784610542033799</v>
      </c>
      <c r="M12" s="18" t="str">
        <f t="shared" si="0"/>
        <v>ONE</v>
      </c>
      <c r="N12" s="17" t="b">
        <f t="shared" si="1"/>
        <v>1</v>
      </c>
      <c r="Q12" s="23" t="s">
        <v>12</v>
      </c>
      <c r="R12" s="26">
        <f>IF(ISERR($O$75)," ",$O$75)</f>
        <v>0.7</v>
      </c>
      <c r="S12" s="17">
        <f>(10 - COUNTIF($N66:$N75,"#N/A"))</f>
        <v>10</v>
      </c>
      <c r="U12" s="18" t="str">
        <f t="shared" si="2"/>
        <v>ONE</v>
      </c>
      <c r="V12" s="18">
        <f t="shared" si="3"/>
        <v>0.60995139831863132</v>
      </c>
      <c r="W12" s="18">
        <f t="shared" si="4"/>
        <v>0.20971341978985936</v>
      </c>
    </row>
    <row r="13" spans="1:23" x14ac:dyDescent="0.25">
      <c r="A13" s="12" t="s">
        <v>40</v>
      </c>
      <c r="B13" s="44">
        <v>0.37336784781344801</v>
      </c>
      <c r="C13" s="45">
        <v>1.5966351368905305</v>
      </c>
      <c r="D13" s="45">
        <v>1.4640266302085987</v>
      </c>
      <c r="E13" s="45">
        <v>1.4164180527640879</v>
      </c>
      <c r="F13" s="45">
        <v>1.1716894022157509</v>
      </c>
      <c r="G13" s="45">
        <v>1.6566624516066524</v>
      </c>
      <c r="H13" s="45">
        <v>0.82237683070732603</v>
      </c>
      <c r="I13" s="45">
        <v>3.3332587100050075</v>
      </c>
      <c r="J13" s="45">
        <v>0.73113392636950303</v>
      </c>
      <c r="K13" s="46">
        <v>0.86481925664957537</v>
      </c>
      <c r="M13" s="18" t="str">
        <f t="shared" si="0"/>
        <v>ONE</v>
      </c>
      <c r="N13" s="17" t="b">
        <f t="shared" si="1"/>
        <v>1</v>
      </c>
      <c r="Q13" s="23" t="s">
        <v>13</v>
      </c>
      <c r="R13" s="26">
        <f>IF(ISERR($O$85)," ",$O$85)</f>
        <v>1</v>
      </c>
      <c r="S13" s="17">
        <f>(10 - COUNTIF($N76:$N85,"#N/A"))</f>
        <v>10</v>
      </c>
      <c r="U13" s="18" t="str">
        <f t="shared" si="2"/>
        <v>ONE</v>
      </c>
      <c r="V13" s="18">
        <f t="shared" si="3"/>
        <v>0.37336784781344801</v>
      </c>
      <c r="W13" s="18">
        <f t="shared" si="4"/>
        <v>0.35776607855605502</v>
      </c>
    </row>
    <row r="14" spans="1:23" ht="15.75" thickBot="1" x14ac:dyDescent="0.3">
      <c r="A14" s="12" t="s">
        <v>40</v>
      </c>
      <c r="B14" s="44">
        <v>0.71408005788968709</v>
      </c>
      <c r="C14" s="45">
        <v>1.3379084183997212</v>
      </c>
      <c r="D14" s="45">
        <v>1.2386547076017311</v>
      </c>
      <c r="E14" s="45">
        <v>1.2364899319023992</v>
      </c>
      <c r="F14" s="45">
        <v>1.321968016370586</v>
      </c>
      <c r="G14" s="45">
        <v>1.3277600124108691</v>
      </c>
      <c r="H14" s="45">
        <v>1.0710682536935909</v>
      </c>
      <c r="I14" s="45">
        <v>3.1234636525850386</v>
      </c>
      <c r="J14" s="45">
        <v>1.1818569638481697</v>
      </c>
      <c r="K14" s="46">
        <v>0.9147543417321935</v>
      </c>
      <c r="M14" s="18" t="str">
        <f t="shared" si="0"/>
        <v>ONE</v>
      </c>
      <c r="N14" s="17" t="b">
        <f t="shared" si="1"/>
        <v>1</v>
      </c>
      <c r="Q14" s="23" t="s">
        <v>14</v>
      </c>
      <c r="R14" s="26">
        <f>IF(ISERR($O$95)," ",$O$95)</f>
        <v>0.6</v>
      </c>
      <c r="S14" s="17">
        <f>(10 - COUNTIF($N86:$N95,"#N/A"))</f>
        <v>10</v>
      </c>
      <c r="U14" s="18" t="str">
        <f t="shared" si="2"/>
        <v>ONE</v>
      </c>
      <c r="V14" s="18">
        <f t="shared" si="3"/>
        <v>0.71408005788968709</v>
      </c>
      <c r="W14" s="18">
        <f t="shared" si="4"/>
        <v>0.20067428384250641</v>
      </c>
    </row>
    <row r="15" spans="1:23" ht="15.75" thickBot="1" x14ac:dyDescent="0.3">
      <c r="A15" s="13" t="s">
        <v>40</v>
      </c>
      <c r="B15" s="47">
        <v>1.0381315577218919</v>
      </c>
      <c r="C15" s="48">
        <v>2.0558402251537311</v>
      </c>
      <c r="D15" s="48">
        <v>1.8942877730687109</v>
      </c>
      <c r="E15" s="48">
        <v>1.5697736654280143</v>
      </c>
      <c r="F15" s="48">
        <v>1.3623007696004372</v>
      </c>
      <c r="G15" s="48">
        <v>2.1411020820229396</v>
      </c>
      <c r="H15" s="48">
        <v>1.109818013143792</v>
      </c>
      <c r="I15" s="48">
        <v>3.7135589377064546</v>
      </c>
      <c r="J15" s="48">
        <v>1.1171583902448692</v>
      </c>
      <c r="K15" s="49">
        <v>1.3107918596576034</v>
      </c>
      <c r="M15" s="19" t="str">
        <f t="shared" si="0"/>
        <v>ONE</v>
      </c>
      <c r="N15" s="21" t="b">
        <f t="shared" si="1"/>
        <v>1</v>
      </c>
      <c r="O15" s="30">
        <f>COUNTIF($N6:$N15,TRUE)/(10 - COUNTIF($N6:$N15,"#N/A"))</f>
        <v>0.9</v>
      </c>
      <c r="Q15" s="24" t="s">
        <v>15</v>
      </c>
      <c r="R15" s="27">
        <f>IF(ISERR($O$105)," ",$O$105)</f>
        <v>1</v>
      </c>
      <c r="S15" s="21">
        <f>(10 - COUNTIF($N96:$N105,"#N/A"))</f>
        <v>10</v>
      </c>
      <c r="U15" s="19" t="str">
        <f t="shared" si="2"/>
        <v>ONE</v>
      </c>
      <c r="V15" s="19">
        <f t="shared" si="3"/>
        <v>1.0381315577218919</v>
      </c>
      <c r="W15" s="19">
        <f t="shared" si="4"/>
        <v>7.1686455421900108E-2</v>
      </c>
    </row>
    <row r="16" spans="1:23" ht="15.75" thickBot="1" x14ac:dyDescent="0.3">
      <c r="A16" s="11" t="s">
        <v>42</v>
      </c>
      <c r="B16" s="41">
        <v>1.2600091543132179</v>
      </c>
      <c r="C16" s="42">
        <v>0.55281248176147602</v>
      </c>
      <c r="D16" s="42">
        <v>0.80159667344825203</v>
      </c>
      <c r="E16" s="42">
        <v>1.7063712495452865</v>
      </c>
      <c r="F16" s="42">
        <v>1.6542021648997112</v>
      </c>
      <c r="G16" s="42">
        <v>0.7919892777469959</v>
      </c>
      <c r="H16" s="42">
        <v>1.3942688703131889</v>
      </c>
      <c r="I16" s="42">
        <v>2.470859213288954</v>
      </c>
      <c r="J16" s="42">
        <v>1.7888275097026087</v>
      </c>
      <c r="K16" s="43">
        <v>1.2711533609958086</v>
      </c>
      <c r="M16" s="16" t="str">
        <f t="shared" si="0"/>
        <v>TWO</v>
      </c>
      <c r="N16" s="20" t="b">
        <f t="shared" si="1"/>
        <v>1</v>
      </c>
      <c r="U16" s="16" t="str">
        <f t="shared" si="2"/>
        <v>TWO</v>
      </c>
      <c r="V16" s="16">
        <f t="shared" si="3"/>
        <v>0.55281248176147602</v>
      </c>
      <c r="W16" s="16">
        <f t="shared" si="4"/>
        <v>0.23917679598551989</v>
      </c>
    </row>
    <row r="17" spans="1:23" ht="15.75" thickBot="1" x14ac:dyDescent="0.3">
      <c r="A17" s="12" t="s">
        <v>42</v>
      </c>
      <c r="B17" s="44">
        <v>0.971942720687753</v>
      </c>
      <c r="C17" s="45">
        <v>1.0306260318080318</v>
      </c>
      <c r="D17" s="45">
        <v>1.1047248182634424</v>
      </c>
      <c r="E17" s="45">
        <v>1.4260493305205164</v>
      </c>
      <c r="F17" s="45">
        <v>1.3705068303840751</v>
      </c>
      <c r="G17" s="45">
        <v>1.3261521113820696</v>
      </c>
      <c r="H17" s="45">
        <v>1.0301335545050438</v>
      </c>
      <c r="I17" s="45">
        <v>2.8513495019035902</v>
      </c>
      <c r="J17" s="45">
        <v>1.3673612531236587</v>
      </c>
      <c r="K17" s="46">
        <v>0.90835547823728235</v>
      </c>
      <c r="M17" s="18" t="str">
        <f t="shared" si="0"/>
        <v>ZERO</v>
      </c>
      <c r="N17" s="17" t="b">
        <f t="shared" si="1"/>
        <v>0</v>
      </c>
      <c r="Q17" s="61" t="s">
        <v>21</v>
      </c>
      <c r="R17" s="126">
        <f>COUNTIF($N6:$N105,TRUE)/(100 - COUNTIF($N6:$N105,"#N/A"))</f>
        <v>0.77</v>
      </c>
      <c r="S17" s="127"/>
      <c r="U17" s="18" t="str">
        <f t="shared" si="2"/>
        <v>ZERO</v>
      </c>
      <c r="V17" s="18">
        <f t="shared" si="3"/>
        <v>0.90835547823728235</v>
      </c>
      <c r="W17" s="18">
        <f t="shared" si="4"/>
        <v>6.3587242450470649E-2</v>
      </c>
    </row>
    <row r="18" spans="1:23" x14ac:dyDescent="0.25">
      <c r="A18" s="12" t="s">
        <v>42</v>
      </c>
      <c r="B18" s="44">
        <v>1.0467974667405178</v>
      </c>
      <c r="C18" s="45">
        <v>0.92119452310787009</v>
      </c>
      <c r="D18" s="45">
        <v>0.97837323333188286</v>
      </c>
      <c r="E18" s="45">
        <v>1.3740128046906321</v>
      </c>
      <c r="F18" s="45">
        <v>1.4593029253395697</v>
      </c>
      <c r="G18" s="45">
        <v>1.1808283777243154</v>
      </c>
      <c r="H18" s="45">
        <v>1.170726120230378</v>
      </c>
      <c r="I18" s="45">
        <v>2.8103051731147395</v>
      </c>
      <c r="J18" s="45">
        <v>1.5154280555287292</v>
      </c>
      <c r="K18" s="46">
        <v>0.93390595520272335</v>
      </c>
      <c r="M18" s="18" t="str">
        <f t="shared" si="0"/>
        <v>TWO</v>
      </c>
      <c r="N18" s="17" t="b">
        <f t="shared" si="1"/>
        <v>1</v>
      </c>
      <c r="U18" s="18" t="str">
        <f t="shared" si="2"/>
        <v>TWO</v>
      </c>
      <c r="V18" s="18">
        <f t="shared" si="3"/>
        <v>0.92119452310787009</v>
      </c>
      <c r="W18" s="18">
        <f t="shared" si="4"/>
        <v>1.2711432094853259E-2</v>
      </c>
    </row>
    <row r="19" spans="1:23" x14ac:dyDescent="0.25">
      <c r="A19" s="12" t="s">
        <v>42</v>
      </c>
      <c r="B19" s="44">
        <v>1.3795378224820671</v>
      </c>
      <c r="C19" s="45">
        <v>0.48996812535808781</v>
      </c>
      <c r="D19" s="45">
        <v>0.74249814054797869</v>
      </c>
      <c r="E19" s="45">
        <v>1.7255373734990507</v>
      </c>
      <c r="F19" s="45">
        <v>1.7501791698866602</v>
      </c>
      <c r="G19" s="45">
        <v>1.093630322070404</v>
      </c>
      <c r="H19" s="45">
        <v>1.4983898425213893</v>
      </c>
      <c r="I19" s="45">
        <v>2.6351173961066592</v>
      </c>
      <c r="J19" s="45">
        <v>1.8104714276920768</v>
      </c>
      <c r="K19" s="46">
        <v>1.2716321462785365</v>
      </c>
      <c r="M19" s="18" t="str">
        <f t="shared" si="0"/>
        <v>TWO</v>
      </c>
      <c r="N19" s="17" t="b">
        <f t="shared" si="1"/>
        <v>1</v>
      </c>
      <c r="U19" s="18" t="str">
        <f t="shared" si="2"/>
        <v>TWO</v>
      </c>
      <c r="V19" s="18">
        <f t="shared" si="3"/>
        <v>0.48996812535808781</v>
      </c>
      <c r="W19" s="18">
        <f t="shared" si="4"/>
        <v>0.25253001518989088</v>
      </c>
    </row>
    <row r="20" spans="1:23" x14ac:dyDescent="0.25">
      <c r="A20" s="12" t="s">
        <v>42</v>
      </c>
      <c r="B20" s="44">
        <v>1.0121120815454925</v>
      </c>
      <c r="C20" s="45">
        <v>0.87006854440984849</v>
      </c>
      <c r="D20" s="45">
        <v>0.9617577332824081</v>
      </c>
      <c r="E20" s="45">
        <v>1.4657018934604022</v>
      </c>
      <c r="F20" s="45">
        <v>1.421224704028514</v>
      </c>
      <c r="G20" s="45">
        <v>1.2070287405018123</v>
      </c>
      <c r="H20" s="45">
        <v>1.1451978567990888</v>
      </c>
      <c r="I20" s="45">
        <v>2.8535439892165231</v>
      </c>
      <c r="J20" s="45">
        <v>1.4672499717602165</v>
      </c>
      <c r="K20" s="46">
        <v>0.9920998323390865</v>
      </c>
      <c r="M20" s="18" t="str">
        <f t="shared" si="0"/>
        <v>TWO</v>
      </c>
      <c r="N20" s="17" t="b">
        <f t="shared" si="1"/>
        <v>1</v>
      </c>
      <c r="U20" s="18" t="str">
        <f t="shared" si="2"/>
        <v>TWO</v>
      </c>
      <c r="V20" s="18">
        <f t="shared" si="3"/>
        <v>0.87006854440984849</v>
      </c>
      <c r="W20" s="18">
        <f t="shared" si="4"/>
        <v>9.1689188872559613E-2</v>
      </c>
    </row>
    <row r="21" spans="1:23" x14ac:dyDescent="0.25">
      <c r="A21" s="12" t="s">
        <v>42</v>
      </c>
      <c r="B21" s="44">
        <v>0.97195011911298779</v>
      </c>
      <c r="C21" s="45">
        <v>1.1134982005292253</v>
      </c>
      <c r="D21" s="45">
        <v>1.1081496874862089</v>
      </c>
      <c r="E21" s="45">
        <v>1.3007601910426869</v>
      </c>
      <c r="F21" s="45">
        <v>1.3229102420197814</v>
      </c>
      <c r="G21" s="45">
        <v>1.2373766543614784</v>
      </c>
      <c r="H21" s="45">
        <v>0.996109801893306</v>
      </c>
      <c r="I21" s="45">
        <v>2.836842711647487</v>
      </c>
      <c r="J21" s="45">
        <v>1.3587055770731196</v>
      </c>
      <c r="K21" s="46">
        <v>0.80940872206247327</v>
      </c>
      <c r="M21" s="18" t="str">
        <f t="shared" si="0"/>
        <v>ZERO</v>
      </c>
      <c r="N21" s="17" t="b">
        <f t="shared" si="1"/>
        <v>0</v>
      </c>
      <c r="U21" s="18" t="str">
        <f t="shared" si="2"/>
        <v>ZERO</v>
      </c>
      <c r="V21" s="18">
        <f t="shared" si="3"/>
        <v>0.80940872206247327</v>
      </c>
      <c r="W21" s="18">
        <f t="shared" si="4"/>
        <v>0.16254139705051451</v>
      </c>
    </row>
    <row r="22" spans="1:23" x14ac:dyDescent="0.25">
      <c r="A22" s="12" t="s">
        <v>42</v>
      </c>
      <c r="B22" s="44">
        <v>1.1001418125654974</v>
      </c>
      <c r="C22" s="45">
        <v>0.99488249830127706</v>
      </c>
      <c r="D22" s="45">
        <v>1.1513377397631772</v>
      </c>
      <c r="E22" s="45">
        <v>1.3516031447958783</v>
      </c>
      <c r="F22" s="45">
        <v>1.5189073012736434</v>
      </c>
      <c r="G22" s="45">
        <v>1.426491461107156</v>
      </c>
      <c r="H22" s="45">
        <v>1.2025713483489209</v>
      </c>
      <c r="I22" s="45">
        <v>2.9906216871663083</v>
      </c>
      <c r="J22" s="45">
        <v>1.5317208283854242</v>
      </c>
      <c r="K22" s="46">
        <v>1.0466343043740949</v>
      </c>
      <c r="M22" s="18" t="str">
        <f t="shared" si="0"/>
        <v>TWO</v>
      </c>
      <c r="N22" s="17" t="b">
        <f t="shared" si="1"/>
        <v>1</v>
      </c>
      <c r="U22" s="18" t="str">
        <f t="shared" si="2"/>
        <v>TWO</v>
      </c>
      <c r="V22" s="18">
        <f t="shared" si="3"/>
        <v>0.99488249830127706</v>
      </c>
      <c r="W22" s="18">
        <f t="shared" si="4"/>
        <v>5.1751806072817819E-2</v>
      </c>
    </row>
    <row r="23" spans="1:23" x14ac:dyDescent="0.25">
      <c r="A23" s="12" t="s">
        <v>42</v>
      </c>
      <c r="B23" s="44">
        <v>0.7997846328028525</v>
      </c>
      <c r="C23" s="45">
        <v>1.3846437818086019</v>
      </c>
      <c r="D23" s="45">
        <v>1.3268158409639514</v>
      </c>
      <c r="E23" s="45">
        <v>1.3716104328234195</v>
      </c>
      <c r="F23" s="45">
        <v>1.4082479764390865</v>
      </c>
      <c r="G23" s="45">
        <v>1.6103104459466866</v>
      </c>
      <c r="H23" s="45">
        <v>1.0550340510847624</v>
      </c>
      <c r="I23" s="45">
        <v>3.1730011462679677</v>
      </c>
      <c r="J23" s="45">
        <v>1.0576784035224489</v>
      </c>
      <c r="K23" s="46">
        <v>0.87131917591210473</v>
      </c>
      <c r="M23" s="18" t="str">
        <f t="shared" si="0"/>
        <v>ONE</v>
      </c>
      <c r="N23" s="17" t="b">
        <f t="shared" si="1"/>
        <v>0</v>
      </c>
      <c r="U23" s="18" t="str">
        <f t="shared" si="2"/>
        <v>ONE</v>
      </c>
      <c r="V23" s="18">
        <f t="shared" si="3"/>
        <v>0.7997846328028525</v>
      </c>
      <c r="W23" s="18">
        <f t="shared" si="4"/>
        <v>7.1534543109252224E-2</v>
      </c>
    </row>
    <row r="24" spans="1:23" ht="15.75" thickBot="1" x14ac:dyDescent="0.3">
      <c r="A24" s="12" t="s">
        <v>42</v>
      </c>
      <c r="B24" s="44">
        <v>1.1061064530018974</v>
      </c>
      <c r="C24" s="45">
        <v>0.76052085497856015</v>
      </c>
      <c r="D24" s="45">
        <v>0.84820468869097321</v>
      </c>
      <c r="E24" s="45">
        <v>1.4924971008976169</v>
      </c>
      <c r="F24" s="45">
        <v>1.4092990908490193</v>
      </c>
      <c r="G24" s="45">
        <v>1.0688450526054298</v>
      </c>
      <c r="H24" s="50">
        <v>1.1182085425347248</v>
      </c>
      <c r="I24" s="45">
        <v>2.7292617037703706</v>
      </c>
      <c r="J24" s="45">
        <v>1.5431891620721296</v>
      </c>
      <c r="K24" s="46">
        <v>0.97783869244071764</v>
      </c>
      <c r="M24" s="18" t="str">
        <f t="shared" si="0"/>
        <v>TWO</v>
      </c>
      <c r="N24" s="17" t="b">
        <f t="shared" si="1"/>
        <v>1</v>
      </c>
      <c r="U24" s="18" t="str">
        <f t="shared" si="2"/>
        <v>TWO</v>
      </c>
      <c r="V24" s="18">
        <f t="shared" si="3"/>
        <v>0.76052085497856015</v>
      </c>
      <c r="W24" s="18">
        <f t="shared" si="4"/>
        <v>8.7683833712413062E-2</v>
      </c>
    </row>
    <row r="25" spans="1:23" ht="15.75" thickBot="1" x14ac:dyDescent="0.3">
      <c r="A25" s="13" t="s">
        <v>42</v>
      </c>
      <c r="B25" s="47">
        <v>1.9804970345550637</v>
      </c>
      <c r="C25" s="48">
        <v>1.1241227755024434</v>
      </c>
      <c r="D25" s="48">
        <v>1.3238350127686891</v>
      </c>
      <c r="E25" s="48">
        <v>2.3678248611273558</v>
      </c>
      <c r="F25" s="48">
        <v>2.342322506514384</v>
      </c>
      <c r="G25" s="48">
        <v>0.99672999945571306</v>
      </c>
      <c r="H25" s="48">
        <v>2.0561916084921235</v>
      </c>
      <c r="I25" s="48">
        <v>1.6816833214233282</v>
      </c>
      <c r="J25" s="48">
        <v>2.4206727504908292</v>
      </c>
      <c r="K25" s="49">
        <v>1.9323450693999136</v>
      </c>
      <c r="M25" s="19" t="str">
        <f t="shared" si="0"/>
        <v>SIX</v>
      </c>
      <c r="N25" s="21" t="b">
        <f t="shared" si="1"/>
        <v>0</v>
      </c>
      <c r="O25" s="30">
        <f>COUNTIF($N16:$N25,TRUE)/(10 - COUNTIF($N16:$N25,"#N/A"))</f>
        <v>0.6</v>
      </c>
      <c r="U25" s="19" t="str">
        <f t="shared" si="2"/>
        <v>SIX</v>
      </c>
      <c r="V25" s="19">
        <f t="shared" si="3"/>
        <v>0.99672999945571306</v>
      </c>
      <c r="W25" s="19">
        <f t="shared" si="4"/>
        <v>0.12739277604673038</v>
      </c>
    </row>
    <row r="26" spans="1:23" x14ac:dyDescent="0.25">
      <c r="A26" s="11" t="s">
        <v>43</v>
      </c>
      <c r="B26" s="41">
        <v>1.2057293455912437</v>
      </c>
      <c r="C26" s="42">
        <v>1.0770551056464528</v>
      </c>
      <c r="D26" s="42">
        <v>0.52830325940767742</v>
      </c>
      <c r="E26" s="42">
        <v>1.7839402668179813</v>
      </c>
      <c r="F26" s="42">
        <v>1.3326602491631505</v>
      </c>
      <c r="G26" s="42">
        <v>1.0644256599231228</v>
      </c>
      <c r="H26" s="42">
        <v>1.136582042501616</v>
      </c>
      <c r="I26" s="42">
        <v>2.8630274372291775</v>
      </c>
      <c r="J26" s="42">
        <v>1.4274417153885661</v>
      </c>
      <c r="K26" s="43">
        <v>0.97882091272355887</v>
      </c>
      <c r="M26" s="16" t="str">
        <f t="shared" si="0"/>
        <v>THREE</v>
      </c>
      <c r="N26" s="20" t="b">
        <f t="shared" si="1"/>
        <v>1</v>
      </c>
      <c r="U26" s="16" t="str">
        <f t="shared" si="2"/>
        <v>THREE</v>
      </c>
      <c r="V26" s="16">
        <f t="shared" si="3"/>
        <v>0.52830325940767742</v>
      </c>
      <c r="W26" s="16">
        <f t="shared" si="4"/>
        <v>0.45051765331588145</v>
      </c>
    </row>
    <row r="27" spans="1:23" x14ac:dyDescent="0.25">
      <c r="A27" s="12" t="s">
        <v>43</v>
      </c>
      <c r="B27" s="44">
        <v>1.486748502398139</v>
      </c>
      <c r="C27" s="45">
        <v>1.0715719479370338</v>
      </c>
      <c r="D27" s="45">
        <v>0.79788709140250624</v>
      </c>
      <c r="E27" s="45">
        <v>2.0166816053948442</v>
      </c>
      <c r="F27" s="45">
        <v>1.5965798956993853</v>
      </c>
      <c r="G27" s="45">
        <v>1.2537438170982522</v>
      </c>
      <c r="H27" s="45">
        <v>1.2959829727795018</v>
      </c>
      <c r="I27" s="45">
        <v>2.6334901717511441</v>
      </c>
      <c r="J27" s="45">
        <v>1.6390903367971192</v>
      </c>
      <c r="K27" s="46">
        <v>1.2011887303640336</v>
      </c>
      <c r="M27" s="18" t="str">
        <f t="shared" si="0"/>
        <v>THREE</v>
      </c>
      <c r="N27" s="17" t="b">
        <f t="shared" si="1"/>
        <v>1</v>
      </c>
      <c r="U27" s="18" t="str">
        <f t="shared" si="2"/>
        <v>THREE</v>
      </c>
      <c r="V27" s="18">
        <f t="shared" si="3"/>
        <v>0.79788709140250624</v>
      </c>
      <c r="W27" s="18">
        <f t="shared" si="4"/>
        <v>0.27368485653452757</v>
      </c>
    </row>
    <row r="28" spans="1:23" x14ac:dyDescent="0.25">
      <c r="A28" s="12" t="s">
        <v>43</v>
      </c>
      <c r="B28" s="44">
        <v>1.2228975086895859</v>
      </c>
      <c r="C28" s="45">
        <v>1.111969943946352</v>
      </c>
      <c r="D28" s="45">
        <v>0.72789083469969229</v>
      </c>
      <c r="E28" s="45">
        <v>1.8778216682918385</v>
      </c>
      <c r="F28" s="45">
        <v>1.5149963290251678</v>
      </c>
      <c r="G28" s="45">
        <v>1.0782142193388569</v>
      </c>
      <c r="H28" s="45">
        <v>1.1747844271790797</v>
      </c>
      <c r="I28" s="45">
        <v>2.5796155775753524</v>
      </c>
      <c r="J28" s="45">
        <v>1.4289267977538034</v>
      </c>
      <c r="K28" s="46">
        <v>1.0422683986830383</v>
      </c>
      <c r="M28" s="18" t="str">
        <f t="shared" si="0"/>
        <v>THREE</v>
      </c>
      <c r="N28" s="17" t="b">
        <f t="shared" si="1"/>
        <v>1</v>
      </c>
      <c r="U28" s="18" t="str">
        <f t="shared" si="2"/>
        <v>THREE</v>
      </c>
      <c r="V28" s="18">
        <f t="shared" si="3"/>
        <v>0.72789083469969229</v>
      </c>
      <c r="W28" s="18">
        <f t="shared" si="4"/>
        <v>0.31437756398334604</v>
      </c>
    </row>
    <row r="29" spans="1:23" x14ac:dyDescent="0.25">
      <c r="A29" s="12" t="s">
        <v>43</v>
      </c>
      <c r="B29" s="44">
        <v>1.6794881453387398</v>
      </c>
      <c r="C29" s="45">
        <v>0.97551103050920651</v>
      </c>
      <c r="D29" s="45">
        <v>0.57002447469846662</v>
      </c>
      <c r="E29" s="45">
        <v>2.041750688991121</v>
      </c>
      <c r="F29" s="45">
        <v>1.8450850933998459</v>
      </c>
      <c r="G29" s="45">
        <v>1.2313276960987658</v>
      </c>
      <c r="H29" s="45">
        <v>1.6869907493234582</v>
      </c>
      <c r="I29" s="45">
        <v>2.8702209009843052</v>
      </c>
      <c r="J29" s="45">
        <v>1.9889850408736589</v>
      </c>
      <c r="K29" s="46">
        <v>1.5314546315471702</v>
      </c>
      <c r="M29" s="18" t="str">
        <f t="shared" si="0"/>
        <v>THREE</v>
      </c>
      <c r="N29" s="17" t="b">
        <f t="shared" si="1"/>
        <v>1</v>
      </c>
      <c r="U29" s="18" t="str">
        <f t="shared" si="2"/>
        <v>THREE</v>
      </c>
      <c r="V29" s="18">
        <f t="shared" si="3"/>
        <v>0.57002447469846662</v>
      </c>
      <c r="W29" s="18">
        <f t="shared" si="4"/>
        <v>0.40548655581073989</v>
      </c>
    </row>
    <row r="30" spans="1:23" x14ac:dyDescent="0.25">
      <c r="A30" s="12" t="s">
        <v>43</v>
      </c>
      <c r="B30" s="44">
        <v>1.3024223157263899</v>
      </c>
      <c r="C30" s="45">
        <v>1.0258982535531083</v>
      </c>
      <c r="D30" s="45">
        <v>0.79025904492689758</v>
      </c>
      <c r="E30" s="45">
        <v>1.7805029895564037</v>
      </c>
      <c r="F30" s="45">
        <v>1.5633519774785956</v>
      </c>
      <c r="G30" s="45">
        <v>1.1753712528002469</v>
      </c>
      <c r="H30" s="45">
        <v>1.2715526759000018</v>
      </c>
      <c r="I30" s="45">
        <v>2.6716019773010258</v>
      </c>
      <c r="J30" s="45">
        <v>1.548669335632483</v>
      </c>
      <c r="K30" s="46">
        <v>1.1245750202347189</v>
      </c>
      <c r="M30" s="18" t="str">
        <f t="shared" si="0"/>
        <v>THREE</v>
      </c>
      <c r="N30" s="17" t="b">
        <f t="shared" si="1"/>
        <v>1</v>
      </c>
      <c r="U30" s="18" t="str">
        <f t="shared" si="2"/>
        <v>THREE</v>
      </c>
      <c r="V30" s="18">
        <f t="shared" si="3"/>
        <v>0.79025904492689758</v>
      </c>
      <c r="W30" s="18">
        <f t="shared" si="4"/>
        <v>0.23563920862621068</v>
      </c>
    </row>
    <row r="31" spans="1:23" x14ac:dyDescent="0.25">
      <c r="A31" s="12" t="s">
        <v>43</v>
      </c>
      <c r="B31" s="44">
        <v>1.3192560856000586</v>
      </c>
      <c r="C31" s="45">
        <v>1.2278002425849674</v>
      </c>
      <c r="D31" s="45">
        <v>0.75498079805600771</v>
      </c>
      <c r="E31" s="45">
        <v>1.6932451140302749</v>
      </c>
      <c r="F31" s="45">
        <v>1.3429312036105641</v>
      </c>
      <c r="G31" s="45">
        <v>1.0686786765369911</v>
      </c>
      <c r="H31" s="45">
        <v>1.0249539461781083</v>
      </c>
      <c r="I31" s="45">
        <v>2.630998675686858</v>
      </c>
      <c r="J31" s="45">
        <v>1.4761916181695895</v>
      </c>
      <c r="K31" s="46">
        <v>0.83691379390647869</v>
      </c>
      <c r="M31" s="18" t="str">
        <f t="shared" si="0"/>
        <v>THREE</v>
      </c>
      <c r="N31" s="17" t="b">
        <f t="shared" si="1"/>
        <v>1</v>
      </c>
      <c r="U31" s="18" t="str">
        <f t="shared" si="2"/>
        <v>THREE</v>
      </c>
      <c r="V31" s="18">
        <f t="shared" si="3"/>
        <v>0.75498079805600771</v>
      </c>
      <c r="W31" s="18">
        <f t="shared" si="4"/>
        <v>8.193299585047098E-2</v>
      </c>
    </row>
    <row r="32" spans="1:23" x14ac:dyDescent="0.25">
      <c r="A32" s="12" t="s">
        <v>43</v>
      </c>
      <c r="B32" s="44">
        <v>1.1913855741437531</v>
      </c>
      <c r="C32" s="45">
        <v>1.1265661197532693</v>
      </c>
      <c r="D32" s="45">
        <v>0.70774815034579996</v>
      </c>
      <c r="E32" s="45">
        <v>1.8571145312322981</v>
      </c>
      <c r="F32" s="45">
        <v>1.3544956016613527</v>
      </c>
      <c r="G32" s="45">
        <v>1.1377552174208145</v>
      </c>
      <c r="H32" s="45">
        <v>1.0627124246908903</v>
      </c>
      <c r="I32" s="45">
        <v>2.7775755612726343</v>
      </c>
      <c r="J32" s="45">
        <v>1.3854714049236123</v>
      </c>
      <c r="K32" s="46">
        <v>1.0554613579501329</v>
      </c>
      <c r="M32" s="18" t="str">
        <f t="shared" si="0"/>
        <v>THREE</v>
      </c>
      <c r="N32" s="17" t="b">
        <f t="shared" si="1"/>
        <v>1</v>
      </c>
      <c r="U32" s="18" t="str">
        <f t="shared" si="2"/>
        <v>THREE</v>
      </c>
      <c r="V32" s="18">
        <f t="shared" si="3"/>
        <v>0.70774815034579996</v>
      </c>
      <c r="W32" s="18">
        <f t="shared" si="4"/>
        <v>0.34771320760433289</v>
      </c>
    </row>
    <row r="33" spans="1:23" x14ac:dyDescent="0.25">
      <c r="A33" s="12" t="s">
        <v>43</v>
      </c>
      <c r="B33" s="44">
        <v>1.4823438708053489</v>
      </c>
      <c r="C33" s="45">
        <v>0.89591439788333482</v>
      </c>
      <c r="D33" s="45">
        <v>0.22686331030746085</v>
      </c>
      <c r="E33" s="45">
        <v>1.888882062454839</v>
      </c>
      <c r="F33" s="45">
        <v>1.6206410154087814</v>
      </c>
      <c r="G33" s="45">
        <v>0.93884980177313992</v>
      </c>
      <c r="H33" s="45">
        <v>1.4118185852767635</v>
      </c>
      <c r="I33" s="45">
        <v>2.6592780503958622</v>
      </c>
      <c r="J33" s="45">
        <v>1.7653285792529736</v>
      </c>
      <c r="K33" s="46">
        <v>1.2255068456129532</v>
      </c>
      <c r="M33" s="18" t="str">
        <f t="shared" si="0"/>
        <v>THREE</v>
      </c>
      <c r="N33" s="17" t="b">
        <f t="shared" si="1"/>
        <v>1</v>
      </c>
      <c r="U33" s="18" t="str">
        <f t="shared" si="2"/>
        <v>THREE</v>
      </c>
      <c r="V33" s="18">
        <f t="shared" si="3"/>
        <v>0.22686331030746085</v>
      </c>
      <c r="W33" s="18">
        <f t="shared" si="4"/>
        <v>0.66905108757587395</v>
      </c>
    </row>
    <row r="34" spans="1:23" ht="15.75" thickBot="1" x14ac:dyDescent="0.3">
      <c r="A34" s="12" t="s">
        <v>43</v>
      </c>
      <c r="B34" s="44">
        <v>1.3984591998754812</v>
      </c>
      <c r="C34" s="45">
        <v>0.78925589110708194</v>
      </c>
      <c r="D34" s="45">
        <v>0.41140269080355235</v>
      </c>
      <c r="E34" s="45">
        <v>1.7839681696436891</v>
      </c>
      <c r="F34" s="45">
        <v>1.6159609965090622</v>
      </c>
      <c r="G34" s="45">
        <v>1.0742475039673778</v>
      </c>
      <c r="H34" s="45">
        <v>1.4357652464350998</v>
      </c>
      <c r="I34" s="45">
        <v>2.8540851625375732</v>
      </c>
      <c r="J34" s="45">
        <v>1.7535000196383363</v>
      </c>
      <c r="K34" s="46">
        <v>1.2387137309871989</v>
      </c>
      <c r="M34" s="18" t="str">
        <f t="shared" si="0"/>
        <v>THREE</v>
      </c>
      <c r="N34" s="17" t="b">
        <f t="shared" si="1"/>
        <v>1</v>
      </c>
      <c r="U34" s="18" t="str">
        <f t="shared" si="2"/>
        <v>THREE</v>
      </c>
      <c r="V34" s="18">
        <f t="shared" si="3"/>
        <v>0.41140269080355235</v>
      </c>
      <c r="W34" s="18">
        <f t="shared" si="4"/>
        <v>0.37785320030352959</v>
      </c>
    </row>
    <row r="35" spans="1:23" ht="15.75" thickBot="1" x14ac:dyDescent="0.3">
      <c r="A35" s="13" t="s">
        <v>43</v>
      </c>
      <c r="B35" s="47">
        <v>1.2807284378001893</v>
      </c>
      <c r="C35" s="48">
        <v>1.0232993272242927</v>
      </c>
      <c r="D35" s="48">
        <v>0.74507334403553405</v>
      </c>
      <c r="E35" s="48">
        <v>1.7143055948108663</v>
      </c>
      <c r="F35" s="48">
        <v>1.6549687853669117</v>
      </c>
      <c r="G35" s="48">
        <v>1.0873842916330989</v>
      </c>
      <c r="H35" s="48">
        <v>1.3397911029122505</v>
      </c>
      <c r="I35" s="48">
        <v>2.5891991311373994</v>
      </c>
      <c r="J35" s="48">
        <v>1.569767731572389</v>
      </c>
      <c r="K35" s="49">
        <v>1.0810508700945451</v>
      </c>
      <c r="M35" s="19" t="str">
        <f t="shared" si="0"/>
        <v>THREE</v>
      </c>
      <c r="N35" s="21" t="b">
        <f t="shared" si="1"/>
        <v>1</v>
      </c>
      <c r="O35" s="30">
        <f>COUNTIF($N26:$N35,TRUE)/(10 - COUNTIF($N26:$N35,"#N/A"))</f>
        <v>1</v>
      </c>
      <c r="U35" s="19" t="str">
        <f t="shared" si="2"/>
        <v>THREE</v>
      </c>
      <c r="V35" s="19">
        <f t="shared" si="3"/>
        <v>0.74507334403553405</v>
      </c>
      <c r="W35" s="19">
        <f t="shared" si="4"/>
        <v>0.27822598318875869</v>
      </c>
    </row>
    <row r="36" spans="1:23" x14ac:dyDescent="0.25">
      <c r="A36" s="11" t="s">
        <v>41</v>
      </c>
      <c r="B36" s="41">
        <v>1.2496503460264319</v>
      </c>
      <c r="C36" s="42">
        <v>1.9102841706361522</v>
      </c>
      <c r="D36" s="42">
        <v>1.674612499121529</v>
      </c>
      <c r="E36" s="42">
        <v>1.011535887606039</v>
      </c>
      <c r="F36" s="42">
        <v>1.4411978869630908</v>
      </c>
      <c r="G36" s="42">
        <v>1.9067372229591431</v>
      </c>
      <c r="H36" s="42">
        <v>1.2652027191888562</v>
      </c>
      <c r="I36" s="42">
        <v>3.411457871615339</v>
      </c>
      <c r="J36" s="42">
        <v>1.2392545899672835</v>
      </c>
      <c r="K36" s="43">
        <v>0.7847656322352915</v>
      </c>
      <c r="M36" s="16" t="str">
        <f t="shared" si="0"/>
        <v>ZERO</v>
      </c>
      <c r="N36" s="20" t="b">
        <f t="shared" si="1"/>
        <v>0</v>
      </c>
      <c r="U36" s="16" t="str">
        <f t="shared" si="2"/>
        <v>ZERO</v>
      </c>
      <c r="V36" s="16">
        <f t="shared" si="3"/>
        <v>0.7847656322352915</v>
      </c>
      <c r="W36" s="16">
        <f t="shared" si="4"/>
        <v>0.22677025537074746</v>
      </c>
    </row>
    <row r="37" spans="1:23" x14ac:dyDescent="0.25">
      <c r="A37" s="12" t="s">
        <v>41</v>
      </c>
      <c r="B37" s="44">
        <v>1.600215966297998</v>
      </c>
      <c r="C37" s="45">
        <v>2.1388543532115767</v>
      </c>
      <c r="D37" s="45">
        <v>1.9017782352689343</v>
      </c>
      <c r="E37" s="45">
        <v>1.0868611989677162</v>
      </c>
      <c r="F37" s="45">
        <v>1.6280963410874965</v>
      </c>
      <c r="G37" s="45">
        <v>2.2055165638876297</v>
      </c>
      <c r="H37" s="45">
        <v>1.4754684780942138</v>
      </c>
      <c r="I37" s="45">
        <v>3.6223338941856649</v>
      </c>
      <c r="J37" s="45">
        <v>1.4804481664944305</v>
      </c>
      <c r="K37" s="46">
        <v>0.95373694604844139</v>
      </c>
      <c r="M37" s="18" t="str">
        <f t="shared" si="0"/>
        <v>ZERO</v>
      </c>
      <c r="N37" s="17" t="b">
        <f t="shared" si="1"/>
        <v>0</v>
      </c>
      <c r="U37" s="18" t="str">
        <f t="shared" si="2"/>
        <v>ZERO</v>
      </c>
      <c r="V37" s="18">
        <f t="shared" si="3"/>
        <v>0.95373694604844139</v>
      </c>
      <c r="W37" s="18">
        <f t="shared" si="4"/>
        <v>0.13312425291927477</v>
      </c>
    </row>
    <row r="38" spans="1:23" x14ac:dyDescent="0.25">
      <c r="A38" s="12" t="s">
        <v>41</v>
      </c>
      <c r="B38" s="44">
        <v>1.5155809103528239</v>
      </c>
      <c r="C38" s="45">
        <v>2.047556778487936</v>
      </c>
      <c r="D38" s="45">
        <v>1.7650566255856028</v>
      </c>
      <c r="E38" s="45">
        <v>1.0992966604104939</v>
      </c>
      <c r="F38" s="45">
        <v>1.3340210368803818</v>
      </c>
      <c r="G38" s="45">
        <v>1.9704973950802926</v>
      </c>
      <c r="H38" s="45">
        <v>1.2449419504375994</v>
      </c>
      <c r="I38" s="45">
        <v>3.4845212152537619</v>
      </c>
      <c r="J38" s="45">
        <v>1.4499258940145505</v>
      </c>
      <c r="K38" s="46">
        <v>0.9368964194346211</v>
      </c>
      <c r="M38" s="18" t="str">
        <f t="shared" si="0"/>
        <v>ZERO</v>
      </c>
      <c r="N38" s="17" t="b">
        <f t="shared" si="1"/>
        <v>0</v>
      </c>
      <c r="U38" s="18" t="str">
        <f t="shared" si="2"/>
        <v>ZERO</v>
      </c>
      <c r="V38" s="18">
        <f t="shared" si="3"/>
        <v>0.9368964194346211</v>
      </c>
      <c r="W38" s="18">
        <f t="shared" si="4"/>
        <v>0.1624002409758728</v>
      </c>
    </row>
    <row r="39" spans="1:23" x14ac:dyDescent="0.25">
      <c r="A39" s="12" t="s">
        <v>41</v>
      </c>
      <c r="B39" s="44">
        <v>1.707015210040006</v>
      </c>
      <c r="C39" s="45">
        <v>2.3132460571043962</v>
      </c>
      <c r="D39" s="45">
        <v>2.0657400052792245</v>
      </c>
      <c r="E39" s="45">
        <v>1.2489731141707234</v>
      </c>
      <c r="F39" s="45">
        <v>1.730006111013485</v>
      </c>
      <c r="G39" s="45">
        <v>2.3480188259250618</v>
      </c>
      <c r="H39" s="45">
        <v>1.5908068333698371</v>
      </c>
      <c r="I39" s="45">
        <v>3.7004416851412731</v>
      </c>
      <c r="J39" s="45">
        <v>1.4968965398767848</v>
      </c>
      <c r="K39" s="46">
        <v>1.0948781971942059</v>
      </c>
      <c r="M39" s="18" t="str">
        <f t="shared" si="0"/>
        <v>ZERO</v>
      </c>
      <c r="N39" s="17" t="b">
        <f t="shared" si="1"/>
        <v>0</v>
      </c>
      <c r="U39" s="18" t="str">
        <f t="shared" si="2"/>
        <v>ZERO</v>
      </c>
      <c r="V39" s="18">
        <f t="shared" si="3"/>
        <v>1.0948781971942059</v>
      </c>
      <c r="W39" s="18">
        <f t="shared" si="4"/>
        <v>0.15409491697651756</v>
      </c>
    </row>
    <row r="40" spans="1:23" x14ac:dyDescent="0.25">
      <c r="A40" s="12" t="s">
        <v>41</v>
      </c>
      <c r="B40" s="44">
        <v>1.4272110265499411</v>
      </c>
      <c r="C40" s="45">
        <v>2.0620573683989596</v>
      </c>
      <c r="D40" s="45">
        <v>1.8868480808695733</v>
      </c>
      <c r="E40" s="45">
        <v>1.1451724412925643</v>
      </c>
      <c r="F40" s="45">
        <v>1.5988858622569539</v>
      </c>
      <c r="G40" s="45">
        <v>2.1550062812854911</v>
      </c>
      <c r="H40" s="45">
        <v>1.4229058487966115</v>
      </c>
      <c r="I40" s="45">
        <v>3.5842705439892488</v>
      </c>
      <c r="J40" s="45">
        <v>1.329906292662939</v>
      </c>
      <c r="K40" s="46">
        <v>1.0322011160712721</v>
      </c>
      <c r="M40" s="18" t="str">
        <f t="shared" si="0"/>
        <v>ZERO</v>
      </c>
      <c r="N40" s="17" t="b">
        <f t="shared" si="1"/>
        <v>0</v>
      </c>
      <c r="U40" s="18" t="str">
        <f t="shared" si="2"/>
        <v>ZERO</v>
      </c>
      <c r="V40" s="18">
        <f t="shared" si="3"/>
        <v>1.0322011160712721</v>
      </c>
      <c r="W40" s="18">
        <f t="shared" si="4"/>
        <v>0.11297132522129227</v>
      </c>
    </row>
    <row r="41" spans="1:23" x14ac:dyDescent="0.25">
      <c r="A41" s="12" t="s">
        <v>41</v>
      </c>
      <c r="B41" s="44">
        <v>1.6720835013234416</v>
      </c>
      <c r="C41" s="45">
        <v>2.0787806665442909</v>
      </c>
      <c r="D41" s="45">
        <v>1.8141476900200024</v>
      </c>
      <c r="E41" s="45">
        <v>0.97656812413991112</v>
      </c>
      <c r="F41" s="45">
        <v>1.4335618563733941</v>
      </c>
      <c r="G41" s="45">
        <v>2.0313047339551589</v>
      </c>
      <c r="H41" s="45">
        <v>1.3918751468453012</v>
      </c>
      <c r="I41" s="45">
        <v>3.5698135330780181</v>
      </c>
      <c r="J41" s="45">
        <v>1.6715620597875631</v>
      </c>
      <c r="K41" s="46">
        <v>1.0688569959786727</v>
      </c>
      <c r="M41" s="18" t="str">
        <f t="shared" si="0"/>
        <v>FOUR</v>
      </c>
      <c r="N41" s="17" t="b">
        <f t="shared" si="1"/>
        <v>1</v>
      </c>
      <c r="U41" s="18" t="str">
        <f t="shared" si="2"/>
        <v>FOUR</v>
      </c>
      <c r="V41" s="18">
        <f t="shared" si="3"/>
        <v>0.97656812413991112</v>
      </c>
      <c r="W41" s="18">
        <f t="shared" si="4"/>
        <v>9.2288871838761555E-2</v>
      </c>
    </row>
    <row r="42" spans="1:23" x14ac:dyDescent="0.25">
      <c r="A42" s="12" t="s">
        <v>41</v>
      </c>
      <c r="B42" s="44">
        <v>1.6072094989737014</v>
      </c>
      <c r="C42" s="45">
        <v>2.2060558087968887</v>
      </c>
      <c r="D42" s="45">
        <v>2.0434965639689007</v>
      </c>
      <c r="E42" s="45">
        <v>1.1688100156030088</v>
      </c>
      <c r="F42" s="45">
        <v>1.7260482562366388</v>
      </c>
      <c r="G42" s="45">
        <v>2.31433015517166</v>
      </c>
      <c r="H42" s="45">
        <v>1.579611776314386</v>
      </c>
      <c r="I42" s="45">
        <v>3.7066903545697829</v>
      </c>
      <c r="J42" s="45">
        <v>1.4987837617843092</v>
      </c>
      <c r="K42" s="46">
        <v>1.2259500832401911</v>
      </c>
      <c r="M42" s="18" t="str">
        <f t="shared" si="0"/>
        <v>FOUR</v>
      </c>
      <c r="N42" s="17" t="b">
        <f t="shared" si="1"/>
        <v>1</v>
      </c>
      <c r="U42" s="18" t="str">
        <f t="shared" si="2"/>
        <v>FOUR</v>
      </c>
      <c r="V42" s="18">
        <f t="shared" si="3"/>
        <v>1.1688100156030088</v>
      </c>
      <c r="W42" s="18">
        <f t="shared" si="4"/>
        <v>5.7140067637182268E-2</v>
      </c>
    </row>
    <row r="43" spans="1:23" x14ac:dyDescent="0.25">
      <c r="A43" s="12" t="s">
        <v>41</v>
      </c>
      <c r="B43" s="44">
        <v>1.4434028774220369</v>
      </c>
      <c r="C43" s="45">
        <v>2.2514936479103165</v>
      </c>
      <c r="D43" s="45">
        <v>2.0744490259156882</v>
      </c>
      <c r="E43" s="45">
        <v>1.5506012166218908</v>
      </c>
      <c r="F43" s="45">
        <v>1.6865835278066519</v>
      </c>
      <c r="G43" s="45">
        <v>2.370765250196043</v>
      </c>
      <c r="H43" s="45">
        <v>1.460212419479157</v>
      </c>
      <c r="I43" s="45">
        <v>3.7152391670287179</v>
      </c>
      <c r="J43" s="45">
        <v>1.1750749491985895</v>
      </c>
      <c r="K43" s="46">
        <v>1.1792651685216247</v>
      </c>
      <c r="M43" s="18" t="str">
        <f t="shared" si="0"/>
        <v>NINE</v>
      </c>
      <c r="N43" s="17" t="b">
        <f t="shared" si="1"/>
        <v>0</v>
      </c>
      <c r="U43" s="18" t="str">
        <f t="shared" si="2"/>
        <v>NINE</v>
      </c>
      <c r="V43" s="18">
        <f t="shared" si="3"/>
        <v>1.1750749491985895</v>
      </c>
      <c r="W43" s="18">
        <f t="shared" si="4"/>
        <v>4.1902193230352047E-3</v>
      </c>
    </row>
    <row r="44" spans="1:23" ht="15.75" thickBot="1" x14ac:dyDescent="0.3">
      <c r="A44" s="12" t="s">
        <v>41</v>
      </c>
      <c r="B44" s="44">
        <v>1.6368485989101458</v>
      </c>
      <c r="C44" s="45">
        <v>2.2642638003020314</v>
      </c>
      <c r="D44" s="45">
        <v>1.9934661722147144</v>
      </c>
      <c r="E44" s="45">
        <v>1.1353539954724676</v>
      </c>
      <c r="F44" s="45">
        <v>1.5641700580562456</v>
      </c>
      <c r="G44" s="45">
        <v>2.2488870971297956</v>
      </c>
      <c r="H44" s="45">
        <v>1.4557738311828095</v>
      </c>
      <c r="I44" s="45">
        <v>3.684265753003618</v>
      </c>
      <c r="J44" s="45">
        <v>1.4931528729869992</v>
      </c>
      <c r="K44" s="46">
        <v>1.1078622219731926</v>
      </c>
      <c r="M44" s="18" t="str">
        <f t="shared" si="0"/>
        <v>ZERO</v>
      </c>
      <c r="N44" s="17" t="b">
        <f t="shared" si="1"/>
        <v>0</v>
      </c>
      <c r="U44" s="18" t="str">
        <f t="shared" si="2"/>
        <v>ZERO</v>
      </c>
      <c r="V44" s="18">
        <f t="shared" si="3"/>
        <v>1.1078622219731926</v>
      </c>
      <c r="W44" s="18">
        <f t="shared" si="4"/>
        <v>2.7491773499275007E-2</v>
      </c>
    </row>
    <row r="45" spans="1:23" ht="15.75" thickBot="1" x14ac:dyDescent="0.3">
      <c r="A45" s="13" t="s">
        <v>41</v>
      </c>
      <c r="B45" s="47">
        <v>2.0258773310462037</v>
      </c>
      <c r="C45" s="48">
        <v>2.7673162945697416</v>
      </c>
      <c r="D45" s="48">
        <v>2.4891803179990726</v>
      </c>
      <c r="E45" s="48">
        <v>1.7487756161821237</v>
      </c>
      <c r="F45" s="48">
        <v>2.0536080171494531</v>
      </c>
      <c r="G45" s="48">
        <v>2.8299651476026391</v>
      </c>
      <c r="H45" s="48">
        <v>1.9032423693190517</v>
      </c>
      <c r="I45" s="48">
        <v>4.0849804428109122</v>
      </c>
      <c r="J45" s="48">
        <v>1.6293890246923683</v>
      </c>
      <c r="K45" s="49">
        <v>1.4763611007916124</v>
      </c>
      <c r="M45" s="19" t="str">
        <f t="shared" si="0"/>
        <v>ZERO</v>
      </c>
      <c r="N45" s="21" t="b">
        <f t="shared" si="1"/>
        <v>0</v>
      </c>
      <c r="O45" s="30">
        <f>COUNTIF($N36:$N45,TRUE)/(10 - COUNTIF($N36:$N45,"#N/A"))</f>
        <v>0.2</v>
      </c>
      <c r="U45" s="19" t="str">
        <f t="shared" si="2"/>
        <v>ZERO</v>
      </c>
      <c r="V45" s="19">
        <f t="shared" si="3"/>
        <v>1.4763611007916124</v>
      </c>
      <c r="W45" s="19">
        <f t="shared" si="4"/>
        <v>0.15302792390075592</v>
      </c>
    </row>
    <row r="46" spans="1:23" x14ac:dyDescent="0.25">
      <c r="A46" s="11" t="s">
        <v>44</v>
      </c>
      <c r="B46" s="41">
        <v>1.1056964076632398</v>
      </c>
      <c r="C46" s="42">
        <v>1.7185471098743208</v>
      </c>
      <c r="D46" s="42">
        <v>1.3504316794371605</v>
      </c>
      <c r="E46" s="42">
        <v>1.5354617695604864</v>
      </c>
      <c r="F46" s="42">
        <v>0.40898157534747764</v>
      </c>
      <c r="G46" s="42">
        <v>1.5232512081051148</v>
      </c>
      <c r="H46" s="42">
        <v>0.54247347932431245</v>
      </c>
      <c r="I46" s="42">
        <v>3.3968837336520856</v>
      </c>
      <c r="J46" s="42">
        <v>1.1632733439425913</v>
      </c>
      <c r="K46" s="43">
        <v>0.80315306925666008</v>
      </c>
      <c r="M46" s="16" t="str">
        <f t="shared" si="0"/>
        <v>FIVE</v>
      </c>
      <c r="N46" s="20" t="b">
        <f t="shared" si="1"/>
        <v>1</v>
      </c>
      <c r="U46" s="16" t="str">
        <f t="shared" si="2"/>
        <v>FIVE</v>
      </c>
      <c r="V46" s="16">
        <f t="shared" si="3"/>
        <v>0.40898157534747764</v>
      </c>
      <c r="W46" s="16">
        <f t="shared" si="4"/>
        <v>0.1334919039768348</v>
      </c>
    </row>
    <row r="47" spans="1:23" x14ac:dyDescent="0.25">
      <c r="A47" s="12" t="s">
        <v>44</v>
      </c>
      <c r="B47" s="44">
        <v>1.2009125153593134</v>
      </c>
      <c r="C47" s="45">
        <v>1.9754536234637246</v>
      </c>
      <c r="D47" s="45">
        <v>1.5958114217740136</v>
      </c>
      <c r="E47" s="45">
        <v>1.7366500685457449</v>
      </c>
      <c r="F47" s="45">
        <v>0.32816935782085727</v>
      </c>
      <c r="G47" s="45">
        <v>1.7992597897255678</v>
      </c>
      <c r="H47" s="45">
        <v>0.43430174431639446</v>
      </c>
      <c r="I47" s="45">
        <v>3.5502100721941443</v>
      </c>
      <c r="J47" s="45">
        <v>1.0248902174244165</v>
      </c>
      <c r="K47" s="46">
        <v>0.91645857671103625</v>
      </c>
      <c r="M47" s="18" t="str">
        <f t="shared" si="0"/>
        <v>FIVE</v>
      </c>
      <c r="N47" s="17" t="b">
        <f t="shared" si="1"/>
        <v>1</v>
      </c>
      <c r="U47" s="18" t="str">
        <f t="shared" si="2"/>
        <v>FIVE</v>
      </c>
      <c r="V47" s="18">
        <f t="shared" si="3"/>
        <v>0.32816935782085727</v>
      </c>
      <c r="W47" s="18">
        <f t="shared" si="4"/>
        <v>0.10613238649553719</v>
      </c>
    </row>
    <row r="48" spans="1:23" x14ac:dyDescent="0.25">
      <c r="A48" s="12" t="s">
        <v>44</v>
      </c>
      <c r="B48" s="44">
        <v>1.2475435887168782</v>
      </c>
      <c r="C48" s="45">
        <v>1.7455547382968069</v>
      </c>
      <c r="D48" s="45">
        <v>1.3519959789492546</v>
      </c>
      <c r="E48" s="45">
        <v>1.4939863919344782</v>
      </c>
      <c r="F48" s="45">
        <v>0.55668839812170989</v>
      </c>
      <c r="G48" s="45">
        <v>1.4253567166023851</v>
      </c>
      <c r="H48" s="45">
        <v>0.7799426057576625</v>
      </c>
      <c r="I48" s="45">
        <v>3.3693387705253257</v>
      </c>
      <c r="J48" s="45">
        <v>1.3920229877442603</v>
      </c>
      <c r="K48" s="46">
        <v>0.90270842131059292</v>
      </c>
      <c r="M48" s="18" t="str">
        <f t="shared" si="0"/>
        <v>FIVE</v>
      </c>
      <c r="N48" s="17" t="b">
        <f t="shared" si="1"/>
        <v>1</v>
      </c>
      <c r="U48" s="18" t="str">
        <f t="shared" si="2"/>
        <v>FIVE</v>
      </c>
      <c r="V48" s="18">
        <f t="shared" si="3"/>
        <v>0.55668839812170989</v>
      </c>
      <c r="W48" s="18">
        <f t="shared" si="4"/>
        <v>0.22325420763595261</v>
      </c>
    </row>
    <row r="49" spans="1:23" x14ac:dyDescent="0.25">
      <c r="A49" s="12" t="s">
        <v>44</v>
      </c>
      <c r="B49" s="44">
        <v>0.87333304892056118</v>
      </c>
      <c r="C49" s="45">
        <v>1.6987887213153781</v>
      </c>
      <c r="D49" s="45">
        <v>1.3658632211156083</v>
      </c>
      <c r="E49" s="45">
        <v>1.5844533687629434</v>
      </c>
      <c r="F49" s="45">
        <v>0.49109335279261901</v>
      </c>
      <c r="G49" s="45">
        <v>1.5547097826428304</v>
      </c>
      <c r="H49" s="45">
        <v>0.33485406210726859</v>
      </c>
      <c r="I49" s="45">
        <v>3.3664655291086256</v>
      </c>
      <c r="J49" s="45">
        <v>0.91905588297587593</v>
      </c>
      <c r="K49" s="46">
        <v>0.78323649302670251</v>
      </c>
      <c r="M49" s="18" t="str">
        <f t="shared" si="0"/>
        <v>SEVEN</v>
      </c>
      <c r="N49" s="17" t="b">
        <f t="shared" si="1"/>
        <v>0</v>
      </c>
      <c r="U49" s="18" t="str">
        <f t="shared" si="2"/>
        <v>SEVEN</v>
      </c>
      <c r="V49" s="18">
        <f t="shared" si="3"/>
        <v>0.33485406210726859</v>
      </c>
      <c r="W49" s="18">
        <f t="shared" si="4"/>
        <v>0.15623929068535042</v>
      </c>
    </row>
    <row r="50" spans="1:23" x14ac:dyDescent="0.25">
      <c r="A50" s="12" t="s">
        <v>44</v>
      </c>
      <c r="B50" s="44">
        <v>1.2273918985023651</v>
      </c>
      <c r="C50" s="45">
        <v>1.9890589422581457</v>
      </c>
      <c r="D50" s="45">
        <v>1.5666584766051985</v>
      </c>
      <c r="E50" s="45">
        <v>1.7312252823644254</v>
      </c>
      <c r="F50" s="45">
        <v>0.51389119466107247</v>
      </c>
      <c r="G50" s="45">
        <v>1.8168782748754873</v>
      </c>
      <c r="H50" s="45">
        <v>0.58422412389045142</v>
      </c>
      <c r="I50" s="45">
        <v>3.5445999819098533</v>
      </c>
      <c r="J50" s="45">
        <v>0.99451072940446583</v>
      </c>
      <c r="K50" s="46">
        <v>0.79995606270174369</v>
      </c>
      <c r="M50" s="18" t="str">
        <f t="shared" si="0"/>
        <v>FIVE</v>
      </c>
      <c r="N50" s="17" t="b">
        <f t="shared" si="1"/>
        <v>1</v>
      </c>
      <c r="U50" s="18" t="str">
        <f t="shared" si="2"/>
        <v>FIVE</v>
      </c>
      <c r="V50" s="18">
        <f t="shared" si="3"/>
        <v>0.51389119466107247</v>
      </c>
      <c r="W50" s="18">
        <f t="shared" si="4"/>
        <v>7.0332929229378949E-2</v>
      </c>
    </row>
    <row r="51" spans="1:23" x14ac:dyDescent="0.25">
      <c r="A51" s="12" t="s">
        <v>44</v>
      </c>
      <c r="B51" s="44">
        <v>1.2871254821284688</v>
      </c>
      <c r="C51" s="45">
        <v>1.7907802835035562</v>
      </c>
      <c r="D51" s="45">
        <v>1.469399405347805</v>
      </c>
      <c r="E51" s="45">
        <v>1.5594563889085886</v>
      </c>
      <c r="F51" s="45">
        <v>0.45515706900201064</v>
      </c>
      <c r="G51" s="45">
        <v>1.620050870426909</v>
      </c>
      <c r="H51" s="45">
        <v>0.60472341297649423</v>
      </c>
      <c r="I51" s="45">
        <v>3.4526692054578336</v>
      </c>
      <c r="J51" s="45">
        <v>1.3681839110368978</v>
      </c>
      <c r="K51" s="46">
        <v>1.0274477800693811</v>
      </c>
      <c r="M51" s="18" t="str">
        <f t="shared" si="0"/>
        <v>FIVE</v>
      </c>
      <c r="N51" s="17" t="b">
        <f t="shared" si="1"/>
        <v>1</v>
      </c>
      <c r="U51" s="18" t="str">
        <f t="shared" si="2"/>
        <v>FIVE</v>
      </c>
      <c r="V51" s="18">
        <f t="shared" si="3"/>
        <v>0.45515706900201064</v>
      </c>
      <c r="W51" s="18">
        <f t="shared" si="4"/>
        <v>0.1495663439744836</v>
      </c>
    </row>
    <row r="52" spans="1:23" x14ac:dyDescent="0.25">
      <c r="A52" s="12" t="s">
        <v>44</v>
      </c>
      <c r="B52" s="44">
        <v>1.4951953361690702</v>
      </c>
      <c r="C52" s="45">
        <v>1.7445425433658797</v>
      </c>
      <c r="D52" s="45">
        <v>1.4370379332112573</v>
      </c>
      <c r="E52" s="45">
        <v>1.6265773049114451</v>
      </c>
      <c r="F52" s="45">
        <v>0.77927786772164109</v>
      </c>
      <c r="G52" s="45">
        <v>1.5415975543893679</v>
      </c>
      <c r="H52" s="45">
        <v>0.92499251043046538</v>
      </c>
      <c r="I52" s="45">
        <v>3.4133600642079389</v>
      </c>
      <c r="J52" s="45">
        <v>1.6793769598926465</v>
      </c>
      <c r="K52" s="46">
        <v>1.1920700208171195</v>
      </c>
      <c r="M52" s="18" t="str">
        <f t="shared" si="0"/>
        <v>FIVE</v>
      </c>
      <c r="N52" s="17" t="b">
        <f t="shared" si="1"/>
        <v>1</v>
      </c>
      <c r="U52" s="18" t="str">
        <f t="shared" si="2"/>
        <v>FIVE</v>
      </c>
      <c r="V52" s="18">
        <f t="shared" si="3"/>
        <v>0.77927786772164109</v>
      </c>
      <c r="W52" s="18">
        <f t="shared" si="4"/>
        <v>0.14571464270882428</v>
      </c>
    </row>
    <row r="53" spans="1:23" x14ac:dyDescent="0.25">
      <c r="A53" s="12" t="s">
        <v>44</v>
      </c>
      <c r="B53" s="44">
        <v>1.3020448984073887</v>
      </c>
      <c r="C53" s="45">
        <v>2.2380498445951043</v>
      </c>
      <c r="D53" s="45">
        <v>1.895745021434694</v>
      </c>
      <c r="E53" s="45">
        <v>2.0072211068255217</v>
      </c>
      <c r="F53" s="45">
        <v>0.77899686988345807</v>
      </c>
      <c r="G53" s="45">
        <v>2.1322742754302775</v>
      </c>
      <c r="H53" s="45">
        <v>0.73692395675402522</v>
      </c>
      <c r="I53" s="45">
        <v>3.7421844135354285</v>
      </c>
      <c r="J53" s="45">
        <v>0.95835637788604999</v>
      </c>
      <c r="K53" s="46">
        <v>1.165468227003855</v>
      </c>
      <c r="M53" s="18" t="str">
        <f t="shared" si="0"/>
        <v>SEVEN</v>
      </c>
      <c r="N53" s="17" t="b">
        <f t="shared" si="1"/>
        <v>0</v>
      </c>
      <c r="U53" s="18" t="str">
        <f t="shared" si="2"/>
        <v>SEVEN</v>
      </c>
      <c r="V53" s="18">
        <f t="shared" si="3"/>
        <v>0.73692395675402522</v>
      </c>
      <c r="W53" s="18">
        <f t="shared" si="4"/>
        <v>4.2072913129432843E-2</v>
      </c>
    </row>
    <row r="54" spans="1:23" ht="15.75" thickBot="1" x14ac:dyDescent="0.3">
      <c r="A54" s="12" t="s">
        <v>44</v>
      </c>
      <c r="B54" s="44">
        <v>1.6184916257862525</v>
      </c>
      <c r="C54" s="45">
        <v>2.4732125454739773</v>
      </c>
      <c r="D54" s="45">
        <v>2.0882166427092068</v>
      </c>
      <c r="E54" s="45">
        <v>2.1531290099307259</v>
      </c>
      <c r="F54" s="45">
        <v>0.93407634058648725</v>
      </c>
      <c r="G54" s="45">
        <v>2.3401868441119613</v>
      </c>
      <c r="H54" s="45">
        <v>0.93116839686064468</v>
      </c>
      <c r="I54" s="45">
        <v>3.8771658420514403</v>
      </c>
      <c r="J54" s="45">
        <v>1.1776194664183546</v>
      </c>
      <c r="K54" s="46">
        <v>1.3746876669083838</v>
      </c>
      <c r="M54" s="18" t="str">
        <f t="shared" si="0"/>
        <v>SEVEN</v>
      </c>
      <c r="N54" s="17" t="b">
        <f t="shared" si="1"/>
        <v>0</v>
      </c>
      <c r="U54" s="18" t="str">
        <f t="shared" si="2"/>
        <v>SEVEN</v>
      </c>
      <c r="V54" s="18">
        <f t="shared" si="3"/>
        <v>0.93116839686064468</v>
      </c>
      <c r="W54" s="18">
        <f t="shared" si="4"/>
        <v>2.9079437258425767E-3</v>
      </c>
    </row>
    <row r="55" spans="1:23" ht="15.75" thickBot="1" x14ac:dyDescent="0.3">
      <c r="A55" s="13" t="s">
        <v>44</v>
      </c>
      <c r="B55" s="47">
        <v>1.1030843916246349</v>
      </c>
      <c r="C55" s="48">
        <v>1.8350876199825221</v>
      </c>
      <c r="D55" s="48">
        <v>1.4949716012166649</v>
      </c>
      <c r="E55" s="48">
        <v>1.63236690616184</v>
      </c>
      <c r="F55" s="48">
        <v>0.36635702613161797</v>
      </c>
      <c r="G55" s="48">
        <v>1.7031260816046974</v>
      </c>
      <c r="H55" s="48">
        <v>0.4299462266974472</v>
      </c>
      <c r="I55" s="48">
        <v>3.5011003515513663</v>
      </c>
      <c r="J55" s="48">
        <v>1.0296091788487765</v>
      </c>
      <c r="K55" s="49">
        <v>0.86708622614564224</v>
      </c>
      <c r="M55" s="19" t="str">
        <f t="shared" si="0"/>
        <v>FIVE</v>
      </c>
      <c r="N55" s="21" t="b">
        <f t="shared" si="1"/>
        <v>1</v>
      </c>
      <c r="O55" s="30">
        <f>COUNTIF($N46:$N55,TRUE)/(10 - COUNTIF($N46:$N55,"#N/A"))</f>
        <v>0.7</v>
      </c>
      <c r="U55" s="19" t="str">
        <f t="shared" si="2"/>
        <v>FIVE</v>
      </c>
      <c r="V55" s="19">
        <f t="shared" si="3"/>
        <v>0.36635702613161797</v>
      </c>
      <c r="W55" s="19">
        <f t="shared" si="4"/>
        <v>6.3589200565829229E-2</v>
      </c>
    </row>
    <row r="56" spans="1:23" x14ac:dyDescent="0.25">
      <c r="A56" s="11" t="s">
        <v>45</v>
      </c>
      <c r="B56" s="41">
        <v>1.4684168172512491</v>
      </c>
      <c r="C56" s="42">
        <v>0.83820641166303433</v>
      </c>
      <c r="D56" s="42">
        <v>0.72118381328949721</v>
      </c>
      <c r="E56" s="42">
        <v>2.007967570986354</v>
      </c>
      <c r="F56" s="42">
        <v>1.6771061640898846</v>
      </c>
      <c r="G56" s="42">
        <v>0.35470209840668954</v>
      </c>
      <c r="H56" s="42">
        <v>1.4739300186005515</v>
      </c>
      <c r="I56" s="42">
        <v>2.1970766527797569</v>
      </c>
      <c r="J56" s="42">
        <v>1.8679095610316292</v>
      </c>
      <c r="K56" s="43">
        <v>1.3519578440129867</v>
      </c>
      <c r="M56" s="16" t="str">
        <f t="shared" si="0"/>
        <v>SIX</v>
      </c>
      <c r="N56" s="20" t="b">
        <f t="shared" si="1"/>
        <v>1</v>
      </c>
      <c r="U56" s="16" t="str">
        <f t="shared" si="2"/>
        <v>SIX</v>
      </c>
      <c r="V56" s="16">
        <f t="shared" si="3"/>
        <v>0.35470209840668954</v>
      </c>
      <c r="W56" s="16">
        <f t="shared" si="4"/>
        <v>0.36648171488280767</v>
      </c>
    </row>
    <row r="57" spans="1:23" x14ac:dyDescent="0.25">
      <c r="A57" s="12" t="s">
        <v>45</v>
      </c>
      <c r="B57" s="44">
        <v>1.4110064313015758</v>
      </c>
      <c r="C57" s="45">
        <v>1.0813067636620264</v>
      </c>
      <c r="D57" s="45">
        <v>0.9102339050587237</v>
      </c>
      <c r="E57" s="45">
        <v>1.8618477250888963</v>
      </c>
      <c r="F57" s="45">
        <v>1.4834220827319884</v>
      </c>
      <c r="G57" s="45">
        <v>0.67195320110849044</v>
      </c>
      <c r="H57" s="45">
        <v>1.2374396851676952</v>
      </c>
      <c r="I57" s="45">
        <v>2.2561093283925726</v>
      </c>
      <c r="J57" s="45">
        <v>1.7461970065038164</v>
      </c>
      <c r="K57" s="46">
        <v>1.1917373324539613</v>
      </c>
      <c r="M57" s="18" t="str">
        <f t="shared" si="0"/>
        <v>SIX</v>
      </c>
      <c r="N57" s="17" t="b">
        <f t="shared" si="1"/>
        <v>1</v>
      </c>
      <c r="U57" s="18" t="str">
        <f t="shared" si="2"/>
        <v>SIX</v>
      </c>
      <c r="V57" s="18">
        <f t="shared" si="3"/>
        <v>0.67195320110849044</v>
      </c>
      <c r="W57" s="18">
        <f t="shared" si="4"/>
        <v>0.23828070395023326</v>
      </c>
    </row>
    <row r="58" spans="1:23" x14ac:dyDescent="0.25">
      <c r="A58" s="12" t="s">
        <v>45</v>
      </c>
      <c r="B58" s="44">
        <v>2.0248647952286833</v>
      </c>
      <c r="C58" s="45">
        <v>1.9454776814635926</v>
      </c>
      <c r="D58" s="45">
        <v>1.7439669109874949</v>
      </c>
      <c r="E58" s="45">
        <v>2.4866908863547645</v>
      </c>
      <c r="F58" s="45">
        <v>2.1682721458127197</v>
      </c>
      <c r="G58" s="45">
        <v>1.5613001700006617</v>
      </c>
      <c r="H58" s="45">
        <v>2.230706008368152</v>
      </c>
      <c r="I58" s="45">
        <v>3.1852043211062595</v>
      </c>
      <c r="J58" s="45">
        <v>2.3403130803292007</v>
      </c>
      <c r="K58" s="46">
        <v>2.1487951411353774</v>
      </c>
      <c r="M58" s="18" t="str">
        <f t="shared" si="0"/>
        <v>SIX</v>
      </c>
      <c r="N58" s="17" t="b">
        <f t="shared" si="1"/>
        <v>1</v>
      </c>
      <c r="U58" s="18" t="str">
        <f t="shared" si="2"/>
        <v>SIX</v>
      </c>
      <c r="V58" s="18">
        <f t="shared" si="3"/>
        <v>1.5613001700006617</v>
      </c>
      <c r="W58" s="18">
        <f t="shared" si="4"/>
        <v>0.18266674098683322</v>
      </c>
    </row>
    <row r="59" spans="1:23" x14ac:dyDescent="0.25">
      <c r="A59" s="12" t="s">
        <v>45</v>
      </c>
      <c r="B59" s="44">
        <v>1.516508272108289</v>
      </c>
      <c r="C59" s="45">
        <v>1.0101506094001445</v>
      </c>
      <c r="D59" s="45">
        <v>0.85528255153610622</v>
      </c>
      <c r="E59" s="45">
        <v>1.9535159915665419</v>
      </c>
      <c r="F59" s="45">
        <v>1.6851388876603226</v>
      </c>
      <c r="G59" s="45">
        <v>0.49808819371991242</v>
      </c>
      <c r="H59" s="45">
        <v>1.4551410165769407</v>
      </c>
      <c r="I59" s="45">
        <v>2.1485567279602829</v>
      </c>
      <c r="J59" s="45">
        <v>1.8918303316954079</v>
      </c>
      <c r="K59" s="46">
        <v>1.3369489441473705</v>
      </c>
      <c r="M59" s="18" t="str">
        <f t="shared" si="0"/>
        <v>SIX</v>
      </c>
      <c r="N59" s="17" t="b">
        <f t="shared" si="1"/>
        <v>1</v>
      </c>
      <c r="U59" s="18" t="str">
        <f t="shared" si="2"/>
        <v>SIX</v>
      </c>
      <c r="V59" s="18">
        <f t="shared" si="3"/>
        <v>0.49808819371991242</v>
      </c>
      <c r="W59" s="18">
        <f t="shared" si="4"/>
        <v>0.3571943578161938</v>
      </c>
    </row>
    <row r="60" spans="1:23" x14ac:dyDescent="0.25">
      <c r="A60" s="12" t="s">
        <v>45</v>
      </c>
      <c r="B60" s="44">
        <v>1.408010733249625</v>
      </c>
      <c r="C60" s="45">
        <v>0.94553657696749116</v>
      </c>
      <c r="D60" s="45">
        <v>0.71453593782463787</v>
      </c>
      <c r="E60" s="45">
        <v>1.8390992551145897</v>
      </c>
      <c r="F60" s="45">
        <v>1.4970874498462556</v>
      </c>
      <c r="G60" s="45">
        <v>0.39978417116390913</v>
      </c>
      <c r="H60" s="45">
        <v>1.317347003454211</v>
      </c>
      <c r="I60" s="45">
        <v>2.3698406203349793</v>
      </c>
      <c r="J60" s="45">
        <v>1.809024523314654</v>
      </c>
      <c r="K60" s="46">
        <v>1.205609849075765</v>
      </c>
      <c r="M60" s="18" t="str">
        <f t="shared" si="0"/>
        <v>SIX</v>
      </c>
      <c r="N60" s="17" t="b">
        <f t="shared" si="1"/>
        <v>1</v>
      </c>
      <c r="U60" s="18" t="str">
        <f t="shared" si="2"/>
        <v>SIX</v>
      </c>
      <c r="V60" s="18">
        <f t="shared" si="3"/>
        <v>0.39978417116390913</v>
      </c>
      <c r="W60" s="18">
        <f t="shared" si="4"/>
        <v>0.31475176666072874</v>
      </c>
    </row>
    <row r="61" spans="1:23" x14ac:dyDescent="0.25">
      <c r="A61" s="12" t="s">
        <v>45</v>
      </c>
      <c r="B61" s="44">
        <v>1.3746205647365421</v>
      </c>
      <c r="C61" s="45">
        <v>1.1124248763591147</v>
      </c>
      <c r="D61" s="45">
        <v>0.93969550944650204</v>
      </c>
      <c r="E61" s="45">
        <v>1.8330778464204984</v>
      </c>
      <c r="F61" s="45">
        <v>1.4756053018144617</v>
      </c>
      <c r="G61" s="45">
        <v>0.72017180295017669</v>
      </c>
      <c r="H61" s="45">
        <v>1.2252786274504557</v>
      </c>
      <c r="I61" s="45">
        <v>2.2995355283005114</v>
      </c>
      <c r="J61" s="45">
        <v>1.6876547892038796</v>
      </c>
      <c r="K61" s="46">
        <v>1.1139697717899368</v>
      </c>
      <c r="M61" s="18" t="str">
        <f t="shared" si="0"/>
        <v>SIX</v>
      </c>
      <c r="N61" s="17" t="b">
        <f t="shared" si="1"/>
        <v>1</v>
      </c>
      <c r="U61" s="18" t="str">
        <f t="shared" si="2"/>
        <v>SIX</v>
      </c>
      <c r="V61" s="18">
        <f t="shared" si="3"/>
        <v>0.72017180295017669</v>
      </c>
      <c r="W61" s="18">
        <f t="shared" si="4"/>
        <v>0.21952370649632535</v>
      </c>
    </row>
    <row r="62" spans="1:23" x14ac:dyDescent="0.25">
      <c r="A62" s="12" t="s">
        <v>45</v>
      </c>
      <c r="B62" s="44">
        <v>1.3707387449265831</v>
      </c>
      <c r="C62" s="45">
        <v>1.2510649594148031</v>
      </c>
      <c r="D62" s="45">
        <v>1.0295531768743016</v>
      </c>
      <c r="E62" s="45">
        <v>1.7785331414659722</v>
      </c>
      <c r="F62" s="45">
        <v>1.415619742152056</v>
      </c>
      <c r="G62" s="45">
        <v>0.85306235886176085</v>
      </c>
      <c r="H62" s="45">
        <v>1.1880805964650385</v>
      </c>
      <c r="I62" s="45">
        <v>2.4172693071034823</v>
      </c>
      <c r="J62" s="45">
        <v>1.6544655729198277</v>
      </c>
      <c r="K62" s="46">
        <v>1.0962759180028978</v>
      </c>
      <c r="M62" s="18" t="str">
        <f t="shared" si="0"/>
        <v>SIX</v>
      </c>
      <c r="N62" s="17" t="b">
        <f t="shared" si="1"/>
        <v>1</v>
      </c>
      <c r="U62" s="18" t="str">
        <f t="shared" si="2"/>
        <v>SIX</v>
      </c>
      <c r="V62" s="18">
        <f t="shared" si="3"/>
        <v>0.85306235886176085</v>
      </c>
      <c r="W62" s="18">
        <f t="shared" si="4"/>
        <v>0.17649081801254074</v>
      </c>
    </row>
    <row r="63" spans="1:23" x14ac:dyDescent="0.25">
      <c r="A63" s="12" t="s">
        <v>45</v>
      </c>
      <c r="B63" s="44">
        <v>1.4890132009409851</v>
      </c>
      <c r="C63" s="45">
        <v>1.0499578143553019</v>
      </c>
      <c r="D63" s="45">
        <v>0.83743311542228582</v>
      </c>
      <c r="E63" s="45">
        <v>1.9021705952650902</v>
      </c>
      <c r="F63" s="45">
        <v>1.531817519417207</v>
      </c>
      <c r="G63" s="45">
        <v>0.50491511490667684</v>
      </c>
      <c r="H63" s="45">
        <v>1.3396026211358727</v>
      </c>
      <c r="I63" s="45">
        <v>2.259716500251804</v>
      </c>
      <c r="J63" s="45">
        <v>1.8404497225799674</v>
      </c>
      <c r="K63" s="46">
        <v>1.2556453287377254</v>
      </c>
      <c r="M63" s="18" t="str">
        <f t="shared" si="0"/>
        <v>SIX</v>
      </c>
      <c r="N63" s="17" t="b">
        <f t="shared" si="1"/>
        <v>1</v>
      </c>
      <c r="U63" s="18" t="str">
        <f t="shared" si="2"/>
        <v>SIX</v>
      </c>
      <c r="V63" s="18">
        <f t="shared" si="3"/>
        <v>0.50491511490667684</v>
      </c>
      <c r="W63" s="18">
        <f t="shared" si="4"/>
        <v>0.33251800051560898</v>
      </c>
    </row>
    <row r="64" spans="1:23" ht="15.75" thickBot="1" x14ac:dyDescent="0.3">
      <c r="A64" s="12" t="s">
        <v>45</v>
      </c>
      <c r="B64" s="44">
        <v>1.4103669136321979</v>
      </c>
      <c r="C64" s="45">
        <v>0.98893801396137349</v>
      </c>
      <c r="D64" s="45">
        <v>0.86478169259875837</v>
      </c>
      <c r="E64" s="45">
        <v>1.8192801945110966</v>
      </c>
      <c r="F64" s="45">
        <v>1.4856518107840659</v>
      </c>
      <c r="G64" s="45">
        <v>0.58315704032280913</v>
      </c>
      <c r="H64" s="45">
        <v>1.2521036836918604</v>
      </c>
      <c r="I64" s="45">
        <v>2.2955374109904714</v>
      </c>
      <c r="J64" s="45">
        <v>1.794978655211892</v>
      </c>
      <c r="K64" s="46">
        <v>1.2164536074079504</v>
      </c>
      <c r="M64" s="18" t="str">
        <f t="shared" si="0"/>
        <v>SIX</v>
      </c>
      <c r="N64" s="17" t="b">
        <f t="shared" si="1"/>
        <v>1</v>
      </c>
      <c r="U64" s="18" t="str">
        <f t="shared" si="2"/>
        <v>SIX</v>
      </c>
      <c r="V64" s="18">
        <f t="shared" si="3"/>
        <v>0.58315704032280913</v>
      </c>
      <c r="W64" s="18">
        <f t="shared" si="4"/>
        <v>0.28162465227594924</v>
      </c>
    </row>
    <row r="65" spans="1:23" ht="15.75" thickBot="1" x14ac:dyDescent="0.3">
      <c r="A65" s="13" t="s">
        <v>45</v>
      </c>
      <c r="B65" s="47">
        <v>1.5100497266787625</v>
      </c>
      <c r="C65" s="48">
        <v>1.2305799782796314</v>
      </c>
      <c r="D65" s="48">
        <v>1.0884408712661555</v>
      </c>
      <c r="E65" s="48">
        <v>1.9449774047751758</v>
      </c>
      <c r="F65" s="48">
        <v>1.631373424048322</v>
      </c>
      <c r="G65" s="48">
        <v>0.76761462908655775</v>
      </c>
      <c r="H65" s="48">
        <v>1.3983759033148115</v>
      </c>
      <c r="I65" s="48">
        <v>2.161856189530063</v>
      </c>
      <c r="J65" s="48">
        <v>1.8376710861644445</v>
      </c>
      <c r="K65" s="49">
        <v>1.3157152835170987</v>
      </c>
      <c r="M65" s="19" t="str">
        <f t="shared" si="0"/>
        <v>SIX</v>
      </c>
      <c r="N65" s="21" t="b">
        <f t="shared" si="1"/>
        <v>1</v>
      </c>
      <c r="O65" s="30">
        <f>COUNTIF($N56:$N65,TRUE)/(10 - COUNTIF($N56:$N65,"#N/A"))</f>
        <v>1</v>
      </c>
      <c r="U65" s="19" t="str">
        <f t="shared" si="2"/>
        <v>SIX</v>
      </c>
      <c r="V65" s="19">
        <f t="shared" si="3"/>
        <v>0.76761462908655775</v>
      </c>
      <c r="W65" s="19">
        <f t="shared" si="4"/>
        <v>0.32082624217959776</v>
      </c>
    </row>
    <row r="66" spans="1:23" x14ac:dyDescent="0.25">
      <c r="A66" s="11" t="s">
        <v>46</v>
      </c>
      <c r="B66" s="41">
        <v>0.63349739740894351</v>
      </c>
      <c r="C66" s="42">
        <v>1.3727593762582098</v>
      </c>
      <c r="D66" s="42">
        <v>1.2208563629814082</v>
      </c>
      <c r="E66" s="42">
        <v>1.5583719998498033</v>
      </c>
      <c r="F66" s="42">
        <v>1.2065306138520613</v>
      </c>
      <c r="G66" s="42">
        <v>1.2444855830825614</v>
      </c>
      <c r="H66" s="42">
        <v>0.84619016359255816</v>
      </c>
      <c r="I66" s="42">
        <v>2.9483181356227384</v>
      </c>
      <c r="J66" s="42">
        <v>1.0443707092712577</v>
      </c>
      <c r="K66" s="43">
        <v>0.98609392170480659</v>
      </c>
      <c r="M66" s="16" t="str">
        <f t="shared" si="0"/>
        <v>ONE</v>
      </c>
      <c r="N66" s="20" t="b">
        <f t="shared" si="1"/>
        <v>0</v>
      </c>
      <c r="U66" s="16" t="str">
        <f t="shared" si="2"/>
        <v>ONE</v>
      </c>
      <c r="V66" s="16">
        <f t="shared" si="3"/>
        <v>0.63349739740894351</v>
      </c>
      <c r="W66" s="16">
        <f t="shared" si="4"/>
        <v>0.21269276618361466</v>
      </c>
    </row>
    <row r="67" spans="1:23" x14ac:dyDescent="0.25">
      <c r="A67" s="12" t="s">
        <v>46</v>
      </c>
      <c r="B67" s="44">
        <v>0.74999371284515282</v>
      </c>
      <c r="C67" s="45">
        <v>1.4814057492640917</v>
      </c>
      <c r="D67" s="45">
        <v>1.2816087607430113</v>
      </c>
      <c r="E67" s="45">
        <v>1.4531327235562594</v>
      </c>
      <c r="F67" s="45">
        <v>1.0818025552078063</v>
      </c>
      <c r="G67" s="45">
        <v>1.3102838170861466</v>
      </c>
      <c r="H67" s="45">
        <v>0.75580943386195198</v>
      </c>
      <c r="I67" s="45">
        <v>3.0075108747507673</v>
      </c>
      <c r="J67" s="45">
        <v>1.0468428681440425</v>
      </c>
      <c r="K67" s="46">
        <v>0.85933755929569899</v>
      </c>
      <c r="M67" s="18" t="str">
        <f t="shared" si="0"/>
        <v>ONE</v>
      </c>
      <c r="N67" s="17" t="b">
        <f t="shared" si="1"/>
        <v>0</v>
      </c>
      <c r="U67" s="18" t="str">
        <f t="shared" si="2"/>
        <v>ONE</v>
      </c>
      <c r="V67" s="18">
        <f t="shared" si="3"/>
        <v>0.74999371284515282</v>
      </c>
      <c r="W67" s="18">
        <f t="shared" si="4"/>
        <v>5.8157210167991691E-3</v>
      </c>
    </row>
    <row r="68" spans="1:23" x14ac:dyDescent="0.25">
      <c r="A68" s="12" t="s">
        <v>46</v>
      </c>
      <c r="B68" s="44">
        <v>0.85556294823119194</v>
      </c>
      <c r="C68" s="45">
        <v>1.3146244634587956</v>
      </c>
      <c r="D68" s="45">
        <v>1.1609889092590904</v>
      </c>
      <c r="E68" s="45">
        <v>1.5338358205146372</v>
      </c>
      <c r="F68" s="45">
        <v>0.98395933630244869</v>
      </c>
      <c r="G68" s="45">
        <v>1.1826466497466512</v>
      </c>
      <c r="H68" s="45">
        <v>0.70313818641955117</v>
      </c>
      <c r="I68" s="45">
        <v>3.019654303578363</v>
      </c>
      <c r="J68" s="45">
        <v>1.267511689366656</v>
      </c>
      <c r="K68" s="46">
        <v>1.0142392933243145</v>
      </c>
      <c r="M68" s="18" t="str">
        <f t="shared" si="0"/>
        <v>SEVEN</v>
      </c>
      <c r="N68" s="17" t="b">
        <f t="shared" si="1"/>
        <v>1</v>
      </c>
      <c r="U68" s="18" t="str">
        <f t="shared" si="2"/>
        <v>SEVEN</v>
      </c>
      <c r="V68" s="18">
        <f t="shared" si="3"/>
        <v>0.70313818641955117</v>
      </c>
      <c r="W68" s="18">
        <f t="shared" si="4"/>
        <v>0.15242476181164077</v>
      </c>
    </row>
    <row r="69" spans="1:23" x14ac:dyDescent="0.25">
      <c r="A69" s="12" t="s">
        <v>46</v>
      </c>
      <c r="B69" s="44">
        <v>0.86295063450916676</v>
      </c>
      <c r="C69" s="45">
        <v>1.2471554456359759</v>
      </c>
      <c r="D69" s="45">
        <v>1.0810132666407637</v>
      </c>
      <c r="E69" s="45">
        <v>1.5434599889744698</v>
      </c>
      <c r="F69" s="45">
        <v>1.1534082669402439</v>
      </c>
      <c r="G69" s="45">
        <v>1.0123526512147945</v>
      </c>
      <c r="H69" s="45">
        <v>0.8622964451556181</v>
      </c>
      <c r="I69" s="45">
        <v>2.8337154577023216</v>
      </c>
      <c r="J69" s="45">
        <v>1.3023729235874064</v>
      </c>
      <c r="K69" s="46">
        <v>1.0308225161288926</v>
      </c>
      <c r="M69" s="18" t="str">
        <f t="shared" si="0"/>
        <v>SEVEN</v>
      </c>
      <c r="N69" s="17" t="b">
        <f t="shared" si="1"/>
        <v>1</v>
      </c>
      <c r="U69" s="18" t="str">
        <f t="shared" si="2"/>
        <v>SEVEN</v>
      </c>
      <c r="V69" s="18">
        <f t="shared" si="3"/>
        <v>0.8622964451556181</v>
      </c>
      <c r="W69" s="18">
        <f t="shared" si="4"/>
        <v>6.5418935354866203E-4</v>
      </c>
    </row>
    <row r="70" spans="1:23" x14ac:dyDescent="0.25">
      <c r="A70" s="12" t="s">
        <v>46</v>
      </c>
      <c r="B70" s="44">
        <v>0.98894107458871805</v>
      </c>
      <c r="C70" s="45">
        <v>1.5238414893225092</v>
      </c>
      <c r="D70" s="45">
        <v>1.2769773023042796</v>
      </c>
      <c r="E70" s="45">
        <v>1.5043703771510599</v>
      </c>
      <c r="F70" s="45">
        <v>0.74044506350693873</v>
      </c>
      <c r="G70" s="45">
        <v>1.3769578673376457</v>
      </c>
      <c r="H70" s="45">
        <v>0.46709011191343058</v>
      </c>
      <c r="I70" s="45">
        <v>3.2247268304581205</v>
      </c>
      <c r="J70" s="45">
        <v>1.2739878917150058</v>
      </c>
      <c r="K70" s="46">
        <v>0.93579874781474515</v>
      </c>
      <c r="M70" s="18" t="str">
        <f t="shared" ref="M70:M105" si="5">INDEX($B$5:$K$5,MATCH(MIN($B70:$K70),$B70:$K70,0))</f>
        <v>SEVEN</v>
      </c>
      <c r="N70" s="17" t="b">
        <f t="shared" ref="N70:N105" si="6">$M70 = $A70</f>
        <v>1</v>
      </c>
      <c r="U70" s="18" t="str">
        <f t="shared" ref="U70:U105" si="7">INDEX($B$5:$K$5,MATCH(MIN($B70:$K70),$B70:$K70,0))</f>
        <v>SEVEN</v>
      </c>
      <c r="V70" s="18">
        <f t="shared" si="3"/>
        <v>0.46709011191343058</v>
      </c>
      <c r="W70" s="18">
        <f t="shared" si="4"/>
        <v>0.27335495159350814</v>
      </c>
    </row>
    <row r="71" spans="1:23" x14ac:dyDescent="0.25">
      <c r="A71" s="12" t="s">
        <v>46</v>
      </c>
      <c r="B71" s="44">
        <v>0.85942547092397281</v>
      </c>
      <c r="C71" s="45">
        <v>1.47150693000237</v>
      </c>
      <c r="D71" s="45">
        <v>1.228715004581614</v>
      </c>
      <c r="E71" s="45">
        <v>1.491118021905699</v>
      </c>
      <c r="F71" s="45">
        <v>0.92089599546493606</v>
      </c>
      <c r="G71" s="45">
        <v>1.2727700325581686</v>
      </c>
      <c r="H71" s="45">
        <v>0.58419614295035793</v>
      </c>
      <c r="I71" s="45">
        <v>3.011362437464312</v>
      </c>
      <c r="J71" s="45">
        <v>1.1310063066113092</v>
      </c>
      <c r="K71" s="46">
        <v>0.86380441764796034</v>
      </c>
      <c r="M71" s="18" t="str">
        <f t="shared" si="5"/>
        <v>SEVEN</v>
      </c>
      <c r="N71" s="17" t="b">
        <f t="shared" si="6"/>
        <v>1</v>
      </c>
      <c r="U71" s="18" t="str">
        <f t="shared" si="7"/>
        <v>SEVEN</v>
      </c>
      <c r="V71" s="18">
        <f t="shared" ref="V71:V105" si="8">MIN(B71:K71)</f>
        <v>0.58419614295035793</v>
      </c>
      <c r="W71" s="18">
        <f t="shared" ref="W71:W105" si="9">SMALL(B71:K71,2)-V71</f>
        <v>0.27522932797361488</v>
      </c>
    </row>
    <row r="72" spans="1:23" x14ac:dyDescent="0.25">
      <c r="A72" s="12" t="s">
        <v>46</v>
      </c>
      <c r="B72" s="44">
        <v>0.80274345323672125</v>
      </c>
      <c r="C72" s="45">
        <v>1.5305587423596498</v>
      </c>
      <c r="D72" s="45">
        <v>1.2673552895586575</v>
      </c>
      <c r="E72" s="45">
        <v>1.5207351658840778</v>
      </c>
      <c r="F72" s="45">
        <v>0.90399013341155299</v>
      </c>
      <c r="G72" s="45">
        <v>1.3583895707785585</v>
      </c>
      <c r="H72" s="45">
        <v>0.51890141552555846</v>
      </c>
      <c r="I72" s="45">
        <v>3.0751140225310061</v>
      </c>
      <c r="J72" s="45">
        <v>1.0150975096347139</v>
      </c>
      <c r="K72" s="46">
        <v>0.81308958918258878</v>
      </c>
      <c r="M72" s="18" t="str">
        <f t="shared" si="5"/>
        <v>SEVEN</v>
      </c>
      <c r="N72" s="17" t="b">
        <f t="shared" si="6"/>
        <v>1</v>
      </c>
      <c r="U72" s="18" t="str">
        <f t="shared" si="7"/>
        <v>SEVEN</v>
      </c>
      <c r="V72" s="18">
        <f t="shared" si="8"/>
        <v>0.51890141552555846</v>
      </c>
      <c r="W72" s="18">
        <f t="shared" si="9"/>
        <v>0.28384203771116279</v>
      </c>
    </row>
    <row r="73" spans="1:23" x14ac:dyDescent="0.25">
      <c r="A73" s="12" t="s">
        <v>46</v>
      </c>
      <c r="B73" s="44">
        <v>0.68070023287950188</v>
      </c>
      <c r="C73" s="45">
        <v>1.3342754935812449</v>
      </c>
      <c r="D73" s="45">
        <v>1.1860782426542376</v>
      </c>
      <c r="E73" s="45">
        <v>1.5494162285494386</v>
      </c>
      <c r="F73" s="45">
        <v>1.0985754304714528</v>
      </c>
      <c r="G73" s="45">
        <v>1.1930720728959181</v>
      </c>
      <c r="H73" s="45">
        <v>0.75591656741759738</v>
      </c>
      <c r="I73" s="45">
        <v>2.9408442455471295</v>
      </c>
      <c r="J73" s="45">
        <v>1.1034438087607787</v>
      </c>
      <c r="K73" s="46">
        <v>0.9722682189335935</v>
      </c>
      <c r="M73" s="18" t="str">
        <f t="shared" si="5"/>
        <v>ONE</v>
      </c>
      <c r="N73" s="17" t="b">
        <f t="shared" si="6"/>
        <v>0</v>
      </c>
      <c r="U73" s="18" t="str">
        <f t="shared" si="7"/>
        <v>ONE</v>
      </c>
      <c r="V73" s="18">
        <f t="shared" si="8"/>
        <v>0.68070023287950188</v>
      </c>
      <c r="W73" s="18">
        <f t="shared" si="9"/>
        <v>7.5216334538095508E-2</v>
      </c>
    </row>
    <row r="74" spans="1:23" ht="15.75" thickBot="1" x14ac:dyDescent="0.3">
      <c r="A74" s="12" t="s">
        <v>46</v>
      </c>
      <c r="B74" s="44">
        <v>0.80241882679922694</v>
      </c>
      <c r="C74" s="45">
        <v>1.6446221202348006</v>
      </c>
      <c r="D74" s="45">
        <v>1.4081659490281164</v>
      </c>
      <c r="E74" s="45">
        <v>1.5495676745230094</v>
      </c>
      <c r="F74" s="45">
        <v>0.85252567562792214</v>
      </c>
      <c r="G74" s="45">
        <v>1.5239917880082927</v>
      </c>
      <c r="H74" s="45">
        <v>0.4184658033563956</v>
      </c>
      <c r="I74" s="45">
        <v>3.209034605925527</v>
      </c>
      <c r="J74" s="45">
        <v>0.94380283379233076</v>
      </c>
      <c r="K74" s="46">
        <v>0.86618727791630079</v>
      </c>
      <c r="M74" s="18" t="str">
        <f t="shared" si="5"/>
        <v>SEVEN</v>
      </c>
      <c r="N74" s="17" t="b">
        <f t="shared" si="6"/>
        <v>1</v>
      </c>
      <c r="U74" s="18" t="str">
        <f t="shared" si="7"/>
        <v>SEVEN</v>
      </c>
      <c r="V74" s="18">
        <f t="shared" si="8"/>
        <v>0.4184658033563956</v>
      </c>
      <c r="W74" s="18">
        <f t="shared" si="9"/>
        <v>0.38395302344283133</v>
      </c>
    </row>
    <row r="75" spans="1:23" ht="15.75" thickBot="1" x14ac:dyDescent="0.3">
      <c r="A75" s="13" t="s">
        <v>46</v>
      </c>
      <c r="B75" s="47">
        <v>0.90214389748968637</v>
      </c>
      <c r="C75" s="48">
        <v>1.4551284867605727</v>
      </c>
      <c r="D75" s="48">
        <v>1.2142870206530532</v>
      </c>
      <c r="E75" s="48">
        <v>1.4842575208895263</v>
      </c>
      <c r="F75" s="48">
        <v>0.76259228864751816</v>
      </c>
      <c r="G75" s="48">
        <v>1.2792174684522575</v>
      </c>
      <c r="H75" s="48">
        <v>0.46794588244795243</v>
      </c>
      <c r="I75" s="48">
        <v>3.121708572275979</v>
      </c>
      <c r="J75" s="48">
        <v>1.2124356657701705</v>
      </c>
      <c r="K75" s="49">
        <v>0.8633481999452649</v>
      </c>
      <c r="M75" s="19" t="str">
        <f t="shared" si="5"/>
        <v>SEVEN</v>
      </c>
      <c r="N75" s="21" t="b">
        <f t="shared" si="6"/>
        <v>1</v>
      </c>
      <c r="O75" s="30">
        <f>COUNTIF($N66:$N75,TRUE)/(10 - COUNTIF($N66:$N75,"#N/A"))</f>
        <v>0.7</v>
      </c>
      <c r="U75" s="19" t="str">
        <f t="shared" si="7"/>
        <v>SEVEN</v>
      </c>
      <c r="V75" s="19">
        <f t="shared" si="8"/>
        <v>0.46794588244795243</v>
      </c>
      <c r="W75" s="19">
        <f t="shared" si="9"/>
        <v>0.29464640619956572</v>
      </c>
    </row>
    <row r="76" spans="1:23" x14ac:dyDescent="0.25">
      <c r="A76" s="11" t="s">
        <v>47</v>
      </c>
      <c r="B76" s="41">
        <v>2.6610677076549929</v>
      </c>
      <c r="C76" s="42">
        <v>1.7038604732667046</v>
      </c>
      <c r="D76" s="42">
        <v>1.9983367815691253</v>
      </c>
      <c r="E76" s="42">
        <v>3.1342980973689589</v>
      </c>
      <c r="F76" s="42">
        <v>2.9628613906807346</v>
      </c>
      <c r="G76" s="42">
        <v>1.7158589772513075</v>
      </c>
      <c r="H76" s="42">
        <v>2.7226161611362913</v>
      </c>
      <c r="I76" s="42">
        <v>1.1388368507503261</v>
      </c>
      <c r="J76" s="42">
        <v>2.9596472722292986</v>
      </c>
      <c r="K76" s="43">
        <v>2.5373187778755812</v>
      </c>
      <c r="M76" s="16" t="str">
        <f t="shared" si="5"/>
        <v>EIGHT</v>
      </c>
      <c r="N76" s="20" t="b">
        <f t="shared" si="6"/>
        <v>1</v>
      </c>
      <c r="U76" s="16" t="str">
        <f t="shared" si="7"/>
        <v>EIGHT</v>
      </c>
      <c r="V76" s="16">
        <f t="shared" si="8"/>
        <v>1.1388368507503261</v>
      </c>
      <c r="W76" s="16">
        <f t="shared" si="9"/>
        <v>0.5650236225163785</v>
      </c>
    </row>
    <row r="77" spans="1:23" x14ac:dyDescent="0.25">
      <c r="A77" s="12" t="s">
        <v>47</v>
      </c>
      <c r="B77" s="44">
        <v>2.4384409226200781</v>
      </c>
      <c r="C77" s="45">
        <v>1.6384251824669935</v>
      </c>
      <c r="D77" s="45">
        <v>1.8998213381371847</v>
      </c>
      <c r="E77" s="45">
        <v>2.9705961589511412</v>
      </c>
      <c r="F77" s="45">
        <v>2.7505711668218629</v>
      </c>
      <c r="G77" s="45">
        <v>1.470954489997091</v>
      </c>
      <c r="H77" s="45">
        <v>2.4911313934199746</v>
      </c>
      <c r="I77" s="45">
        <v>1.0260250935494586</v>
      </c>
      <c r="J77" s="45">
        <v>2.7526114139208575</v>
      </c>
      <c r="K77" s="46">
        <v>2.3529096990393685</v>
      </c>
      <c r="M77" s="18" t="str">
        <f t="shared" si="5"/>
        <v>EIGHT</v>
      </c>
      <c r="N77" s="17" t="b">
        <f t="shared" si="6"/>
        <v>1</v>
      </c>
      <c r="U77" s="18" t="str">
        <f t="shared" si="7"/>
        <v>EIGHT</v>
      </c>
      <c r="V77" s="18">
        <f t="shared" si="8"/>
        <v>1.0260250935494586</v>
      </c>
      <c r="W77" s="18">
        <f t="shared" si="9"/>
        <v>0.44492939644763241</v>
      </c>
    </row>
    <row r="78" spans="1:23" x14ac:dyDescent="0.25">
      <c r="A78" s="12" t="s">
        <v>47</v>
      </c>
      <c r="B78" s="44">
        <v>3.2157351995120567</v>
      </c>
      <c r="C78" s="45">
        <v>2.3987827493428915</v>
      </c>
      <c r="D78" s="45">
        <v>2.4994163235846782</v>
      </c>
      <c r="E78" s="45">
        <v>3.680151208994499</v>
      </c>
      <c r="F78" s="45">
        <v>3.4653670628838227</v>
      </c>
      <c r="G78" s="45">
        <v>2.0820397144156271</v>
      </c>
      <c r="H78" s="45">
        <v>3.2136249167583681</v>
      </c>
      <c r="I78" s="45">
        <v>0.50760505789819887</v>
      </c>
      <c r="J78" s="45">
        <v>3.4636787377697056</v>
      </c>
      <c r="K78" s="46">
        <v>3.0557546266433082</v>
      </c>
      <c r="M78" s="18" t="str">
        <f t="shared" si="5"/>
        <v>EIGHT</v>
      </c>
      <c r="N78" s="17" t="b">
        <f t="shared" si="6"/>
        <v>1</v>
      </c>
      <c r="U78" s="18" t="str">
        <f t="shared" si="7"/>
        <v>EIGHT</v>
      </c>
      <c r="V78" s="18">
        <f t="shared" si="8"/>
        <v>0.50760505789819887</v>
      </c>
      <c r="W78" s="18">
        <f t="shared" si="9"/>
        <v>1.5744346565174281</v>
      </c>
    </row>
    <row r="79" spans="1:23" x14ac:dyDescent="0.25">
      <c r="A79" s="12" t="s">
        <v>47</v>
      </c>
      <c r="B79" s="44">
        <v>2.8960489849464244</v>
      </c>
      <c r="C79" s="45">
        <v>2.0243767824721264</v>
      </c>
      <c r="D79" s="45">
        <v>2.2183618961385636</v>
      </c>
      <c r="E79" s="45">
        <v>3.3948975261737608</v>
      </c>
      <c r="F79" s="45">
        <v>3.1731924169031784</v>
      </c>
      <c r="G79" s="45">
        <v>1.8043817591388036</v>
      </c>
      <c r="H79" s="45">
        <v>2.9299140478981691</v>
      </c>
      <c r="I79" s="45">
        <v>0.52589675445626882</v>
      </c>
      <c r="J79" s="45">
        <v>3.1765198743319543</v>
      </c>
      <c r="K79" s="46">
        <v>2.7713574694049283</v>
      </c>
      <c r="M79" s="18" t="str">
        <f t="shared" si="5"/>
        <v>EIGHT</v>
      </c>
      <c r="N79" s="17" t="b">
        <f t="shared" si="6"/>
        <v>1</v>
      </c>
      <c r="U79" s="18" t="str">
        <f t="shared" si="7"/>
        <v>EIGHT</v>
      </c>
      <c r="V79" s="18">
        <f t="shared" si="8"/>
        <v>0.52589675445626882</v>
      </c>
      <c r="W79" s="18">
        <f t="shared" si="9"/>
        <v>1.2784850046825347</v>
      </c>
    </row>
    <row r="80" spans="1:23" x14ac:dyDescent="0.25">
      <c r="A80" s="12" t="s">
        <v>47</v>
      </c>
      <c r="B80" s="44">
        <v>2.6889049984300533</v>
      </c>
      <c r="C80" s="45">
        <v>1.9578094242114799</v>
      </c>
      <c r="D80" s="45">
        <v>2.2559810475933491</v>
      </c>
      <c r="E80" s="45">
        <v>3.1492339848226849</v>
      </c>
      <c r="F80" s="45">
        <v>2.9811195650272468</v>
      </c>
      <c r="G80" s="45">
        <v>1.8050236358573146</v>
      </c>
      <c r="H80" s="45">
        <v>2.7288950104908247</v>
      </c>
      <c r="I80" s="45">
        <v>1.0387766886433856</v>
      </c>
      <c r="J80" s="45">
        <v>3.0065922715597102</v>
      </c>
      <c r="K80" s="46">
        <v>2.6004471429738576</v>
      </c>
      <c r="M80" s="18" t="str">
        <f t="shared" si="5"/>
        <v>EIGHT</v>
      </c>
      <c r="N80" s="17" t="b">
        <f t="shared" si="6"/>
        <v>1</v>
      </c>
      <c r="U80" s="18" t="str">
        <f t="shared" si="7"/>
        <v>EIGHT</v>
      </c>
      <c r="V80" s="18">
        <f t="shared" si="8"/>
        <v>1.0387766886433856</v>
      </c>
      <c r="W80" s="18">
        <f t="shared" si="9"/>
        <v>0.76624694721392905</v>
      </c>
    </row>
    <row r="81" spans="1:23" x14ac:dyDescent="0.25">
      <c r="A81" s="12" t="s">
        <v>47</v>
      </c>
      <c r="B81" s="44">
        <v>2.9246182820477733</v>
      </c>
      <c r="C81" s="45">
        <v>2.007661415556127</v>
      </c>
      <c r="D81" s="45">
        <v>2.2252252195352691</v>
      </c>
      <c r="E81" s="45">
        <v>3.3848277461175402</v>
      </c>
      <c r="F81" s="45">
        <v>3.1965618788624455</v>
      </c>
      <c r="G81" s="45">
        <v>1.8435403262182417</v>
      </c>
      <c r="H81" s="45">
        <v>2.9538744683703384</v>
      </c>
      <c r="I81" s="45">
        <v>0.65016569272556712</v>
      </c>
      <c r="J81" s="45">
        <v>3.21653439479338</v>
      </c>
      <c r="K81" s="46">
        <v>2.7900219370157604</v>
      </c>
      <c r="M81" s="18" t="str">
        <f t="shared" si="5"/>
        <v>EIGHT</v>
      </c>
      <c r="N81" s="17" t="b">
        <f t="shared" si="6"/>
        <v>1</v>
      </c>
      <c r="U81" s="18" t="str">
        <f t="shared" si="7"/>
        <v>EIGHT</v>
      </c>
      <c r="V81" s="18">
        <f t="shared" si="8"/>
        <v>0.65016569272556712</v>
      </c>
      <c r="W81" s="18">
        <f t="shared" si="9"/>
        <v>1.1933746334926747</v>
      </c>
    </row>
    <row r="82" spans="1:23" x14ac:dyDescent="0.25">
      <c r="A82" s="12" t="s">
        <v>47</v>
      </c>
      <c r="B82" s="44">
        <v>2.4622058392975572</v>
      </c>
      <c r="C82" s="45">
        <v>1.6320492976663832</v>
      </c>
      <c r="D82" s="45">
        <v>1.804500822647084</v>
      </c>
      <c r="E82" s="45">
        <v>2.9626041214203687</v>
      </c>
      <c r="F82" s="45">
        <v>2.7538680729706364</v>
      </c>
      <c r="G82" s="45">
        <v>1.3922082288871673</v>
      </c>
      <c r="H82" s="45">
        <v>2.5033391309747186</v>
      </c>
      <c r="I82" s="45">
        <v>1.0438763497224182</v>
      </c>
      <c r="J82" s="45">
        <v>2.7630333531874061</v>
      </c>
      <c r="K82" s="46">
        <v>2.3333637175184423</v>
      </c>
      <c r="M82" s="18" t="str">
        <f t="shared" si="5"/>
        <v>EIGHT</v>
      </c>
      <c r="N82" s="17" t="b">
        <f t="shared" si="6"/>
        <v>1</v>
      </c>
      <c r="U82" s="18" t="str">
        <f t="shared" si="7"/>
        <v>EIGHT</v>
      </c>
      <c r="V82" s="18">
        <f t="shared" si="8"/>
        <v>1.0438763497224182</v>
      </c>
      <c r="W82" s="18">
        <f t="shared" si="9"/>
        <v>0.34833187916474917</v>
      </c>
    </row>
    <row r="83" spans="1:23" x14ac:dyDescent="0.25">
      <c r="A83" s="12" t="s">
        <v>47</v>
      </c>
      <c r="B83" s="44">
        <v>3.1196877997393475</v>
      </c>
      <c r="C83" s="45">
        <v>2.1589412065777167</v>
      </c>
      <c r="D83" s="45">
        <v>2.3758534726841498</v>
      </c>
      <c r="E83" s="45">
        <v>3.6018682774539581</v>
      </c>
      <c r="F83" s="45">
        <v>3.3852284186095125</v>
      </c>
      <c r="G83" s="45">
        <v>2.0012410758241446</v>
      </c>
      <c r="H83" s="45">
        <v>3.1382693775083887</v>
      </c>
      <c r="I83" s="45">
        <v>0.61429137448800852</v>
      </c>
      <c r="J83" s="45">
        <v>3.3960452351079331</v>
      </c>
      <c r="K83" s="46">
        <v>2.9692919799069699</v>
      </c>
      <c r="M83" s="18" t="str">
        <f t="shared" si="5"/>
        <v>EIGHT</v>
      </c>
      <c r="N83" s="17" t="b">
        <f t="shared" si="6"/>
        <v>1</v>
      </c>
      <c r="U83" s="18" t="str">
        <f t="shared" si="7"/>
        <v>EIGHT</v>
      </c>
      <c r="V83" s="18">
        <f t="shared" si="8"/>
        <v>0.61429137448800852</v>
      </c>
      <c r="W83" s="18">
        <f t="shared" si="9"/>
        <v>1.386949701336136</v>
      </c>
    </row>
    <row r="84" spans="1:23" ht="15.75" thickBot="1" x14ac:dyDescent="0.3">
      <c r="A84" s="12" t="s">
        <v>47</v>
      </c>
      <c r="B84" s="44">
        <v>3.1069335500726765</v>
      </c>
      <c r="C84" s="45">
        <v>2.2219445192906906</v>
      </c>
      <c r="D84" s="45">
        <v>2.4852251316422445</v>
      </c>
      <c r="E84" s="45">
        <v>3.6055261003654486</v>
      </c>
      <c r="F84" s="45">
        <v>3.3840477743050688</v>
      </c>
      <c r="G84" s="45">
        <v>2.1015394495909203</v>
      </c>
      <c r="H84" s="45">
        <v>3.1540152228995351</v>
      </c>
      <c r="I84" s="45">
        <v>0.63514599496959612</v>
      </c>
      <c r="J84" s="45">
        <v>3.3869582843729615</v>
      </c>
      <c r="K84" s="46">
        <v>2.9942772604230838</v>
      </c>
      <c r="M84" s="18" t="str">
        <f t="shared" si="5"/>
        <v>EIGHT</v>
      </c>
      <c r="N84" s="17" t="b">
        <f t="shared" si="6"/>
        <v>1</v>
      </c>
      <c r="U84" s="18" t="str">
        <f t="shared" si="7"/>
        <v>EIGHT</v>
      </c>
      <c r="V84" s="18">
        <f t="shared" si="8"/>
        <v>0.63514599496959612</v>
      </c>
      <c r="W84" s="18">
        <f t="shared" si="9"/>
        <v>1.4663934546213242</v>
      </c>
    </row>
    <row r="85" spans="1:23" ht="15.75" thickBot="1" x14ac:dyDescent="0.3">
      <c r="A85" s="13" t="s">
        <v>47</v>
      </c>
      <c r="B85" s="47">
        <v>2.9879867807132174</v>
      </c>
      <c r="C85" s="48">
        <v>2.0118626848235999</v>
      </c>
      <c r="D85" s="48">
        <v>2.2646851827289578</v>
      </c>
      <c r="E85" s="48">
        <v>3.4656700554634847</v>
      </c>
      <c r="F85" s="48">
        <v>3.2564924434600684</v>
      </c>
      <c r="G85" s="48">
        <v>1.8701722923790178</v>
      </c>
      <c r="H85" s="48">
        <v>3.0148827361647972</v>
      </c>
      <c r="I85" s="48">
        <v>0.600565350228357</v>
      </c>
      <c r="J85" s="48">
        <v>3.2690690650966254</v>
      </c>
      <c r="K85" s="49">
        <v>2.8429094215265689</v>
      </c>
      <c r="M85" s="19" t="str">
        <f t="shared" si="5"/>
        <v>EIGHT</v>
      </c>
      <c r="N85" s="21" t="b">
        <f t="shared" si="6"/>
        <v>1</v>
      </c>
      <c r="O85" s="30">
        <f>COUNTIF($N76:$N85,TRUE)/(10 - COUNTIF($N76:$N85,"#N/A"))</f>
        <v>1</v>
      </c>
      <c r="U85" s="19" t="str">
        <f t="shared" si="7"/>
        <v>EIGHT</v>
      </c>
      <c r="V85" s="19">
        <f t="shared" si="8"/>
        <v>0.600565350228357</v>
      </c>
      <c r="W85" s="19">
        <f t="shared" si="9"/>
        <v>1.2696069421506608</v>
      </c>
    </row>
    <row r="86" spans="1:23" x14ac:dyDescent="0.25">
      <c r="A86" s="11" t="s">
        <v>48</v>
      </c>
      <c r="B86" s="41">
        <v>0.66935971638705538</v>
      </c>
      <c r="C86" s="42">
        <v>1.7223282194063678</v>
      </c>
      <c r="D86" s="42">
        <v>1.4535467714639547</v>
      </c>
      <c r="E86" s="42">
        <v>1.5548202226160548</v>
      </c>
      <c r="F86" s="42">
        <v>1.0555388033300777</v>
      </c>
      <c r="G86" s="42">
        <v>1.6223817846431143</v>
      </c>
      <c r="H86" s="42">
        <v>0.80459156053462322</v>
      </c>
      <c r="I86" s="42">
        <v>3.3165237056774783</v>
      </c>
      <c r="J86" s="42">
        <v>0.59679156936288047</v>
      </c>
      <c r="K86" s="43">
        <v>0.87696341162603375</v>
      </c>
      <c r="M86" s="16" t="str">
        <f t="shared" si="5"/>
        <v>NINE</v>
      </c>
      <c r="N86" s="20" t="b">
        <f t="shared" si="6"/>
        <v>1</v>
      </c>
      <c r="U86" s="16" t="str">
        <f t="shared" si="7"/>
        <v>NINE</v>
      </c>
      <c r="V86" s="16">
        <f t="shared" si="8"/>
        <v>0.59679156936288047</v>
      </c>
      <c r="W86" s="16">
        <f t="shared" si="9"/>
        <v>7.2568147024174912E-2</v>
      </c>
    </row>
    <row r="87" spans="1:23" x14ac:dyDescent="0.25">
      <c r="A87" s="12" t="s">
        <v>48</v>
      </c>
      <c r="B87" s="44">
        <v>0.81892167768900859</v>
      </c>
      <c r="C87" s="45">
        <v>1.8605352591669659</v>
      </c>
      <c r="D87" s="45">
        <v>1.5987007287849471</v>
      </c>
      <c r="E87" s="45">
        <v>1.613514942257499</v>
      </c>
      <c r="F87" s="45">
        <v>1.0548907970033643</v>
      </c>
      <c r="G87" s="45">
        <v>1.763520432516537</v>
      </c>
      <c r="H87" s="45">
        <v>0.81279501345677774</v>
      </c>
      <c r="I87" s="45">
        <v>3.3977302346997535</v>
      </c>
      <c r="J87" s="45">
        <v>0.6135010580569904</v>
      </c>
      <c r="K87" s="46">
        <v>0.96693419087007115</v>
      </c>
      <c r="M87" s="18" t="str">
        <f t="shared" si="5"/>
        <v>NINE</v>
      </c>
      <c r="N87" s="17" t="b">
        <f t="shared" si="6"/>
        <v>1</v>
      </c>
      <c r="U87" s="18" t="str">
        <f t="shared" si="7"/>
        <v>NINE</v>
      </c>
      <c r="V87" s="18">
        <f t="shared" si="8"/>
        <v>0.6135010580569904</v>
      </c>
      <c r="W87" s="18">
        <f t="shared" si="9"/>
        <v>0.19929395539978734</v>
      </c>
    </row>
    <row r="88" spans="1:23" x14ac:dyDescent="0.25">
      <c r="A88" s="12" t="s">
        <v>48</v>
      </c>
      <c r="B88" s="44">
        <v>0.66174062100583719</v>
      </c>
      <c r="C88" s="45">
        <v>1.630751145390926</v>
      </c>
      <c r="D88" s="45">
        <v>1.4724135901224686</v>
      </c>
      <c r="E88" s="45">
        <v>1.5588170180995997</v>
      </c>
      <c r="F88" s="45">
        <v>1.2606266921184146</v>
      </c>
      <c r="G88" s="45">
        <v>1.5862055141629632</v>
      </c>
      <c r="H88" s="45">
        <v>0.97876623939914498</v>
      </c>
      <c r="I88" s="45">
        <v>3.2397589429711222</v>
      </c>
      <c r="J88" s="45">
        <v>0.82567740376501231</v>
      </c>
      <c r="K88" s="46">
        <v>1.0605865317927343</v>
      </c>
      <c r="M88" s="18" t="str">
        <f t="shared" si="5"/>
        <v>ONE</v>
      </c>
      <c r="N88" s="17" t="b">
        <f t="shared" si="6"/>
        <v>0</v>
      </c>
      <c r="U88" s="18" t="str">
        <f t="shared" si="7"/>
        <v>ONE</v>
      </c>
      <c r="V88" s="18">
        <f t="shared" si="8"/>
        <v>0.66174062100583719</v>
      </c>
      <c r="W88" s="18">
        <f t="shared" si="9"/>
        <v>0.16393678275917511</v>
      </c>
    </row>
    <row r="89" spans="1:23" x14ac:dyDescent="0.25">
      <c r="A89" s="12" t="s">
        <v>48</v>
      </c>
      <c r="B89" s="44">
        <v>0.69873172677553974</v>
      </c>
      <c r="C89" s="45">
        <v>1.6313976339665415</v>
      </c>
      <c r="D89" s="45">
        <v>1.4225126604010183</v>
      </c>
      <c r="E89" s="45">
        <v>1.5228601467141341</v>
      </c>
      <c r="F89" s="45">
        <v>1.0521159120192001</v>
      </c>
      <c r="G89" s="45">
        <v>1.5833657260344554</v>
      </c>
      <c r="H89" s="45">
        <v>0.79538451592771053</v>
      </c>
      <c r="I89" s="45">
        <v>3.3198633864513165</v>
      </c>
      <c r="J89" s="45">
        <v>0.7374346843966435</v>
      </c>
      <c r="K89" s="46">
        <v>0.91514455308668397</v>
      </c>
      <c r="M89" s="18" t="str">
        <f t="shared" si="5"/>
        <v>ONE</v>
      </c>
      <c r="N89" s="17" t="b">
        <f t="shared" si="6"/>
        <v>0</v>
      </c>
      <c r="U89" s="18" t="str">
        <f t="shared" si="7"/>
        <v>ONE</v>
      </c>
      <c r="V89" s="18">
        <f t="shared" si="8"/>
        <v>0.69873172677553974</v>
      </c>
      <c r="W89" s="18">
        <f t="shared" si="9"/>
        <v>3.8702957621103762E-2</v>
      </c>
    </row>
    <row r="90" spans="1:23" x14ac:dyDescent="0.25">
      <c r="A90" s="12" t="s">
        <v>48</v>
      </c>
      <c r="B90" s="44">
        <v>0.7648244199534322</v>
      </c>
      <c r="C90" s="45">
        <v>1.5090386998876451</v>
      </c>
      <c r="D90" s="45">
        <v>1.3687754627345297</v>
      </c>
      <c r="E90" s="45">
        <v>1.2905618590032708</v>
      </c>
      <c r="F90" s="45">
        <v>1.2836893778549914</v>
      </c>
      <c r="G90" s="45">
        <v>1.4888173873216837</v>
      </c>
      <c r="H90" s="45">
        <v>1.0487769147964179</v>
      </c>
      <c r="I90" s="45">
        <v>3.2209268904885739</v>
      </c>
      <c r="J90" s="45">
        <v>1.0696492975860161</v>
      </c>
      <c r="K90" s="46">
        <v>0.95631044605472881</v>
      </c>
      <c r="M90" s="18" t="str">
        <f t="shared" si="5"/>
        <v>ONE</v>
      </c>
      <c r="N90" s="17" t="b">
        <f t="shared" si="6"/>
        <v>0</v>
      </c>
      <c r="U90" s="18" t="str">
        <f t="shared" si="7"/>
        <v>ONE</v>
      </c>
      <c r="V90" s="18">
        <f t="shared" si="8"/>
        <v>0.7648244199534322</v>
      </c>
      <c r="W90" s="18">
        <f t="shared" si="9"/>
        <v>0.19148602610129661</v>
      </c>
    </row>
    <row r="91" spans="1:23" x14ac:dyDescent="0.25">
      <c r="A91" s="12" t="s">
        <v>48</v>
      </c>
      <c r="B91" s="44">
        <v>0.71727194344947587</v>
      </c>
      <c r="C91" s="45">
        <v>1.8437329767490274</v>
      </c>
      <c r="D91" s="45">
        <v>1.6891324826004794</v>
      </c>
      <c r="E91" s="45">
        <v>1.8044716607978513</v>
      </c>
      <c r="F91" s="45">
        <v>1.3495810618776813</v>
      </c>
      <c r="G91" s="45">
        <v>1.8186712267662246</v>
      </c>
      <c r="H91" s="45">
        <v>1.0802745659284312</v>
      </c>
      <c r="I91" s="45">
        <v>3.3999235770390834</v>
      </c>
      <c r="J91" s="45">
        <v>0.66344866053705598</v>
      </c>
      <c r="K91" s="46">
        <v>1.2267978009402216</v>
      </c>
      <c r="M91" s="18" t="str">
        <f t="shared" si="5"/>
        <v>NINE</v>
      </c>
      <c r="N91" s="17" t="b">
        <f t="shared" si="6"/>
        <v>1</v>
      </c>
      <c r="U91" s="18" t="str">
        <f t="shared" si="7"/>
        <v>NINE</v>
      </c>
      <c r="V91" s="18">
        <f t="shared" si="8"/>
        <v>0.66344866053705598</v>
      </c>
      <c r="W91" s="18">
        <f t="shared" si="9"/>
        <v>5.382328291241989E-2</v>
      </c>
    </row>
    <row r="92" spans="1:23" x14ac:dyDescent="0.25">
      <c r="A92" s="12" t="s">
        <v>48</v>
      </c>
      <c r="B92" s="44">
        <v>0.78436383545597099</v>
      </c>
      <c r="C92" s="45">
        <v>1.8625708437735418</v>
      </c>
      <c r="D92" s="45">
        <v>1.651998331969567</v>
      </c>
      <c r="E92" s="45">
        <v>1.7575121169617074</v>
      </c>
      <c r="F92" s="45">
        <v>1.1640682461086995</v>
      </c>
      <c r="G92" s="45">
        <v>1.8156893196486874</v>
      </c>
      <c r="H92" s="45">
        <v>0.90391700156182619</v>
      </c>
      <c r="I92" s="45">
        <v>3.4235618254117353</v>
      </c>
      <c r="J92" s="45">
        <v>0.54180836075668293</v>
      </c>
      <c r="K92" s="46">
        <v>1.0938906026446507</v>
      </c>
      <c r="M92" s="18" t="str">
        <f t="shared" si="5"/>
        <v>NINE</v>
      </c>
      <c r="N92" s="17" t="b">
        <f t="shared" si="6"/>
        <v>1</v>
      </c>
      <c r="U92" s="18" t="str">
        <f t="shared" si="7"/>
        <v>NINE</v>
      </c>
      <c r="V92" s="18">
        <f t="shared" si="8"/>
        <v>0.54180836075668293</v>
      </c>
      <c r="W92" s="18">
        <f t="shared" si="9"/>
        <v>0.24255547469928807</v>
      </c>
    </row>
    <row r="93" spans="1:23" x14ac:dyDescent="0.25">
      <c r="A93" s="12" t="s">
        <v>48</v>
      </c>
      <c r="B93" s="44">
        <v>0.60894958098921492</v>
      </c>
      <c r="C93" s="45">
        <v>1.6576783017562162</v>
      </c>
      <c r="D93" s="45">
        <v>1.4779781565506265</v>
      </c>
      <c r="E93" s="45">
        <v>1.6516275248861794</v>
      </c>
      <c r="F93" s="45">
        <v>1.1999290425267306</v>
      </c>
      <c r="G93" s="45">
        <v>1.6083291245221358</v>
      </c>
      <c r="H93" s="45">
        <v>0.92674939392298983</v>
      </c>
      <c r="I93" s="45">
        <v>3.2745279441022448</v>
      </c>
      <c r="J93" s="45">
        <v>0.66253265038126452</v>
      </c>
      <c r="K93" s="46">
        <v>1.0243376998454823</v>
      </c>
      <c r="M93" s="18" t="str">
        <f t="shared" si="5"/>
        <v>ONE</v>
      </c>
      <c r="N93" s="17" t="b">
        <f t="shared" si="6"/>
        <v>0</v>
      </c>
      <c r="U93" s="18" t="str">
        <f t="shared" si="7"/>
        <v>ONE</v>
      </c>
      <c r="V93" s="18">
        <f t="shared" si="8"/>
        <v>0.60894958098921492</v>
      </c>
      <c r="W93" s="18">
        <f t="shared" si="9"/>
        <v>5.3583069392049598E-2</v>
      </c>
    </row>
    <row r="94" spans="1:23" ht="15.75" thickBot="1" x14ac:dyDescent="0.3">
      <c r="A94" s="12" t="s">
        <v>48</v>
      </c>
      <c r="B94" s="44">
        <v>0.92192477321366373</v>
      </c>
      <c r="C94" s="45">
        <v>2.0617348194789265</v>
      </c>
      <c r="D94" s="45">
        <v>1.8139041781138183</v>
      </c>
      <c r="E94" s="45">
        <v>1.7827883814032064</v>
      </c>
      <c r="F94" s="45">
        <v>1.215185972537538</v>
      </c>
      <c r="G94" s="45">
        <v>2.0426827774709428</v>
      </c>
      <c r="H94" s="45">
        <v>0.9567614933236156</v>
      </c>
      <c r="I94" s="45">
        <v>3.5847435222143575</v>
      </c>
      <c r="J94" s="45">
        <v>0.46131780713828718</v>
      </c>
      <c r="K94" s="46">
        <v>1.1122541389107157</v>
      </c>
      <c r="M94" s="18" t="str">
        <f t="shared" si="5"/>
        <v>NINE</v>
      </c>
      <c r="N94" s="17" t="b">
        <f t="shared" si="6"/>
        <v>1</v>
      </c>
      <c r="U94" s="18" t="str">
        <f t="shared" si="7"/>
        <v>NINE</v>
      </c>
      <c r="V94" s="18">
        <f t="shared" si="8"/>
        <v>0.46131780713828718</v>
      </c>
      <c r="W94" s="18">
        <f t="shared" si="9"/>
        <v>0.46060696607537654</v>
      </c>
    </row>
    <row r="95" spans="1:23" ht="15.75" thickBot="1" x14ac:dyDescent="0.3">
      <c r="A95" s="13" t="s">
        <v>48</v>
      </c>
      <c r="B95" s="47">
        <v>0.75316077807224224</v>
      </c>
      <c r="C95" s="48">
        <v>1.909824716487875</v>
      </c>
      <c r="D95" s="48">
        <v>1.6746602638484511</v>
      </c>
      <c r="E95" s="48">
        <v>1.7228991898429518</v>
      </c>
      <c r="F95" s="48">
        <v>1.207920270724006</v>
      </c>
      <c r="G95" s="48">
        <v>1.837581694944366</v>
      </c>
      <c r="H95" s="48">
        <v>0.94758685447400504</v>
      </c>
      <c r="I95" s="48">
        <v>3.4285687978605104</v>
      </c>
      <c r="J95" s="48">
        <v>0.44522775588848751</v>
      </c>
      <c r="K95" s="49">
        <v>1.0544035916240924</v>
      </c>
      <c r="M95" s="19" t="str">
        <f t="shared" si="5"/>
        <v>NINE</v>
      </c>
      <c r="N95" s="21" t="b">
        <f t="shared" si="6"/>
        <v>1</v>
      </c>
      <c r="O95" s="30">
        <f>COUNTIF($N86:$N95,TRUE)/(10 - COUNTIF($N86:$N95,"#N/A"))</f>
        <v>0.6</v>
      </c>
      <c r="U95" s="19" t="str">
        <f t="shared" si="7"/>
        <v>NINE</v>
      </c>
      <c r="V95" s="19">
        <f t="shared" si="8"/>
        <v>0.44522775588848751</v>
      </c>
      <c r="W95" s="19">
        <f t="shared" si="9"/>
        <v>0.30793302218375473</v>
      </c>
    </row>
    <row r="96" spans="1:23" x14ac:dyDescent="0.25">
      <c r="A96" s="11" t="s">
        <v>49</v>
      </c>
      <c r="B96" s="41">
        <v>0.83125388355921859</v>
      </c>
      <c r="C96" s="42">
        <v>1.3724266462490784</v>
      </c>
      <c r="D96" s="42">
        <v>1.1067297616814922</v>
      </c>
      <c r="E96" s="42">
        <v>1.2225531982408451</v>
      </c>
      <c r="F96" s="42">
        <v>1.0254228842369844</v>
      </c>
      <c r="G96" s="42">
        <v>1.3700480462456228</v>
      </c>
      <c r="H96" s="42">
        <v>0.7905050633907712</v>
      </c>
      <c r="I96" s="42">
        <v>3.1210281725621467</v>
      </c>
      <c r="J96" s="42">
        <v>1.0194804940888984</v>
      </c>
      <c r="K96" s="43">
        <v>0.35884006298375926</v>
      </c>
      <c r="M96" s="16" t="str">
        <f t="shared" si="5"/>
        <v>ZERO</v>
      </c>
      <c r="N96" s="20" t="b">
        <f t="shared" si="6"/>
        <v>1</v>
      </c>
      <c r="U96" s="16" t="str">
        <f t="shared" si="7"/>
        <v>ZERO</v>
      </c>
      <c r="V96" s="16">
        <f t="shared" si="8"/>
        <v>0.35884006298375926</v>
      </c>
      <c r="W96" s="16">
        <f t="shared" si="9"/>
        <v>0.43166500040701195</v>
      </c>
    </row>
    <row r="97" spans="1:23" x14ac:dyDescent="0.25">
      <c r="A97" s="12" t="s">
        <v>49</v>
      </c>
      <c r="B97" s="44">
        <v>0.91226611333950902</v>
      </c>
      <c r="C97" s="45">
        <v>1.6056408966759099</v>
      </c>
      <c r="D97" s="45">
        <v>1.3294610446074244</v>
      </c>
      <c r="E97" s="45">
        <v>1.480675702284683</v>
      </c>
      <c r="F97" s="45">
        <v>1.036117697720383</v>
      </c>
      <c r="G97" s="45">
        <v>1.6315931497510425</v>
      </c>
      <c r="H97" s="45">
        <v>0.75173196820107668</v>
      </c>
      <c r="I97" s="45">
        <v>3.2406576280799206</v>
      </c>
      <c r="J97" s="45">
        <v>0.83632645169077857</v>
      </c>
      <c r="K97" s="46">
        <v>0.47746840412455949</v>
      </c>
      <c r="M97" s="18" t="str">
        <f t="shared" si="5"/>
        <v>ZERO</v>
      </c>
      <c r="N97" s="17" t="b">
        <f t="shared" si="6"/>
        <v>1</v>
      </c>
      <c r="U97" s="18" t="str">
        <f t="shared" si="7"/>
        <v>ZERO</v>
      </c>
      <c r="V97" s="18">
        <f t="shared" si="8"/>
        <v>0.47746840412455949</v>
      </c>
      <c r="W97" s="18">
        <f t="shared" si="9"/>
        <v>0.2742635640765172</v>
      </c>
    </row>
    <row r="98" spans="1:23" x14ac:dyDescent="0.25">
      <c r="A98" s="12" t="s">
        <v>49</v>
      </c>
      <c r="B98" s="44">
        <v>0.83433236072807959</v>
      </c>
      <c r="C98" s="45">
        <v>1.2718653362172334</v>
      </c>
      <c r="D98" s="45">
        <v>1.0474954425789686</v>
      </c>
      <c r="E98" s="45">
        <v>1.3695740379252421</v>
      </c>
      <c r="F98" s="45">
        <v>1.1217511331288743</v>
      </c>
      <c r="G98" s="45">
        <v>1.3409784905482001</v>
      </c>
      <c r="H98" s="45">
        <v>0.82445832639734196</v>
      </c>
      <c r="I98" s="45">
        <v>3.0223171641038733</v>
      </c>
      <c r="J98" s="45">
        <v>1.0224599728083961</v>
      </c>
      <c r="K98" s="46">
        <v>0.46186357984355569</v>
      </c>
      <c r="M98" s="18" t="str">
        <f t="shared" si="5"/>
        <v>ZERO</v>
      </c>
      <c r="N98" s="17" t="b">
        <f t="shared" si="6"/>
        <v>1</v>
      </c>
      <c r="U98" s="18" t="str">
        <f t="shared" si="7"/>
        <v>ZERO</v>
      </c>
      <c r="V98" s="18">
        <f t="shared" si="8"/>
        <v>0.46186357984355569</v>
      </c>
      <c r="W98" s="18">
        <f t="shared" si="9"/>
        <v>0.36259474655378626</v>
      </c>
    </row>
    <row r="99" spans="1:23" x14ac:dyDescent="0.25">
      <c r="A99" s="12" t="s">
        <v>49</v>
      </c>
      <c r="B99" s="44">
        <v>1.0440813792811623</v>
      </c>
      <c r="C99" s="45">
        <v>1.1893655377873917</v>
      </c>
      <c r="D99" s="45">
        <v>1.1049403318368174</v>
      </c>
      <c r="E99" s="45">
        <v>1.020347031376565</v>
      </c>
      <c r="F99" s="45">
        <v>1.4147119695014829</v>
      </c>
      <c r="G99" s="45">
        <v>1.2873548535999582</v>
      </c>
      <c r="H99" s="45">
        <v>1.1952382474449141</v>
      </c>
      <c r="I99" s="45">
        <v>3.0153918046754766</v>
      </c>
      <c r="J99" s="45">
        <v>1.4618714313210415</v>
      </c>
      <c r="K99" s="46">
        <v>0.85994272141153505</v>
      </c>
      <c r="M99" s="18" t="str">
        <f t="shared" si="5"/>
        <v>ZERO</v>
      </c>
      <c r="N99" s="17" t="b">
        <f t="shared" si="6"/>
        <v>1</v>
      </c>
      <c r="U99" s="18" t="str">
        <f t="shared" si="7"/>
        <v>ZERO</v>
      </c>
      <c r="V99" s="18">
        <f t="shared" si="8"/>
        <v>0.85994272141153505</v>
      </c>
      <c r="W99" s="18">
        <f t="shared" si="9"/>
        <v>0.16040430996502997</v>
      </c>
    </row>
    <row r="100" spans="1:23" x14ac:dyDescent="0.25">
      <c r="A100" s="12" t="s">
        <v>49</v>
      </c>
      <c r="B100" s="44">
        <v>1.0357962488529879</v>
      </c>
      <c r="C100" s="45">
        <v>1.6577559320377944</v>
      </c>
      <c r="D100" s="45">
        <v>1.4459434314333468</v>
      </c>
      <c r="E100" s="45">
        <v>1.4921930491431687</v>
      </c>
      <c r="F100" s="45">
        <v>1.1643350542608397</v>
      </c>
      <c r="G100" s="45">
        <v>1.7542495142187207</v>
      </c>
      <c r="H100" s="45">
        <v>0.89885186193282851</v>
      </c>
      <c r="I100" s="45">
        <v>3.3123856235134292</v>
      </c>
      <c r="J100" s="45">
        <v>0.96637674347231239</v>
      </c>
      <c r="K100" s="46">
        <v>0.64487125720451433</v>
      </c>
      <c r="M100" s="18" t="str">
        <f t="shared" si="5"/>
        <v>ZERO</v>
      </c>
      <c r="N100" s="17" t="b">
        <f t="shared" si="6"/>
        <v>1</v>
      </c>
      <c r="U100" s="18" t="str">
        <f t="shared" si="7"/>
        <v>ZERO</v>
      </c>
      <c r="V100" s="18">
        <f t="shared" si="8"/>
        <v>0.64487125720451433</v>
      </c>
      <c r="W100" s="18">
        <f t="shared" si="9"/>
        <v>0.25398060472831419</v>
      </c>
    </row>
    <row r="101" spans="1:23" x14ac:dyDescent="0.25">
      <c r="A101" s="12" t="s">
        <v>49</v>
      </c>
      <c r="B101" s="44">
        <v>1.040178984111191</v>
      </c>
      <c r="C101" s="45">
        <v>1.5375652817095879</v>
      </c>
      <c r="D101" s="45">
        <v>1.3098602124107119</v>
      </c>
      <c r="E101" s="45">
        <v>1.246417272749861</v>
      </c>
      <c r="F101" s="45">
        <v>1.2802414327917153</v>
      </c>
      <c r="G101" s="45">
        <v>1.6121979778170334</v>
      </c>
      <c r="H101" s="45">
        <v>1.0216826261709391</v>
      </c>
      <c r="I101" s="45">
        <v>3.1985264861191949</v>
      </c>
      <c r="J101" s="45">
        <v>1.0805643220584202</v>
      </c>
      <c r="K101" s="46">
        <v>0.434769308931931</v>
      </c>
      <c r="M101" s="18" t="str">
        <f t="shared" si="5"/>
        <v>ZERO</v>
      </c>
      <c r="N101" s="17" t="b">
        <f t="shared" si="6"/>
        <v>1</v>
      </c>
      <c r="U101" s="18" t="str">
        <f t="shared" si="7"/>
        <v>ZERO</v>
      </c>
      <c r="V101" s="18">
        <f t="shared" si="8"/>
        <v>0.434769308931931</v>
      </c>
      <c r="W101" s="18">
        <f t="shared" si="9"/>
        <v>0.58691331723900808</v>
      </c>
    </row>
    <row r="102" spans="1:23" x14ac:dyDescent="0.25">
      <c r="A102" s="12" t="s">
        <v>49</v>
      </c>
      <c r="B102" s="44">
        <v>1.1356543314285743</v>
      </c>
      <c r="C102" s="45">
        <v>1.5629606548262869</v>
      </c>
      <c r="D102" s="45">
        <v>1.2847555572346849</v>
      </c>
      <c r="E102" s="45">
        <v>1.1398661788521107</v>
      </c>
      <c r="F102" s="45">
        <v>1.200111379314672</v>
      </c>
      <c r="G102" s="45">
        <v>1.5322630905397503</v>
      </c>
      <c r="H102" s="45">
        <v>0.96217108427146392</v>
      </c>
      <c r="I102" s="45">
        <v>3.1415585539680135</v>
      </c>
      <c r="J102" s="45">
        <v>1.2601055032386164</v>
      </c>
      <c r="K102" s="46">
        <v>0.45843975753650634</v>
      </c>
      <c r="M102" s="18" t="str">
        <f t="shared" si="5"/>
        <v>ZERO</v>
      </c>
      <c r="N102" s="17" t="b">
        <f t="shared" si="6"/>
        <v>1</v>
      </c>
      <c r="U102" s="18" t="str">
        <f t="shared" si="7"/>
        <v>ZERO</v>
      </c>
      <c r="V102" s="18">
        <f t="shared" si="8"/>
        <v>0.45843975753650634</v>
      </c>
      <c r="W102" s="18">
        <f t="shared" si="9"/>
        <v>0.50373132673495757</v>
      </c>
    </row>
    <row r="103" spans="1:23" x14ac:dyDescent="0.25">
      <c r="A103" s="12" t="s">
        <v>49</v>
      </c>
      <c r="B103" s="44">
        <v>0.88506645035462028</v>
      </c>
      <c r="C103" s="45">
        <v>1.4324983342377666</v>
      </c>
      <c r="D103" s="45">
        <v>1.1514427654533117</v>
      </c>
      <c r="E103" s="45">
        <v>1.1900121528230327</v>
      </c>
      <c r="F103" s="45">
        <v>1.0765756371994164</v>
      </c>
      <c r="G103" s="45">
        <v>1.4365980471361037</v>
      </c>
      <c r="H103" s="45">
        <v>0.83481778259502282</v>
      </c>
      <c r="I103" s="45">
        <v>3.1369167571735224</v>
      </c>
      <c r="J103" s="45">
        <v>1.016489649138359</v>
      </c>
      <c r="K103" s="46">
        <v>0.26520778995087363</v>
      </c>
      <c r="M103" s="18" t="str">
        <f t="shared" si="5"/>
        <v>ZERO</v>
      </c>
      <c r="N103" s="17" t="b">
        <f t="shared" si="6"/>
        <v>1</v>
      </c>
      <c r="U103" s="18" t="str">
        <f t="shared" si="7"/>
        <v>ZERO</v>
      </c>
      <c r="V103" s="18">
        <f t="shared" si="8"/>
        <v>0.26520778995087363</v>
      </c>
      <c r="W103" s="18">
        <f t="shared" si="9"/>
        <v>0.56960999264414913</v>
      </c>
    </row>
    <row r="104" spans="1:23" ht="15.75" thickBot="1" x14ac:dyDescent="0.3">
      <c r="A104" s="12" t="s">
        <v>49</v>
      </c>
      <c r="B104" s="44">
        <v>0.97407847601132014</v>
      </c>
      <c r="C104" s="45">
        <v>1.5615231313611111</v>
      </c>
      <c r="D104" s="45">
        <v>1.2847494827329526</v>
      </c>
      <c r="E104" s="45">
        <v>1.3840358843764025</v>
      </c>
      <c r="F104" s="45">
        <v>1.124827664760562</v>
      </c>
      <c r="G104" s="45">
        <v>1.6066619324681519</v>
      </c>
      <c r="H104" s="45">
        <v>0.82370854228405155</v>
      </c>
      <c r="I104" s="45">
        <v>3.2064213310554628</v>
      </c>
      <c r="J104" s="45">
        <v>0.94242217803917827</v>
      </c>
      <c r="K104" s="46">
        <v>0.3526065888716412</v>
      </c>
      <c r="M104" s="18" t="str">
        <f t="shared" si="5"/>
        <v>ZERO</v>
      </c>
      <c r="N104" s="17" t="b">
        <f t="shared" si="6"/>
        <v>1</v>
      </c>
      <c r="U104" s="18" t="str">
        <f t="shared" si="7"/>
        <v>ZERO</v>
      </c>
      <c r="V104" s="18">
        <f t="shared" si="8"/>
        <v>0.3526065888716412</v>
      </c>
      <c r="W104" s="18">
        <f t="shared" si="9"/>
        <v>0.47110195341241035</v>
      </c>
    </row>
    <row r="105" spans="1:23" ht="15.75" thickBot="1" x14ac:dyDescent="0.3">
      <c r="A105" s="13" t="s">
        <v>49</v>
      </c>
      <c r="B105" s="47">
        <v>0.93215289456030481</v>
      </c>
      <c r="C105" s="48">
        <v>1.6687820780363458</v>
      </c>
      <c r="D105" s="48">
        <v>1.3473660145394026</v>
      </c>
      <c r="E105" s="48">
        <v>1.3197885160114882</v>
      </c>
      <c r="F105" s="48">
        <v>1.0522903856869814</v>
      </c>
      <c r="G105" s="48">
        <v>1.6242913712009215</v>
      </c>
      <c r="H105" s="48">
        <v>0.77112688767787552</v>
      </c>
      <c r="I105" s="48">
        <v>3.2465691864384207</v>
      </c>
      <c r="J105" s="48">
        <v>0.8879447181307123</v>
      </c>
      <c r="K105" s="49">
        <v>0.31832281388590111</v>
      </c>
      <c r="M105" s="19" t="str">
        <f t="shared" si="5"/>
        <v>ZERO</v>
      </c>
      <c r="N105" s="21" t="b">
        <f t="shared" si="6"/>
        <v>1</v>
      </c>
      <c r="O105" s="30">
        <f>COUNTIF($N96:$N105,TRUE)/(10 - COUNTIF($N96:$N105,"#N/A"))</f>
        <v>1</v>
      </c>
      <c r="U105" s="19" t="str">
        <f t="shared" si="7"/>
        <v>ZERO</v>
      </c>
      <c r="V105" s="19">
        <f t="shared" si="8"/>
        <v>0.31832281388590111</v>
      </c>
      <c r="W105" s="19">
        <f t="shared" si="9"/>
        <v>0.4528040737919744</v>
      </c>
    </row>
  </sheetData>
  <mergeCells count="2">
    <mergeCell ref="B4:K4"/>
    <mergeCell ref="R17:S17"/>
  </mergeCells>
  <conditionalFormatting sqref="B6:K6">
    <cfRule type="top10" dxfId="4527" priority="902" bottom="1" rank="1"/>
    <cfRule type="top10" dxfId="4526" priority="903" bottom="1" rank="2"/>
    <cfRule type="top10" dxfId="4525" priority="904" bottom="1" rank="3"/>
    <cfRule type="top10" dxfId="4524" priority="905" bottom="1" rank="4"/>
  </conditionalFormatting>
  <conditionalFormatting sqref="M6 A6">
    <cfRule type="duplicateValues" dxfId="4523" priority="901"/>
  </conditionalFormatting>
  <conditionalFormatting sqref="N6">
    <cfRule type="duplicateValues" dxfId="4522" priority="900"/>
  </conditionalFormatting>
  <conditionalFormatting sqref="B7:K7">
    <cfRule type="top10" dxfId="4521" priority="896" bottom="1" rank="1"/>
    <cfRule type="top10" dxfId="4520" priority="897" bottom="1" rank="2"/>
    <cfRule type="top10" dxfId="4519" priority="898" bottom="1" rank="3"/>
    <cfRule type="top10" dxfId="4518" priority="899" bottom="1" rank="4"/>
  </conditionalFormatting>
  <conditionalFormatting sqref="M7 A7">
    <cfRule type="duplicateValues" dxfId="4517" priority="895"/>
  </conditionalFormatting>
  <conditionalFormatting sqref="B8:K8">
    <cfRule type="top10" dxfId="4516" priority="891" bottom="1" rank="1"/>
    <cfRule type="top10" dxfId="4515" priority="892" bottom="1" rank="2"/>
    <cfRule type="top10" dxfId="4514" priority="893" bottom="1" rank="3"/>
    <cfRule type="top10" dxfId="4513" priority="894" bottom="1" rank="4"/>
  </conditionalFormatting>
  <conditionalFormatting sqref="M8 A8">
    <cfRule type="duplicateValues" dxfId="4512" priority="890"/>
  </conditionalFormatting>
  <conditionalFormatting sqref="B9:K9">
    <cfRule type="top10" dxfId="4511" priority="886" bottom="1" rank="1"/>
    <cfRule type="top10" dxfId="4510" priority="887" bottom="1" rank="2"/>
    <cfRule type="top10" dxfId="4509" priority="888" bottom="1" rank="3"/>
    <cfRule type="top10" dxfId="4508" priority="889" bottom="1" rank="4"/>
  </conditionalFormatting>
  <conditionalFormatting sqref="M9 A9">
    <cfRule type="duplicateValues" dxfId="4507" priority="885"/>
  </conditionalFormatting>
  <conditionalFormatting sqref="B10:K10">
    <cfRule type="top10" dxfId="4506" priority="881" bottom="1" rank="1"/>
    <cfRule type="top10" dxfId="4505" priority="882" bottom="1" rank="2"/>
    <cfRule type="top10" dxfId="4504" priority="883" bottom="1" rank="3"/>
    <cfRule type="top10" dxfId="4503" priority="884" bottom="1" rank="4"/>
  </conditionalFormatting>
  <conditionalFormatting sqref="M10 A10">
    <cfRule type="duplicateValues" dxfId="4502" priority="880"/>
  </conditionalFormatting>
  <conditionalFormatting sqref="B11:K11">
    <cfRule type="top10" dxfId="4501" priority="876" bottom="1" rank="1"/>
    <cfRule type="top10" dxfId="4500" priority="877" bottom="1" rank="2"/>
    <cfRule type="top10" dxfId="4499" priority="878" bottom="1" rank="3"/>
    <cfRule type="top10" dxfId="4498" priority="879" bottom="1" rank="4"/>
  </conditionalFormatting>
  <conditionalFormatting sqref="M11 A11">
    <cfRule type="duplicateValues" dxfId="4497" priority="875"/>
  </conditionalFormatting>
  <conditionalFormatting sqref="B12:K12">
    <cfRule type="top10" dxfId="4496" priority="871" bottom="1" rank="1"/>
    <cfRule type="top10" dxfId="4495" priority="872" bottom="1" rank="2"/>
    <cfRule type="top10" dxfId="4494" priority="873" bottom="1" rank="3"/>
    <cfRule type="top10" dxfId="4493" priority="874" bottom="1" rank="4"/>
  </conditionalFormatting>
  <conditionalFormatting sqref="M12 A12">
    <cfRule type="duplicateValues" dxfId="4492" priority="870"/>
  </conditionalFormatting>
  <conditionalFormatting sqref="B13:K13">
    <cfRule type="top10" dxfId="4491" priority="866" bottom="1" rank="1"/>
    <cfRule type="top10" dxfId="4490" priority="867" bottom="1" rank="2"/>
    <cfRule type="top10" dxfId="4489" priority="868" bottom="1" rank="3"/>
    <cfRule type="top10" dxfId="4488" priority="869" bottom="1" rank="4"/>
  </conditionalFormatting>
  <conditionalFormatting sqref="M13 A13">
    <cfRule type="duplicateValues" dxfId="4487" priority="865"/>
  </conditionalFormatting>
  <conditionalFormatting sqref="B14:K14">
    <cfRule type="top10" dxfId="4486" priority="861" bottom="1" rank="1"/>
    <cfRule type="top10" dxfId="4485" priority="862" bottom="1" rank="2"/>
    <cfRule type="top10" dxfId="4484" priority="863" bottom="1" rank="3"/>
    <cfRule type="top10" dxfId="4483" priority="864" bottom="1" rank="4"/>
  </conditionalFormatting>
  <conditionalFormatting sqref="M14 A14">
    <cfRule type="duplicateValues" dxfId="4482" priority="860"/>
  </conditionalFormatting>
  <conditionalFormatting sqref="B15:K15">
    <cfRule type="top10" dxfId="4481" priority="856" bottom="1" rank="1"/>
    <cfRule type="top10" dxfId="4480" priority="857" bottom="1" rank="2"/>
    <cfRule type="top10" dxfId="4479" priority="858" bottom="1" rank="3"/>
    <cfRule type="top10" dxfId="4478" priority="859" bottom="1" rank="4"/>
  </conditionalFormatting>
  <conditionalFormatting sqref="M15 A15">
    <cfRule type="duplicateValues" dxfId="4477" priority="855"/>
  </conditionalFormatting>
  <conditionalFormatting sqref="B16:K16">
    <cfRule type="top10" dxfId="4476" priority="851" bottom="1" rank="1"/>
    <cfRule type="top10" dxfId="4475" priority="852" bottom="1" rank="2"/>
    <cfRule type="top10" dxfId="4474" priority="853" bottom="1" rank="3"/>
    <cfRule type="top10" dxfId="4473" priority="854" bottom="1" rank="4"/>
  </conditionalFormatting>
  <conditionalFormatting sqref="M16 A16">
    <cfRule type="duplicateValues" dxfId="4472" priority="850"/>
  </conditionalFormatting>
  <conditionalFormatting sqref="B17:K17">
    <cfRule type="top10" dxfId="4471" priority="846" bottom="1" rank="1"/>
    <cfRule type="top10" dxfId="4470" priority="847" bottom="1" rank="2"/>
    <cfRule type="top10" dxfId="4469" priority="848" bottom="1" rank="3"/>
    <cfRule type="top10" dxfId="4468" priority="849" bottom="1" rank="4"/>
  </conditionalFormatting>
  <conditionalFormatting sqref="M17 A17">
    <cfRule type="duplicateValues" dxfId="4467" priority="845"/>
  </conditionalFormatting>
  <conditionalFormatting sqref="B18:K18">
    <cfRule type="top10" dxfId="4466" priority="841" bottom="1" rank="1"/>
    <cfRule type="top10" dxfId="4465" priority="842" bottom="1" rank="2"/>
    <cfRule type="top10" dxfId="4464" priority="843" bottom="1" rank="3"/>
    <cfRule type="top10" dxfId="4463" priority="844" bottom="1" rank="4"/>
  </conditionalFormatting>
  <conditionalFormatting sqref="M18 A18">
    <cfRule type="duplicateValues" dxfId="4462" priority="840"/>
  </conditionalFormatting>
  <conditionalFormatting sqref="B19:K19">
    <cfRule type="top10" dxfId="4461" priority="836" bottom="1" rank="1"/>
    <cfRule type="top10" dxfId="4460" priority="837" bottom="1" rank="2"/>
    <cfRule type="top10" dxfId="4459" priority="838" bottom="1" rank="3"/>
    <cfRule type="top10" dxfId="4458" priority="839" bottom="1" rank="4"/>
  </conditionalFormatting>
  <conditionalFormatting sqref="M19 A19">
    <cfRule type="duplicateValues" dxfId="4457" priority="835"/>
  </conditionalFormatting>
  <conditionalFormatting sqref="B20:K20">
    <cfRule type="top10" dxfId="4456" priority="831" bottom="1" rank="1"/>
    <cfRule type="top10" dxfId="4455" priority="832" bottom="1" rank="2"/>
    <cfRule type="top10" dxfId="4454" priority="833" bottom="1" rank="3"/>
    <cfRule type="top10" dxfId="4453" priority="834" bottom="1" rank="4"/>
  </conditionalFormatting>
  <conditionalFormatting sqref="M20 A20">
    <cfRule type="duplicateValues" dxfId="4452" priority="830"/>
  </conditionalFormatting>
  <conditionalFormatting sqref="B21:K21">
    <cfRule type="top10" dxfId="4451" priority="826" bottom="1" rank="1"/>
    <cfRule type="top10" dxfId="4450" priority="827" bottom="1" rank="2"/>
    <cfRule type="top10" dxfId="4449" priority="828" bottom="1" rank="3"/>
    <cfRule type="top10" dxfId="4448" priority="829" bottom="1" rank="4"/>
  </conditionalFormatting>
  <conditionalFormatting sqref="M21 A21">
    <cfRule type="duplicateValues" dxfId="4447" priority="825"/>
  </conditionalFormatting>
  <conditionalFormatting sqref="B22:K22">
    <cfRule type="top10" dxfId="4446" priority="821" bottom="1" rank="1"/>
    <cfRule type="top10" dxfId="4445" priority="822" bottom="1" rank="2"/>
    <cfRule type="top10" dxfId="4444" priority="823" bottom="1" rank="3"/>
    <cfRule type="top10" dxfId="4443" priority="824" bottom="1" rank="4"/>
  </conditionalFormatting>
  <conditionalFormatting sqref="M22 A22">
    <cfRule type="duplicateValues" dxfId="4442" priority="820"/>
  </conditionalFormatting>
  <conditionalFormatting sqref="B23:K23">
    <cfRule type="top10" dxfId="4441" priority="816" bottom="1" rank="1"/>
    <cfRule type="top10" dxfId="4440" priority="817" bottom="1" rank="2"/>
    <cfRule type="top10" dxfId="4439" priority="818" bottom="1" rank="3"/>
    <cfRule type="top10" dxfId="4438" priority="819" bottom="1" rank="4"/>
  </conditionalFormatting>
  <conditionalFormatting sqref="M23 A23">
    <cfRule type="duplicateValues" dxfId="4437" priority="815"/>
  </conditionalFormatting>
  <conditionalFormatting sqref="B24:K24">
    <cfRule type="top10" dxfId="4436" priority="811" bottom="1" rank="1"/>
    <cfRule type="top10" dxfId="4435" priority="812" bottom="1" rank="2"/>
    <cfRule type="top10" dxfId="4434" priority="813" bottom="1" rank="3"/>
    <cfRule type="top10" dxfId="4433" priority="814" bottom="1" rank="4"/>
  </conditionalFormatting>
  <conditionalFormatting sqref="M24 A24">
    <cfRule type="duplicateValues" dxfId="4432" priority="810"/>
  </conditionalFormatting>
  <conditionalFormatting sqref="B25:K25">
    <cfRule type="top10" dxfId="4431" priority="806" bottom="1" rank="1"/>
    <cfRule type="top10" dxfId="4430" priority="807" bottom="1" rank="2"/>
    <cfRule type="top10" dxfId="4429" priority="808" bottom="1" rank="3"/>
    <cfRule type="top10" dxfId="4428" priority="809" bottom="1" rank="4"/>
  </conditionalFormatting>
  <conditionalFormatting sqref="M25 A25">
    <cfRule type="duplicateValues" dxfId="4427" priority="805"/>
  </conditionalFormatting>
  <conditionalFormatting sqref="B26:K26">
    <cfRule type="top10" dxfId="4426" priority="801" bottom="1" rank="1"/>
    <cfRule type="top10" dxfId="4425" priority="802" bottom="1" rank="2"/>
    <cfRule type="top10" dxfId="4424" priority="803" bottom="1" rank="3"/>
    <cfRule type="top10" dxfId="4423" priority="804" bottom="1" rank="4"/>
  </conditionalFormatting>
  <conditionalFormatting sqref="M26 A26">
    <cfRule type="duplicateValues" dxfId="4422" priority="800"/>
  </conditionalFormatting>
  <conditionalFormatting sqref="B27:K27">
    <cfRule type="top10" dxfId="4421" priority="796" bottom="1" rank="1"/>
    <cfRule type="top10" dxfId="4420" priority="797" bottom="1" rank="2"/>
    <cfRule type="top10" dxfId="4419" priority="798" bottom="1" rank="3"/>
    <cfRule type="top10" dxfId="4418" priority="799" bottom="1" rank="4"/>
  </conditionalFormatting>
  <conditionalFormatting sqref="M27 A27">
    <cfRule type="duplicateValues" dxfId="4417" priority="795"/>
  </conditionalFormatting>
  <conditionalFormatting sqref="B28:K28">
    <cfRule type="top10" dxfId="4416" priority="791" bottom="1" rank="1"/>
    <cfRule type="top10" dxfId="4415" priority="792" bottom="1" rank="2"/>
    <cfRule type="top10" dxfId="4414" priority="793" bottom="1" rank="3"/>
    <cfRule type="top10" dxfId="4413" priority="794" bottom="1" rank="4"/>
  </conditionalFormatting>
  <conditionalFormatting sqref="M28 A28">
    <cfRule type="duplicateValues" dxfId="4412" priority="790"/>
  </conditionalFormatting>
  <conditionalFormatting sqref="B29:K29">
    <cfRule type="top10" dxfId="4411" priority="786" bottom="1" rank="1"/>
    <cfRule type="top10" dxfId="4410" priority="787" bottom="1" rank="2"/>
    <cfRule type="top10" dxfId="4409" priority="788" bottom="1" rank="3"/>
    <cfRule type="top10" dxfId="4408" priority="789" bottom="1" rank="4"/>
  </conditionalFormatting>
  <conditionalFormatting sqref="M29 A29">
    <cfRule type="duplicateValues" dxfId="4407" priority="785"/>
  </conditionalFormatting>
  <conditionalFormatting sqref="B30:K30">
    <cfRule type="top10" dxfId="4406" priority="781" bottom="1" rank="1"/>
    <cfRule type="top10" dxfId="4405" priority="782" bottom="1" rank="2"/>
    <cfRule type="top10" dxfId="4404" priority="783" bottom="1" rank="3"/>
    <cfRule type="top10" dxfId="4403" priority="784" bottom="1" rank="4"/>
  </conditionalFormatting>
  <conditionalFormatting sqref="M30 A30">
    <cfRule type="duplicateValues" dxfId="4402" priority="780"/>
  </conditionalFormatting>
  <conditionalFormatting sqref="B31:K31">
    <cfRule type="top10" dxfId="4401" priority="776" bottom="1" rank="1"/>
    <cfRule type="top10" dxfId="4400" priority="777" bottom="1" rank="2"/>
    <cfRule type="top10" dxfId="4399" priority="778" bottom="1" rank="3"/>
    <cfRule type="top10" dxfId="4398" priority="779" bottom="1" rank="4"/>
  </conditionalFormatting>
  <conditionalFormatting sqref="M31 A31">
    <cfRule type="duplicateValues" dxfId="4397" priority="775"/>
  </conditionalFormatting>
  <conditionalFormatting sqref="B32:K32">
    <cfRule type="top10" dxfId="4396" priority="771" bottom="1" rank="1"/>
    <cfRule type="top10" dxfId="4395" priority="772" bottom="1" rank="2"/>
    <cfRule type="top10" dxfId="4394" priority="773" bottom="1" rank="3"/>
    <cfRule type="top10" dxfId="4393" priority="774" bottom="1" rank="4"/>
  </conditionalFormatting>
  <conditionalFormatting sqref="M32 A32">
    <cfRule type="duplicateValues" dxfId="4392" priority="770"/>
  </conditionalFormatting>
  <conditionalFormatting sqref="B33:K33">
    <cfRule type="top10" dxfId="4391" priority="766" bottom="1" rank="1"/>
    <cfRule type="top10" dxfId="4390" priority="767" bottom="1" rank="2"/>
    <cfRule type="top10" dxfId="4389" priority="768" bottom="1" rank="3"/>
    <cfRule type="top10" dxfId="4388" priority="769" bottom="1" rank="4"/>
  </conditionalFormatting>
  <conditionalFormatting sqref="M33 A33">
    <cfRule type="duplicateValues" dxfId="4387" priority="765"/>
  </conditionalFormatting>
  <conditionalFormatting sqref="B34:K34">
    <cfRule type="top10" dxfId="4386" priority="761" bottom="1" rank="1"/>
    <cfRule type="top10" dxfId="4385" priority="762" bottom="1" rank="2"/>
    <cfRule type="top10" dxfId="4384" priority="763" bottom="1" rank="3"/>
    <cfRule type="top10" dxfId="4383" priority="764" bottom="1" rank="4"/>
  </conditionalFormatting>
  <conditionalFormatting sqref="M34 A34">
    <cfRule type="duplicateValues" dxfId="4382" priority="760"/>
  </conditionalFormatting>
  <conditionalFormatting sqref="B35:K35">
    <cfRule type="top10" dxfId="4381" priority="756" bottom="1" rank="1"/>
    <cfRule type="top10" dxfId="4380" priority="757" bottom="1" rank="2"/>
    <cfRule type="top10" dxfId="4379" priority="758" bottom="1" rank="3"/>
    <cfRule type="top10" dxfId="4378" priority="759" bottom="1" rank="4"/>
  </conditionalFormatting>
  <conditionalFormatting sqref="M35 A35">
    <cfRule type="duplicateValues" dxfId="4377" priority="755"/>
  </conditionalFormatting>
  <conditionalFormatting sqref="B36:K36">
    <cfRule type="top10" dxfId="4376" priority="751" bottom="1" rank="1"/>
    <cfRule type="top10" dxfId="4375" priority="752" bottom="1" rank="2"/>
    <cfRule type="top10" dxfId="4374" priority="753" bottom="1" rank="3"/>
    <cfRule type="top10" dxfId="4373" priority="754" bottom="1" rank="4"/>
  </conditionalFormatting>
  <conditionalFormatting sqref="M36 A36">
    <cfRule type="duplicateValues" dxfId="4372" priority="750"/>
  </conditionalFormatting>
  <conditionalFormatting sqref="B37:K37">
    <cfRule type="top10" dxfId="4371" priority="746" bottom="1" rank="1"/>
    <cfRule type="top10" dxfId="4370" priority="747" bottom="1" rank="2"/>
    <cfRule type="top10" dxfId="4369" priority="748" bottom="1" rank="3"/>
    <cfRule type="top10" dxfId="4368" priority="749" bottom="1" rank="4"/>
  </conditionalFormatting>
  <conditionalFormatting sqref="M37 A37">
    <cfRule type="duplicateValues" dxfId="4367" priority="745"/>
  </conditionalFormatting>
  <conditionalFormatting sqref="B38:K38">
    <cfRule type="top10" dxfId="4366" priority="741" bottom="1" rank="1"/>
    <cfRule type="top10" dxfId="4365" priority="742" bottom="1" rank="2"/>
    <cfRule type="top10" dxfId="4364" priority="743" bottom="1" rank="3"/>
    <cfRule type="top10" dxfId="4363" priority="744" bottom="1" rank="4"/>
  </conditionalFormatting>
  <conditionalFormatting sqref="M38 A38">
    <cfRule type="duplicateValues" dxfId="4362" priority="740"/>
  </conditionalFormatting>
  <conditionalFormatting sqref="B39:K39">
    <cfRule type="top10" dxfId="4361" priority="736" bottom="1" rank="1"/>
    <cfRule type="top10" dxfId="4360" priority="737" bottom="1" rank="2"/>
    <cfRule type="top10" dxfId="4359" priority="738" bottom="1" rank="3"/>
    <cfRule type="top10" dxfId="4358" priority="739" bottom="1" rank="4"/>
  </conditionalFormatting>
  <conditionalFormatting sqref="M39 A39">
    <cfRule type="duplicateValues" dxfId="4357" priority="735"/>
  </conditionalFormatting>
  <conditionalFormatting sqref="B40:K40">
    <cfRule type="top10" dxfId="4356" priority="731" bottom="1" rank="1"/>
    <cfRule type="top10" dxfId="4355" priority="732" bottom="1" rank="2"/>
    <cfRule type="top10" dxfId="4354" priority="733" bottom="1" rank="3"/>
    <cfRule type="top10" dxfId="4353" priority="734" bottom="1" rank="4"/>
  </conditionalFormatting>
  <conditionalFormatting sqref="M40 A40">
    <cfRule type="duplicateValues" dxfId="4352" priority="730"/>
  </conditionalFormatting>
  <conditionalFormatting sqref="B41:K41">
    <cfRule type="top10" dxfId="4351" priority="726" bottom="1" rank="1"/>
    <cfRule type="top10" dxfId="4350" priority="727" bottom="1" rank="2"/>
    <cfRule type="top10" dxfId="4349" priority="728" bottom="1" rank="3"/>
    <cfRule type="top10" dxfId="4348" priority="729" bottom="1" rank="4"/>
  </conditionalFormatting>
  <conditionalFormatting sqref="M41 A41">
    <cfRule type="duplicateValues" dxfId="4347" priority="725"/>
  </conditionalFormatting>
  <conditionalFormatting sqref="B42:K42">
    <cfRule type="top10" dxfId="4346" priority="721" bottom="1" rank="1"/>
    <cfRule type="top10" dxfId="4345" priority="722" bottom="1" rank="2"/>
    <cfRule type="top10" dxfId="4344" priority="723" bottom="1" rank="3"/>
    <cfRule type="top10" dxfId="4343" priority="724" bottom="1" rank="4"/>
  </conditionalFormatting>
  <conditionalFormatting sqref="M42 A42">
    <cfRule type="duplicateValues" dxfId="4342" priority="720"/>
  </conditionalFormatting>
  <conditionalFormatting sqref="B43:K43">
    <cfRule type="top10" dxfId="4341" priority="716" bottom="1" rank="1"/>
    <cfRule type="top10" dxfId="4340" priority="717" bottom="1" rank="2"/>
    <cfRule type="top10" dxfId="4339" priority="718" bottom="1" rank="3"/>
    <cfRule type="top10" dxfId="4338" priority="719" bottom="1" rank="4"/>
  </conditionalFormatting>
  <conditionalFormatting sqref="M43 A43">
    <cfRule type="duplicateValues" dxfId="4337" priority="715"/>
  </conditionalFormatting>
  <conditionalFormatting sqref="B44:K44">
    <cfRule type="top10" dxfId="4336" priority="711" bottom="1" rank="1"/>
    <cfRule type="top10" dxfId="4335" priority="712" bottom="1" rank="2"/>
    <cfRule type="top10" dxfId="4334" priority="713" bottom="1" rank="3"/>
    <cfRule type="top10" dxfId="4333" priority="714" bottom="1" rank="4"/>
  </conditionalFormatting>
  <conditionalFormatting sqref="M44 A44">
    <cfRule type="duplicateValues" dxfId="4332" priority="710"/>
  </conditionalFormatting>
  <conditionalFormatting sqref="B45:K45">
    <cfRule type="top10" dxfId="4331" priority="706" bottom="1" rank="1"/>
    <cfRule type="top10" dxfId="4330" priority="707" bottom="1" rank="2"/>
    <cfRule type="top10" dxfId="4329" priority="708" bottom="1" rank="3"/>
    <cfRule type="top10" dxfId="4328" priority="709" bottom="1" rank="4"/>
  </conditionalFormatting>
  <conditionalFormatting sqref="M45 A45">
    <cfRule type="duplicateValues" dxfId="4327" priority="705"/>
  </conditionalFormatting>
  <conditionalFormatting sqref="B46:K46">
    <cfRule type="top10" dxfId="4326" priority="701" bottom="1" rank="1"/>
    <cfRule type="top10" dxfId="4325" priority="702" bottom="1" rank="2"/>
    <cfRule type="top10" dxfId="4324" priority="703" bottom="1" rank="3"/>
    <cfRule type="top10" dxfId="4323" priority="704" bottom="1" rank="4"/>
  </conditionalFormatting>
  <conditionalFormatting sqref="M46 A46">
    <cfRule type="duplicateValues" dxfId="4322" priority="700"/>
  </conditionalFormatting>
  <conditionalFormatting sqref="B47:K47">
    <cfRule type="top10" dxfId="4321" priority="696" bottom="1" rank="1"/>
    <cfRule type="top10" dxfId="4320" priority="697" bottom="1" rank="2"/>
    <cfRule type="top10" dxfId="4319" priority="698" bottom="1" rank="3"/>
    <cfRule type="top10" dxfId="4318" priority="699" bottom="1" rank="4"/>
  </conditionalFormatting>
  <conditionalFormatting sqref="M47 A47">
    <cfRule type="duplicateValues" dxfId="4317" priority="695"/>
  </conditionalFormatting>
  <conditionalFormatting sqref="B48:K48">
    <cfRule type="top10" dxfId="4316" priority="691" bottom="1" rank="1"/>
    <cfRule type="top10" dxfId="4315" priority="692" bottom="1" rank="2"/>
    <cfRule type="top10" dxfId="4314" priority="693" bottom="1" rank="3"/>
    <cfRule type="top10" dxfId="4313" priority="694" bottom="1" rank="4"/>
  </conditionalFormatting>
  <conditionalFormatting sqref="M48 A48">
    <cfRule type="duplicateValues" dxfId="4312" priority="690"/>
  </conditionalFormatting>
  <conditionalFormatting sqref="B49:K49">
    <cfRule type="top10" dxfId="4311" priority="686" bottom="1" rank="1"/>
    <cfRule type="top10" dxfId="4310" priority="687" bottom="1" rank="2"/>
    <cfRule type="top10" dxfId="4309" priority="688" bottom="1" rank="3"/>
    <cfRule type="top10" dxfId="4308" priority="689" bottom="1" rank="4"/>
  </conditionalFormatting>
  <conditionalFormatting sqref="M49 A49">
    <cfRule type="duplicateValues" dxfId="4307" priority="685"/>
  </conditionalFormatting>
  <conditionalFormatting sqref="B50:K50">
    <cfRule type="top10" dxfId="4306" priority="681" bottom="1" rank="1"/>
    <cfRule type="top10" dxfId="4305" priority="682" bottom="1" rank="2"/>
    <cfRule type="top10" dxfId="4304" priority="683" bottom="1" rank="3"/>
    <cfRule type="top10" dxfId="4303" priority="684" bottom="1" rank="4"/>
  </conditionalFormatting>
  <conditionalFormatting sqref="M50 A50">
    <cfRule type="duplicateValues" dxfId="4302" priority="680"/>
  </conditionalFormatting>
  <conditionalFormatting sqref="B51:K51">
    <cfRule type="top10" dxfId="4301" priority="676" bottom="1" rank="1"/>
    <cfRule type="top10" dxfId="4300" priority="677" bottom="1" rank="2"/>
    <cfRule type="top10" dxfId="4299" priority="678" bottom="1" rank="3"/>
    <cfRule type="top10" dxfId="4298" priority="679" bottom="1" rank="4"/>
  </conditionalFormatting>
  <conditionalFormatting sqref="M51 A51">
    <cfRule type="duplicateValues" dxfId="4297" priority="675"/>
  </conditionalFormatting>
  <conditionalFormatting sqref="B52:K52">
    <cfRule type="top10" dxfId="4296" priority="671" bottom="1" rank="1"/>
    <cfRule type="top10" dxfId="4295" priority="672" bottom="1" rank="2"/>
    <cfRule type="top10" dxfId="4294" priority="673" bottom="1" rank="3"/>
    <cfRule type="top10" dxfId="4293" priority="674" bottom="1" rank="4"/>
  </conditionalFormatting>
  <conditionalFormatting sqref="M52 A52">
    <cfRule type="duplicateValues" dxfId="4292" priority="670"/>
  </conditionalFormatting>
  <conditionalFormatting sqref="B53:K53">
    <cfRule type="top10" dxfId="4291" priority="666" bottom="1" rank="1"/>
    <cfRule type="top10" dxfId="4290" priority="667" bottom="1" rank="2"/>
    <cfRule type="top10" dxfId="4289" priority="668" bottom="1" rank="3"/>
    <cfRule type="top10" dxfId="4288" priority="669" bottom="1" rank="4"/>
  </conditionalFormatting>
  <conditionalFormatting sqref="M53 A53">
    <cfRule type="duplicateValues" dxfId="4287" priority="665"/>
  </conditionalFormatting>
  <conditionalFormatting sqref="B54:K54">
    <cfRule type="top10" dxfId="4286" priority="661" bottom="1" rank="1"/>
    <cfRule type="top10" dxfId="4285" priority="662" bottom="1" rank="2"/>
    <cfRule type="top10" dxfId="4284" priority="663" bottom="1" rank="3"/>
    <cfRule type="top10" dxfId="4283" priority="664" bottom="1" rank="4"/>
  </conditionalFormatting>
  <conditionalFormatting sqref="M54 A54">
    <cfRule type="duplicateValues" dxfId="4282" priority="660"/>
  </conditionalFormatting>
  <conditionalFormatting sqref="B55:K55">
    <cfRule type="top10" dxfId="4281" priority="656" bottom="1" rank="1"/>
    <cfRule type="top10" dxfId="4280" priority="657" bottom="1" rank="2"/>
    <cfRule type="top10" dxfId="4279" priority="658" bottom="1" rank="3"/>
    <cfRule type="top10" dxfId="4278" priority="659" bottom="1" rank="4"/>
  </conditionalFormatting>
  <conditionalFormatting sqref="M55 A55">
    <cfRule type="duplicateValues" dxfId="4277" priority="655"/>
  </conditionalFormatting>
  <conditionalFormatting sqref="B56:K56">
    <cfRule type="top10" dxfId="4276" priority="651" bottom="1" rank="1"/>
    <cfRule type="top10" dxfId="4275" priority="652" bottom="1" rank="2"/>
    <cfRule type="top10" dxfId="4274" priority="653" bottom="1" rank="3"/>
    <cfRule type="top10" dxfId="4273" priority="654" bottom="1" rank="4"/>
  </conditionalFormatting>
  <conditionalFormatting sqref="M56 A56">
    <cfRule type="duplicateValues" dxfId="4272" priority="650"/>
  </conditionalFormatting>
  <conditionalFormatting sqref="B57:K57">
    <cfRule type="top10" dxfId="4271" priority="646" bottom="1" rank="1"/>
    <cfRule type="top10" dxfId="4270" priority="647" bottom="1" rank="2"/>
    <cfRule type="top10" dxfId="4269" priority="648" bottom="1" rank="3"/>
    <cfRule type="top10" dxfId="4268" priority="649" bottom="1" rank="4"/>
  </conditionalFormatting>
  <conditionalFormatting sqref="M57 A57">
    <cfRule type="duplicateValues" dxfId="4267" priority="645"/>
  </conditionalFormatting>
  <conditionalFormatting sqref="B58:K58">
    <cfRule type="top10" dxfId="4266" priority="641" bottom="1" rank="1"/>
    <cfRule type="top10" dxfId="4265" priority="642" bottom="1" rank="2"/>
    <cfRule type="top10" dxfId="4264" priority="643" bottom="1" rank="3"/>
    <cfRule type="top10" dxfId="4263" priority="644" bottom="1" rank="4"/>
  </conditionalFormatting>
  <conditionalFormatting sqref="M58 A58">
    <cfRule type="duplicateValues" dxfId="4262" priority="640"/>
  </conditionalFormatting>
  <conditionalFormatting sqref="B59:K59">
    <cfRule type="top10" dxfId="4261" priority="636" bottom="1" rank="1"/>
    <cfRule type="top10" dxfId="4260" priority="637" bottom="1" rank="2"/>
    <cfRule type="top10" dxfId="4259" priority="638" bottom="1" rank="3"/>
    <cfRule type="top10" dxfId="4258" priority="639" bottom="1" rank="4"/>
  </conditionalFormatting>
  <conditionalFormatting sqref="M59 A59">
    <cfRule type="duplicateValues" dxfId="4257" priority="635"/>
  </conditionalFormatting>
  <conditionalFormatting sqref="B60:K60">
    <cfRule type="top10" dxfId="4256" priority="631" bottom="1" rank="1"/>
    <cfRule type="top10" dxfId="4255" priority="632" bottom="1" rank="2"/>
    <cfRule type="top10" dxfId="4254" priority="633" bottom="1" rank="3"/>
    <cfRule type="top10" dxfId="4253" priority="634" bottom="1" rank="4"/>
  </conditionalFormatting>
  <conditionalFormatting sqref="M60 A60">
    <cfRule type="duplicateValues" dxfId="4252" priority="630"/>
  </conditionalFormatting>
  <conditionalFormatting sqref="B61:K61">
    <cfRule type="top10" dxfId="4251" priority="626" bottom="1" rank="1"/>
    <cfRule type="top10" dxfId="4250" priority="627" bottom="1" rank="2"/>
    <cfRule type="top10" dxfId="4249" priority="628" bottom="1" rank="3"/>
    <cfRule type="top10" dxfId="4248" priority="629" bottom="1" rank="4"/>
  </conditionalFormatting>
  <conditionalFormatting sqref="M61 A61">
    <cfRule type="duplicateValues" dxfId="4247" priority="625"/>
  </conditionalFormatting>
  <conditionalFormatting sqref="B62:K62">
    <cfRule type="top10" dxfId="4246" priority="621" bottom="1" rank="1"/>
    <cfRule type="top10" dxfId="4245" priority="622" bottom="1" rank="2"/>
    <cfRule type="top10" dxfId="4244" priority="623" bottom="1" rank="3"/>
    <cfRule type="top10" dxfId="4243" priority="624" bottom="1" rank="4"/>
  </conditionalFormatting>
  <conditionalFormatting sqref="M62 A62">
    <cfRule type="duplicateValues" dxfId="4242" priority="620"/>
  </conditionalFormatting>
  <conditionalFormatting sqref="B63:K63">
    <cfRule type="top10" dxfId="4241" priority="616" bottom="1" rank="1"/>
    <cfRule type="top10" dxfId="4240" priority="617" bottom="1" rank="2"/>
    <cfRule type="top10" dxfId="4239" priority="618" bottom="1" rank="3"/>
    <cfRule type="top10" dxfId="4238" priority="619" bottom="1" rank="4"/>
  </conditionalFormatting>
  <conditionalFormatting sqref="M63 A63">
    <cfRule type="duplicateValues" dxfId="4237" priority="615"/>
  </conditionalFormatting>
  <conditionalFormatting sqref="B64:K64">
    <cfRule type="top10" dxfId="4236" priority="611" bottom="1" rank="1"/>
    <cfRule type="top10" dxfId="4235" priority="612" bottom="1" rank="2"/>
    <cfRule type="top10" dxfId="4234" priority="613" bottom="1" rank="3"/>
    <cfRule type="top10" dxfId="4233" priority="614" bottom="1" rank="4"/>
  </conditionalFormatting>
  <conditionalFormatting sqref="M64 A64">
    <cfRule type="duplicateValues" dxfId="4232" priority="610"/>
  </conditionalFormatting>
  <conditionalFormatting sqref="B65:K65">
    <cfRule type="top10" dxfId="4231" priority="606" bottom="1" rank="1"/>
    <cfRule type="top10" dxfId="4230" priority="607" bottom="1" rank="2"/>
    <cfRule type="top10" dxfId="4229" priority="608" bottom="1" rank="3"/>
    <cfRule type="top10" dxfId="4228" priority="609" bottom="1" rank="4"/>
  </conditionalFormatting>
  <conditionalFormatting sqref="M65 A65">
    <cfRule type="duplicateValues" dxfId="4227" priority="605"/>
  </conditionalFormatting>
  <conditionalFormatting sqref="B66:K66">
    <cfRule type="top10" dxfId="4226" priority="601" bottom="1" rank="1"/>
    <cfRule type="top10" dxfId="4225" priority="602" bottom="1" rank="2"/>
    <cfRule type="top10" dxfId="4224" priority="603" bottom="1" rank="3"/>
    <cfRule type="top10" dxfId="4223" priority="604" bottom="1" rank="4"/>
  </conditionalFormatting>
  <conditionalFormatting sqref="M66 A66">
    <cfRule type="duplicateValues" dxfId="4222" priority="600"/>
  </conditionalFormatting>
  <conditionalFormatting sqref="B67:K67">
    <cfRule type="top10" dxfId="4221" priority="596" bottom="1" rank="1"/>
    <cfRule type="top10" dxfId="4220" priority="597" bottom="1" rank="2"/>
    <cfRule type="top10" dxfId="4219" priority="598" bottom="1" rank="3"/>
    <cfRule type="top10" dxfId="4218" priority="599" bottom="1" rank="4"/>
  </conditionalFormatting>
  <conditionalFormatting sqref="M67 A67">
    <cfRule type="duplicateValues" dxfId="4217" priority="595"/>
  </conditionalFormatting>
  <conditionalFormatting sqref="B68:K68">
    <cfRule type="top10" dxfId="4216" priority="591" bottom="1" rank="1"/>
    <cfRule type="top10" dxfId="4215" priority="592" bottom="1" rank="2"/>
    <cfRule type="top10" dxfId="4214" priority="593" bottom="1" rank="3"/>
    <cfRule type="top10" dxfId="4213" priority="594" bottom="1" rank="4"/>
  </conditionalFormatting>
  <conditionalFormatting sqref="M68 A68">
    <cfRule type="duplicateValues" dxfId="4212" priority="590"/>
  </conditionalFormatting>
  <conditionalFormatting sqref="B69:K69">
    <cfRule type="top10" dxfId="4211" priority="586" bottom="1" rank="1"/>
    <cfRule type="top10" dxfId="4210" priority="587" bottom="1" rank="2"/>
    <cfRule type="top10" dxfId="4209" priority="588" bottom="1" rank="3"/>
    <cfRule type="top10" dxfId="4208" priority="589" bottom="1" rank="4"/>
  </conditionalFormatting>
  <conditionalFormatting sqref="M69 A69">
    <cfRule type="duplicateValues" dxfId="4207" priority="585"/>
  </conditionalFormatting>
  <conditionalFormatting sqref="B70:K70">
    <cfRule type="top10" dxfId="4206" priority="581" bottom="1" rank="1"/>
    <cfRule type="top10" dxfId="4205" priority="582" bottom="1" rank="2"/>
    <cfRule type="top10" dxfId="4204" priority="583" bottom="1" rank="3"/>
    <cfRule type="top10" dxfId="4203" priority="584" bottom="1" rank="4"/>
  </conditionalFormatting>
  <conditionalFormatting sqref="M70 A70">
    <cfRule type="duplicateValues" dxfId="4202" priority="580"/>
  </conditionalFormatting>
  <conditionalFormatting sqref="B71:K71">
    <cfRule type="top10" dxfId="4201" priority="576" bottom="1" rank="1"/>
    <cfRule type="top10" dxfId="4200" priority="577" bottom="1" rank="2"/>
    <cfRule type="top10" dxfId="4199" priority="578" bottom="1" rank="3"/>
    <cfRule type="top10" dxfId="4198" priority="579" bottom="1" rank="4"/>
  </conditionalFormatting>
  <conditionalFormatting sqref="M71 A71">
    <cfRule type="duplicateValues" dxfId="4197" priority="575"/>
  </conditionalFormatting>
  <conditionalFormatting sqref="B72:K72">
    <cfRule type="top10" dxfId="4196" priority="571" bottom="1" rank="1"/>
    <cfRule type="top10" dxfId="4195" priority="572" bottom="1" rank="2"/>
    <cfRule type="top10" dxfId="4194" priority="573" bottom="1" rank="3"/>
    <cfRule type="top10" dxfId="4193" priority="574" bottom="1" rank="4"/>
  </conditionalFormatting>
  <conditionalFormatting sqref="M72 A72">
    <cfRule type="duplicateValues" dxfId="4192" priority="570"/>
  </conditionalFormatting>
  <conditionalFormatting sqref="B73:K73">
    <cfRule type="top10" dxfId="4191" priority="566" bottom="1" rank="1"/>
    <cfRule type="top10" dxfId="4190" priority="567" bottom="1" rank="2"/>
    <cfRule type="top10" dxfId="4189" priority="568" bottom="1" rank="3"/>
    <cfRule type="top10" dxfId="4188" priority="569" bottom="1" rank="4"/>
  </conditionalFormatting>
  <conditionalFormatting sqref="M73 A73">
    <cfRule type="duplicateValues" dxfId="4187" priority="565"/>
  </conditionalFormatting>
  <conditionalFormatting sqref="B74:K74">
    <cfRule type="top10" dxfId="4186" priority="561" bottom="1" rank="1"/>
    <cfRule type="top10" dxfId="4185" priority="562" bottom="1" rank="2"/>
    <cfRule type="top10" dxfId="4184" priority="563" bottom="1" rank="3"/>
    <cfRule type="top10" dxfId="4183" priority="564" bottom="1" rank="4"/>
  </conditionalFormatting>
  <conditionalFormatting sqref="M74 A74">
    <cfRule type="duplicateValues" dxfId="4182" priority="560"/>
  </conditionalFormatting>
  <conditionalFormatting sqref="B75:K75">
    <cfRule type="top10" dxfId="4181" priority="556" bottom="1" rank="1"/>
    <cfRule type="top10" dxfId="4180" priority="557" bottom="1" rank="2"/>
    <cfRule type="top10" dxfId="4179" priority="558" bottom="1" rank="3"/>
    <cfRule type="top10" dxfId="4178" priority="559" bottom="1" rank="4"/>
  </conditionalFormatting>
  <conditionalFormatting sqref="M75 A75">
    <cfRule type="duplicateValues" dxfId="4177" priority="555"/>
  </conditionalFormatting>
  <conditionalFormatting sqref="B76:K76">
    <cfRule type="top10" dxfId="4176" priority="551" bottom="1" rank="1"/>
    <cfRule type="top10" dxfId="4175" priority="552" bottom="1" rank="2"/>
    <cfRule type="top10" dxfId="4174" priority="553" bottom="1" rank="3"/>
    <cfRule type="top10" dxfId="4173" priority="554" bottom="1" rank="4"/>
  </conditionalFormatting>
  <conditionalFormatting sqref="M76 A76">
    <cfRule type="duplicateValues" dxfId="4172" priority="550"/>
  </conditionalFormatting>
  <conditionalFormatting sqref="B77:K77">
    <cfRule type="top10" dxfId="4171" priority="546" bottom="1" rank="1"/>
    <cfRule type="top10" dxfId="4170" priority="547" bottom="1" rank="2"/>
    <cfRule type="top10" dxfId="4169" priority="548" bottom="1" rank="3"/>
    <cfRule type="top10" dxfId="4168" priority="549" bottom="1" rank="4"/>
  </conditionalFormatting>
  <conditionalFormatting sqref="M77 A77">
    <cfRule type="duplicateValues" dxfId="4167" priority="545"/>
  </conditionalFormatting>
  <conditionalFormatting sqref="B78:K78">
    <cfRule type="top10" dxfId="4166" priority="541" bottom="1" rank="1"/>
    <cfRule type="top10" dxfId="4165" priority="542" bottom="1" rank="2"/>
    <cfRule type="top10" dxfId="4164" priority="543" bottom="1" rank="3"/>
    <cfRule type="top10" dxfId="4163" priority="544" bottom="1" rank="4"/>
  </conditionalFormatting>
  <conditionalFormatting sqref="M78 A78">
    <cfRule type="duplicateValues" dxfId="4162" priority="540"/>
  </conditionalFormatting>
  <conditionalFormatting sqref="B79:K79">
    <cfRule type="top10" dxfId="4161" priority="536" bottom="1" rank="1"/>
    <cfRule type="top10" dxfId="4160" priority="537" bottom="1" rank="2"/>
    <cfRule type="top10" dxfId="4159" priority="538" bottom="1" rank="3"/>
    <cfRule type="top10" dxfId="4158" priority="539" bottom="1" rank="4"/>
  </conditionalFormatting>
  <conditionalFormatting sqref="M79 A79">
    <cfRule type="duplicateValues" dxfId="4157" priority="535"/>
  </conditionalFormatting>
  <conditionalFormatting sqref="B80:K80">
    <cfRule type="top10" dxfId="4156" priority="531" bottom="1" rank="1"/>
    <cfRule type="top10" dxfId="4155" priority="532" bottom="1" rank="2"/>
    <cfRule type="top10" dxfId="4154" priority="533" bottom="1" rank="3"/>
    <cfRule type="top10" dxfId="4153" priority="534" bottom="1" rank="4"/>
  </conditionalFormatting>
  <conditionalFormatting sqref="M80 A80">
    <cfRule type="duplicateValues" dxfId="4152" priority="530"/>
  </conditionalFormatting>
  <conditionalFormatting sqref="B81:K81">
    <cfRule type="top10" dxfId="4151" priority="526" bottom="1" rank="1"/>
    <cfRule type="top10" dxfId="4150" priority="527" bottom="1" rank="2"/>
    <cfRule type="top10" dxfId="4149" priority="528" bottom="1" rank="3"/>
    <cfRule type="top10" dxfId="4148" priority="529" bottom="1" rank="4"/>
  </conditionalFormatting>
  <conditionalFormatting sqref="M81 A81">
    <cfRule type="duplicateValues" dxfId="4147" priority="525"/>
  </conditionalFormatting>
  <conditionalFormatting sqref="B82:K82">
    <cfRule type="top10" dxfId="4146" priority="521" bottom="1" rank="1"/>
    <cfRule type="top10" dxfId="4145" priority="522" bottom="1" rank="2"/>
    <cfRule type="top10" dxfId="4144" priority="523" bottom="1" rank="3"/>
    <cfRule type="top10" dxfId="4143" priority="524" bottom="1" rank="4"/>
  </conditionalFormatting>
  <conditionalFormatting sqref="M82 A82">
    <cfRule type="duplicateValues" dxfId="4142" priority="520"/>
  </conditionalFormatting>
  <conditionalFormatting sqref="B83:K83">
    <cfRule type="top10" dxfId="4141" priority="516" bottom="1" rank="1"/>
    <cfRule type="top10" dxfId="4140" priority="517" bottom="1" rank="2"/>
    <cfRule type="top10" dxfId="4139" priority="518" bottom="1" rank="3"/>
    <cfRule type="top10" dxfId="4138" priority="519" bottom="1" rank="4"/>
  </conditionalFormatting>
  <conditionalFormatting sqref="M83 A83">
    <cfRule type="duplicateValues" dxfId="4137" priority="515"/>
  </conditionalFormatting>
  <conditionalFormatting sqref="B84:K84">
    <cfRule type="top10" dxfId="4136" priority="511" bottom="1" rank="1"/>
    <cfRule type="top10" dxfId="4135" priority="512" bottom="1" rank="2"/>
    <cfRule type="top10" dxfId="4134" priority="513" bottom="1" rank="3"/>
    <cfRule type="top10" dxfId="4133" priority="514" bottom="1" rank="4"/>
  </conditionalFormatting>
  <conditionalFormatting sqref="M84 A84">
    <cfRule type="duplicateValues" dxfId="4132" priority="510"/>
  </conditionalFormatting>
  <conditionalFormatting sqref="B85:K85">
    <cfRule type="top10" dxfId="4131" priority="506" bottom="1" rank="1"/>
    <cfRule type="top10" dxfId="4130" priority="507" bottom="1" rank="2"/>
    <cfRule type="top10" dxfId="4129" priority="508" bottom="1" rank="3"/>
    <cfRule type="top10" dxfId="4128" priority="509" bottom="1" rank="4"/>
  </conditionalFormatting>
  <conditionalFormatting sqref="M85 A85">
    <cfRule type="duplicateValues" dxfId="4127" priority="505"/>
  </conditionalFormatting>
  <conditionalFormatting sqref="B86:K86">
    <cfRule type="top10" dxfId="4126" priority="501" bottom="1" rank="1"/>
    <cfRule type="top10" dxfId="4125" priority="502" bottom="1" rank="2"/>
    <cfRule type="top10" dxfId="4124" priority="503" bottom="1" rank="3"/>
    <cfRule type="top10" dxfId="4123" priority="504" bottom="1" rank="4"/>
  </conditionalFormatting>
  <conditionalFormatting sqref="M86 A86">
    <cfRule type="duplicateValues" dxfId="4122" priority="500"/>
  </conditionalFormatting>
  <conditionalFormatting sqref="B87:K87">
    <cfRule type="top10" dxfId="4121" priority="496" bottom="1" rank="1"/>
    <cfRule type="top10" dxfId="4120" priority="497" bottom="1" rank="2"/>
    <cfRule type="top10" dxfId="4119" priority="498" bottom="1" rank="3"/>
    <cfRule type="top10" dxfId="4118" priority="499" bottom="1" rank="4"/>
  </conditionalFormatting>
  <conditionalFormatting sqref="M87 A87">
    <cfRule type="duplicateValues" dxfId="4117" priority="495"/>
  </conditionalFormatting>
  <conditionalFormatting sqref="B88:K88">
    <cfRule type="top10" dxfId="4116" priority="491" bottom="1" rank="1"/>
    <cfRule type="top10" dxfId="4115" priority="492" bottom="1" rank="2"/>
    <cfRule type="top10" dxfId="4114" priority="493" bottom="1" rank="3"/>
    <cfRule type="top10" dxfId="4113" priority="494" bottom="1" rank="4"/>
  </conditionalFormatting>
  <conditionalFormatting sqref="M88 A88">
    <cfRule type="duplicateValues" dxfId="4112" priority="490"/>
  </conditionalFormatting>
  <conditionalFormatting sqref="B89:K89">
    <cfRule type="top10" dxfId="4111" priority="486" bottom="1" rank="1"/>
    <cfRule type="top10" dxfId="4110" priority="487" bottom="1" rank="2"/>
    <cfRule type="top10" dxfId="4109" priority="488" bottom="1" rank="3"/>
    <cfRule type="top10" dxfId="4108" priority="489" bottom="1" rank="4"/>
  </conditionalFormatting>
  <conditionalFormatting sqref="M89 A89">
    <cfRule type="duplicateValues" dxfId="4107" priority="485"/>
  </conditionalFormatting>
  <conditionalFormatting sqref="B90:K90">
    <cfRule type="top10" dxfId="4106" priority="481" bottom="1" rank="1"/>
    <cfRule type="top10" dxfId="4105" priority="482" bottom="1" rank="2"/>
    <cfRule type="top10" dxfId="4104" priority="483" bottom="1" rank="3"/>
    <cfRule type="top10" dxfId="4103" priority="484" bottom="1" rank="4"/>
  </conditionalFormatting>
  <conditionalFormatting sqref="M90 A90">
    <cfRule type="duplicateValues" dxfId="4102" priority="480"/>
  </conditionalFormatting>
  <conditionalFormatting sqref="B91:K91">
    <cfRule type="top10" dxfId="4101" priority="476" bottom="1" rank="1"/>
    <cfRule type="top10" dxfId="4100" priority="477" bottom="1" rank="2"/>
    <cfRule type="top10" dxfId="4099" priority="478" bottom="1" rank="3"/>
    <cfRule type="top10" dxfId="4098" priority="479" bottom="1" rank="4"/>
  </conditionalFormatting>
  <conditionalFormatting sqref="M91 A91">
    <cfRule type="duplicateValues" dxfId="4097" priority="475"/>
  </conditionalFormatting>
  <conditionalFormatting sqref="B92:K92">
    <cfRule type="top10" dxfId="4096" priority="471" bottom="1" rank="1"/>
    <cfRule type="top10" dxfId="4095" priority="472" bottom="1" rank="2"/>
    <cfRule type="top10" dxfId="4094" priority="473" bottom="1" rank="3"/>
    <cfRule type="top10" dxfId="4093" priority="474" bottom="1" rank="4"/>
  </conditionalFormatting>
  <conditionalFormatting sqref="M92 A92">
    <cfRule type="duplicateValues" dxfId="4092" priority="470"/>
  </conditionalFormatting>
  <conditionalFormatting sqref="B93:K93">
    <cfRule type="top10" dxfId="4091" priority="466" bottom="1" rank="1"/>
    <cfRule type="top10" dxfId="4090" priority="467" bottom="1" rank="2"/>
    <cfRule type="top10" dxfId="4089" priority="468" bottom="1" rank="3"/>
    <cfRule type="top10" dxfId="4088" priority="469" bottom="1" rank="4"/>
  </conditionalFormatting>
  <conditionalFormatting sqref="M93 A93">
    <cfRule type="duplicateValues" dxfId="4087" priority="465"/>
  </conditionalFormatting>
  <conditionalFormatting sqref="B94:K94">
    <cfRule type="top10" dxfId="4086" priority="461" bottom="1" rank="1"/>
    <cfRule type="top10" dxfId="4085" priority="462" bottom="1" rank="2"/>
    <cfRule type="top10" dxfId="4084" priority="463" bottom="1" rank="3"/>
    <cfRule type="top10" dxfId="4083" priority="464" bottom="1" rank="4"/>
  </conditionalFormatting>
  <conditionalFormatting sqref="M94 A94">
    <cfRule type="duplicateValues" dxfId="4082" priority="460"/>
  </conditionalFormatting>
  <conditionalFormatting sqref="B95:K95">
    <cfRule type="top10" dxfId="4081" priority="456" bottom="1" rank="1"/>
    <cfRule type="top10" dxfId="4080" priority="457" bottom="1" rank="2"/>
    <cfRule type="top10" dxfId="4079" priority="458" bottom="1" rank="3"/>
    <cfRule type="top10" dxfId="4078" priority="459" bottom="1" rank="4"/>
  </conditionalFormatting>
  <conditionalFormatting sqref="M95 A95">
    <cfRule type="duplicateValues" dxfId="4077" priority="455"/>
  </conditionalFormatting>
  <conditionalFormatting sqref="B96:K96">
    <cfRule type="top10" dxfId="4076" priority="451" bottom="1" rank="1"/>
    <cfRule type="top10" dxfId="4075" priority="452" bottom="1" rank="2"/>
    <cfRule type="top10" dxfId="4074" priority="453" bottom="1" rank="3"/>
    <cfRule type="top10" dxfId="4073" priority="454" bottom="1" rank="4"/>
  </conditionalFormatting>
  <conditionalFormatting sqref="M96 A96">
    <cfRule type="duplicateValues" dxfId="4072" priority="450"/>
  </conditionalFormatting>
  <conditionalFormatting sqref="B97:K97">
    <cfRule type="top10" dxfId="4071" priority="446" bottom="1" rank="1"/>
    <cfRule type="top10" dxfId="4070" priority="447" bottom="1" rank="2"/>
    <cfRule type="top10" dxfId="4069" priority="448" bottom="1" rank="3"/>
    <cfRule type="top10" dxfId="4068" priority="449" bottom="1" rank="4"/>
  </conditionalFormatting>
  <conditionalFormatting sqref="M97 A97">
    <cfRule type="duplicateValues" dxfId="4067" priority="445"/>
  </conditionalFormatting>
  <conditionalFormatting sqref="B98:K98">
    <cfRule type="top10" dxfId="4066" priority="441" bottom="1" rank="1"/>
    <cfRule type="top10" dxfId="4065" priority="442" bottom="1" rank="2"/>
    <cfRule type="top10" dxfId="4064" priority="443" bottom="1" rank="3"/>
    <cfRule type="top10" dxfId="4063" priority="444" bottom="1" rank="4"/>
  </conditionalFormatting>
  <conditionalFormatting sqref="M98 A98">
    <cfRule type="duplicateValues" dxfId="4062" priority="440"/>
  </conditionalFormatting>
  <conditionalFormatting sqref="B99:K99">
    <cfRule type="top10" dxfId="4061" priority="436" bottom="1" rank="1"/>
    <cfRule type="top10" dxfId="4060" priority="437" bottom="1" rank="2"/>
    <cfRule type="top10" dxfId="4059" priority="438" bottom="1" rank="3"/>
    <cfRule type="top10" dxfId="4058" priority="439" bottom="1" rank="4"/>
  </conditionalFormatting>
  <conditionalFormatting sqref="M99 A99">
    <cfRule type="duplicateValues" dxfId="4057" priority="435"/>
  </conditionalFormatting>
  <conditionalFormatting sqref="B100:K100">
    <cfRule type="top10" dxfId="4056" priority="431" bottom="1" rank="1"/>
    <cfRule type="top10" dxfId="4055" priority="432" bottom="1" rank="2"/>
    <cfRule type="top10" dxfId="4054" priority="433" bottom="1" rank="3"/>
    <cfRule type="top10" dxfId="4053" priority="434" bottom="1" rank="4"/>
  </conditionalFormatting>
  <conditionalFormatting sqref="M100 A100">
    <cfRule type="duplicateValues" dxfId="4052" priority="430"/>
  </conditionalFormatting>
  <conditionalFormatting sqref="B101:K101">
    <cfRule type="top10" dxfId="4051" priority="426" bottom="1" rank="1"/>
    <cfRule type="top10" dxfId="4050" priority="427" bottom="1" rank="2"/>
    <cfRule type="top10" dxfId="4049" priority="428" bottom="1" rank="3"/>
    <cfRule type="top10" dxfId="4048" priority="429" bottom="1" rank="4"/>
  </conditionalFormatting>
  <conditionalFormatting sqref="M101 A101">
    <cfRule type="duplicateValues" dxfId="4047" priority="425"/>
  </conditionalFormatting>
  <conditionalFormatting sqref="B102:K102">
    <cfRule type="top10" dxfId="4046" priority="421" bottom="1" rank="1"/>
    <cfRule type="top10" dxfId="4045" priority="422" bottom="1" rank="2"/>
    <cfRule type="top10" dxfId="4044" priority="423" bottom="1" rank="3"/>
    <cfRule type="top10" dxfId="4043" priority="424" bottom="1" rank="4"/>
  </conditionalFormatting>
  <conditionalFormatting sqref="M102 A102">
    <cfRule type="duplicateValues" dxfId="4042" priority="420"/>
  </conditionalFormatting>
  <conditionalFormatting sqref="B103:K103">
    <cfRule type="top10" dxfId="4041" priority="416" bottom="1" rank="1"/>
    <cfRule type="top10" dxfId="4040" priority="417" bottom="1" rank="2"/>
    <cfRule type="top10" dxfId="4039" priority="418" bottom="1" rank="3"/>
    <cfRule type="top10" dxfId="4038" priority="419" bottom="1" rank="4"/>
  </conditionalFormatting>
  <conditionalFormatting sqref="M103 A103">
    <cfRule type="duplicateValues" dxfId="4037" priority="415"/>
  </conditionalFormatting>
  <conditionalFormatting sqref="B104:K104">
    <cfRule type="top10" dxfId="4036" priority="411" bottom="1" rank="1"/>
    <cfRule type="top10" dxfId="4035" priority="412" bottom="1" rank="2"/>
    <cfRule type="top10" dxfId="4034" priority="413" bottom="1" rank="3"/>
    <cfRule type="top10" dxfId="4033" priority="414" bottom="1" rank="4"/>
  </conditionalFormatting>
  <conditionalFormatting sqref="M104 A104">
    <cfRule type="duplicateValues" dxfId="4032" priority="410"/>
  </conditionalFormatting>
  <conditionalFormatting sqref="B105:K105">
    <cfRule type="top10" dxfId="4031" priority="406" bottom="1" rank="1"/>
    <cfRule type="top10" dxfId="4030" priority="407" bottom="1" rank="2"/>
    <cfRule type="top10" dxfId="4029" priority="408" bottom="1" rank="3"/>
    <cfRule type="top10" dxfId="4028" priority="409" bottom="1" rank="4"/>
  </conditionalFormatting>
  <conditionalFormatting sqref="M105 A105">
    <cfRule type="duplicateValues" dxfId="4027" priority="405"/>
  </conditionalFormatting>
  <conditionalFormatting sqref="N7">
    <cfRule type="duplicateValues" dxfId="4026" priority="404"/>
  </conditionalFormatting>
  <conditionalFormatting sqref="N8">
    <cfRule type="duplicateValues" dxfId="4025" priority="403"/>
  </conditionalFormatting>
  <conditionalFormatting sqref="N9">
    <cfRule type="duplicateValues" dxfId="4024" priority="402"/>
  </conditionalFormatting>
  <conditionalFormatting sqref="N10">
    <cfRule type="duplicateValues" dxfId="4023" priority="401"/>
  </conditionalFormatting>
  <conditionalFormatting sqref="N11">
    <cfRule type="duplicateValues" dxfId="4022" priority="400"/>
  </conditionalFormatting>
  <conditionalFormatting sqref="N12">
    <cfRule type="duplicateValues" dxfId="4021" priority="399"/>
  </conditionalFormatting>
  <conditionalFormatting sqref="N13">
    <cfRule type="duplicateValues" dxfId="4020" priority="398"/>
  </conditionalFormatting>
  <conditionalFormatting sqref="N14">
    <cfRule type="duplicateValues" dxfId="4019" priority="397"/>
  </conditionalFormatting>
  <conditionalFormatting sqref="N15">
    <cfRule type="duplicateValues" dxfId="4018" priority="396"/>
  </conditionalFormatting>
  <conditionalFormatting sqref="N16">
    <cfRule type="duplicateValues" dxfId="4017" priority="395"/>
  </conditionalFormatting>
  <conditionalFormatting sqref="N17">
    <cfRule type="duplicateValues" dxfId="4016" priority="394"/>
  </conditionalFormatting>
  <conditionalFormatting sqref="N18">
    <cfRule type="duplicateValues" dxfId="4015" priority="393"/>
  </conditionalFormatting>
  <conditionalFormatting sqref="N19">
    <cfRule type="duplicateValues" dxfId="4014" priority="392"/>
  </conditionalFormatting>
  <conditionalFormatting sqref="N20">
    <cfRule type="duplicateValues" dxfId="4013" priority="391"/>
  </conditionalFormatting>
  <conditionalFormatting sqref="N21">
    <cfRule type="duplicateValues" dxfId="4012" priority="390"/>
  </conditionalFormatting>
  <conditionalFormatting sqref="N22">
    <cfRule type="duplicateValues" dxfId="4011" priority="389"/>
  </conditionalFormatting>
  <conditionalFormatting sqref="N23">
    <cfRule type="duplicateValues" dxfId="4010" priority="388"/>
  </conditionalFormatting>
  <conditionalFormatting sqref="N24">
    <cfRule type="duplicateValues" dxfId="4009" priority="387"/>
  </conditionalFormatting>
  <conditionalFormatting sqref="N25">
    <cfRule type="duplicateValues" dxfId="4008" priority="386"/>
  </conditionalFormatting>
  <conditionalFormatting sqref="N26">
    <cfRule type="duplicateValues" dxfId="4007" priority="385"/>
  </conditionalFormatting>
  <conditionalFormatting sqref="N27">
    <cfRule type="duplicateValues" dxfId="4006" priority="384"/>
  </conditionalFormatting>
  <conditionalFormatting sqref="N28">
    <cfRule type="duplicateValues" dxfId="4005" priority="383"/>
  </conditionalFormatting>
  <conditionalFormatting sqref="N29">
    <cfRule type="duplicateValues" dxfId="4004" priority="382"/>
  </conditionalFormatting>
  <conditionalFormatting sqref="N30">
    <cfRule type="duplicateValues" dxfId="4003" priority="381"/>
  </conditionalFormatting>
  <conditionalFormatting sqref="N31">
    <cfRule type="duplicateValues" dxfId="4002" priority="380"/>
  </conditionalFormatting>
  <conditionalFormatting sqref="N32">
    <cfRule type="duplicateValues" dxfId="4001" priority="379"/>
  </conditionalFormatting>
  <conditionalFormatting sqref="N33">
    <cfRule type="duplicateValues" dxfId="4000" priority="378"/>
  </conditionalFormatting>
  <conditionalFormatting sqref="N34">
    <cfRule type="duplicateValues" dxfId="3999" priority="377"/>
  </conditionalFormatting>
  <conditionalFormatting sqref="N35">
    <cfRule type="duplicateValues" dxfId="3998" priority="376"/>
  </conditionalFormatting>
  <conditionalFormatting sqref="N36">
    <cfRule type="duplicateValues" dxfId="3997" priority="375"/>
  </conditionalFormatting>
  <conditionalFormatting sqref="N37">
    <cfRule type="duplicateValues" dxfId="3996" priority="374"/>
  </conditionalFormatting>
  <conditionalFormatting sqref="N38">
    <cfRule type="duplicateValues" dxfId="3995" priority="373"/>
  </conditionalFormatting>
  <conditionalFormatting sqref="N39">
    <cfRule type="duplicateValues" dxfId="3994" priority="372"/>
  </conditionalFormatting>
  <conditionalFormatting sqref="N40">
    <cfRule type="duplicateValues" dxfId="3993" priority="371"/>
  </conditionalFormatting>
  <conditionalFormatting sqref="N41">
    <cfRule type="duplicateValues" dxfId="3992" priority="370"/>
  </conditionalFormatting>
  <conditionalFormatting sqref="N42">
    <cfRule type="duplicateValues" dxfId="3991" priority="369"/>
  </conditionalFormatting>
  <conditionalFormatting sqref="N43">
    <cfRule type="duplicateValues" dxfId="3990" priority="368"/>
  </conditionalFormatting>
  <conditionalFormatting sqref="N44">
    <cfRule type="duplicateValues" dxfId="3989" priority="367"/>
  </conditionalFormatting>
  <conditionalFormatting sqref="N45">
    <cfRule type="duplicateValues" dxfId="3988" priority="366"/>
  </conditionalFormatting>
  <conditionalFormatting sqref="N46">
    <cfRule type="duplicateValues" dxfId="3987" priority="365"/>
  </conditionalFormatting>
  <conditionalFormatting sqref="N47">
    <cfRule type="duplicateValues" dxfId="3986" priority="364"/>
  </conditionalFormatting>
  <conditionalFormatting sqref="N48">
    <cfRule type="duplicateValues" dxfId="3985" priority="363"/>
  </conditionalFormatting>
  <conditionalFormatting sqref="N49">
    <cfRule type="duplicateValues" dxfId="3984" priority="362"/>
  </conditionalFormatting>
  <conditionalFormatting sqref="N50">
    <cfRule type="duplicateValues" dxfId="3983" priority="361"/>
  </conditionalFormatting>
  <conditionalFormatting sqref="N51">
    <cfRule type="duplicateValues" dxfId="3982" priority="360"/>
  </conditionalFormatting>
  <conditionalFormatting sqref="N52">
    <cfRule type="duplicateValues" dxfId="3981" priority="359"/>
  </conditionalFormatting>
  <conditionalFormatting sqref="N53">
    <cfRule type="duplicateValues" dxfId="3980" priority="358"/>
  </conditionalFormatting>
  <conditionalFormatting sqref="N54">
    <cfRule type="duplicateValues" dxfId="3979" priority="357"/>
  </conditionalFormatting>
  <conditionalFormatting sqref="N55">
    <cfRule type="duplicateValues" dxfId="3978" priority="356"/>
  </conditionalFormatting>
  <conditionalFormatting sqref="N56">
    <cfRule type="duplicateValues" dxfId="3977" priority="355"/>
  </conditionalFormatting>
  <conditionalFormatting sqref="N57">
    <cfRule type="duplicateValues" dxfId="3976" priority="354"/>
  </conditionalFormatting>
  <conditionalFormatting sqref="N58">
    <cfRule type="duplicateValues" dxfId="3975" priority="353"/>
  </conditionalFormatting>
  <conditionalFormatting sqref="N59">
    <cfRule type="duplicateValues" dxfId="3974" priority="352"/>
  </conditionalFormatting>
  <conditionalFormatting sqref="N60">
    <cfRule type="duplicateValues" dxfId="3973" priority="351"/>
  </conditionalFormatting>
  <conditionalFormatting sqref="N61">
    <cfRule type="duplicateValues" dxfId="3972" priority="350"/>
  </conditionalFormatting>
  <conditionalFormatting sqref="N62">
    <cfRule type="duplicateValues" dxfId="3971" priority="349"/>
  </conditionalFormatting>
  <conditionalFormatting sqref="N63">
    <cfRule type="duplicateValues" dxfId="3970" priority="348"/>
  </conditionalFormatting>
  <conditionalFormatting sqref="N64">
    <cfRule type="duplicateValues" dxfId="3969" priority="347"/>
  </conditionalFormatting>
  <conditionalFormatting sqref="N65">
    <cfRule type="duplicateValues" dxfId="3968" priority="346"/>
  </conditionalFormatting>
  <conditionalFormatting sqref="N66">
    <cfRule type="duplicateValues" dxfId="3967" priority="345"/>
  </conditionalFormatting>
  <conditionalFormatting sqref="N67">
    <cfRule type="duplicateValues" dxfId="3966" priority="344"/>
  </conditionalFormatting>
  <conditionalFormatting sqref="N68">
    <cfRule type="duplicateValues" dxfId="3965" priority="343"/>
  </conditionalFormatting>
  <conditionalFormatting sqref="N69">
    <cfRule type="duplicateValues" dxfId="3964" priority="342"/>
  </conditionalFormatting>
  <conditionalFormatting sqref="N70">
    <cfRule type="duplicateValues" dxfId="3963" priority="341"/>
  </conditionalFormatting>
  <conditionalFormatting sqref="N71">
    <cfRule type="duplicateValues" dxfId="3962" priority="340"/>
  </conditionalFormatting>
  <conditionalFormatting sqref="N72">
    <cfRule type="duplicateValues" dxfId="3961" priority="339"/>
  </conditionalFormatting>
  <conditionalFormatting sqref="N73">
    <cfRule type="duplicateValues" dxfId="3960" priority="338"/>
  </conditionalFormatting>
  <conditionalFormatting sqref="N74">
    <cfRule type="duplicateValues" dxfId="3959" priority="337"/>
  </conditionalFormatting>
  <conditionalFormatting sqref="N75">
    <cfRule type="duplicateValues" dxfId="3958" priority="336"/>
  </conditionalFormatting>
  <conditionalFormatting sqref="N76">
    <cfRule type="duplicateValues" dxfId="3957" priority="335"/>
  </conditionalFormatting>
  <conditionalFormatting sqref="N77">
    <cfRule type="duplicateValues" dxfId="3956" priority="334"/>
  </conditionalFormatting>
  <conditionalFormatting sqref="N78">
    <cfRule type="duplicateValues" dxfId="3955" priority="333"/>
  </conditionalFormatting>
  <conditionalFormatting sqref="N79">
    <cfRule type="duplicateValues" dxfId="3954" priority="332"/>
  </conditionalFormatting>
  <conditionalFormatting sqref="N80">
    <cfRule type="duplicateValues" dxfId="3953" priority="331"/>
  </conditionalFormatting>
  <conditionalFormatting sqref="N81">
    <cfRule type="duplicateValues" dxfId="3952" priority="330"/>
  </conditionalFormatting>
  <conditionalFormatting sqref="N82">
    <cfRule type="duplicateValues" dxfId="3951" priority="329"/>
  </conditionalFormatting>
  <conditionalFormatting sqref="N83">
    <cfRule type="duplicateValues" dxfId="3950" priority="328"/>
  </conditionalFormatting>
  <conditionalFormatting sqref="N84">
    <cfRule type="duplicateValues" dxfId="3949" priority="327"/>
  </conditionalFormatting>
  <conditionalFormatting sqref="N85">
    <cfRule type="duplicateValues" dxfId="3948" priority="326"/>
  </conditionalFormatting>
  <conditionalFormatting sqref="N86">
    <cfRule type="duplicateValues" dxfId="3947" priority="325"/>
  </conditionalFormatting>
  <conditionalFormatting sqref="N87">
    <cfRule type="duplicateValues" dxfId="3946" priority="324"/>
  </conditionalFormatting>
  <conditionalFormatting sqref="N88">
    <cfRule type="duplicateValues" dxfId="3945" priority="323"/>
  </conditionalFormatting>
  <conditionalFormatting sqref="N89">
    <cfRule type="duplicateValues" dxfId="3944" priority="322"/>
  </conditionalFormatting>
  <conditionalFormatting sqref="N90">
    <cfRule type="duplicateValues" dxfId="3943" priority="321"/>
  </conditionalFormatting>
  <conditionalFormatting sqref="N91">
    <cfRule type="duplicateValues" dxfId="3942" priority="320"/>
  </conditionalFormatting>
  <conditionalFormatting sqref="N92">
    <cfRule type="duplicateValues" dxfId="3941" priority="319"/>
  </conditionalFormatting>
  <conditionalFormatting sqref="N93">
    <cfRule type="duplicateValues" dxfId="3940" priority="318"/>
  </conditionalFormatting>
  <conditionalFormatting sqref="N94">
    <cfRule type="duplicateValues" dxfId="3939" priority="317"/>
  </conditionalFormatting>
  <conditionalFormatting sqref="N95">
    <cfRule type="duplicateValues" dxfId="3938" priority="316"/>
  </conditionalFormatting>
  <conditionalFormatting sqref="N96">
    <cfRule type="duplicateValues" dxfId="3937" priority="315"/>
  </conditionalFormatting>
  <conditionalFormatting sqref="N97">
    <cfRule type="duplicateValues" dxfId="3936" priority="314"/>
  </conditionalFormatting>
  <conditionalFormatting sqref="N98">
    <cfRule type="duplicateValues" dxfId="3935" priority="313"/>
  </conditionalFormatting>
  <conditionalFormatting sqref="N99">
    <cfRule type="duplicateValues" dxfId="3934" priority="312"/>
  </conditionalFormatting>
  <conditionalFormatting sqref="N100">
    <cfRule type="duplicateValues" dxfId="3933" priority="311"/>
  </conditionalFormatting>
  <conditionalFormatting sqref="N101">
    <cfRule type="duplicateValues" dxfId="3932" priority="310"/>
  </conditionalFormatting>
  <conditionalFormatting sqref="N102">
    <cfRule type="duplicateValues" dxfId="3931" priority="309"/>
  </conditionalFormatting>
  <conditionalFormatting sqref="N103">
    <cfRule type="duplicateValues" dxfId="3930" priority="308"/>
  </conditionalFormatting>
  <conditionalFormatting sqref="N104">
    <cfRule type="duplicateValues" dxfId="3929" priority="307"/>
  </conditionalFormatting>
  <conditionalFormatting sqref="N105">
    <cfRule type="duplicateValues" dxfId="3928" priority="306"/>
  </conditionalFormatting>
  <conditionalFormatting sqref="M6:N105">
    <cfRule type="expression" dxfId="3927" priority="305">
      <formula>ISNA($N6)</formula>
    </cfRule>
  </conditionalFormatting>
  <conditionalFormatting sqref="R6:R17">
    <cfRule type="colorScale" priority="304">
      <colorScale>
        <cfvo type="num" val="0.2"/>
        <cfvo type="num" val="0.5"/>
        <cfvo type="num" val="0.9"/>
        <color rgb="FFF8696B"/>
        <color rgb="FFFFEB84"/>
        <color rgb="FF63BE7B"/>
      </colorScale>
    </cfRule>
  </conditionalFormatting>
  <conditionalFormatting sqref="U6">
    <cfRule type="duplicateValues" dxfId="3926" priority="303"/>
  </conditionalFormatting>
  <conditionalFormatting sqref="U7">
    <cfRule type="duplicateValues" dxfId="3925" priority="302"/>
  </conditionalFormatting>
  <conditionalFormatting sqref="U8">
    <cfRule type="duplicateValues" dxfId="3924" priority="301"/>
  </conditionalFormatting>
  <conditionalFormatting sqref="U9">
    <cfRule type="duplicateValues" dxfId="3923" priority="300"/>
  </conditionalFormatting>
  <conditionalFormatting sqref="U10">
    <cfRule type="duplicateValues" dxfId="3922" priority="299"/>
  </conditionalFormatting>
  <conditionalFormatting sqref="U11">
    <cfRule type="duplicateValues" dxfId="3921" priority="298"/>
  </conditionalFormatting>
  <conditionalFormatting sqref="U12">
    <cfRule type="duplicateValues" dxfId="3920" priority="297"/>
  </conditionalFormatting>
  <conditionalFormatting sqref="U13">
    <cfRule type="duplicateValues" dxfId="3919" priority="296"/>
  </conditionalFormatting>
  <conditionalFormatting sqref="U14">
    <cfRule type="duplicateValues" dxfId="3918" priority="295"/>
  </conditionalFormatting>
  <conditionalFormatting sqref="U15">
    <cfRule type="duplicateValues" dxfId="3917" priority="294"/>
  </conditionalFormatting>
  <conditionalFormatting sqref="U16">
    <cfRule type="duplicateValues" dxfId="3916" priority="293"/>
  </conditionalFormatting>
  <conditionalFormatting sqref="U17">
    <cfRule type="duplicateValues" dxfId="3915" priority="292"/>
  </conditionalFormatting>
  <conditionalFormatting sqref="U18">
    <cfRule type="duplicateValues" dxfId="3914" priority="291"/>
  </conditionalFormatting>
  <conditionalFormatting sqref="U19">
    <cfRule type="duplicateValues" dxfId="3913" priority="290"/>
  </conditionalFormatting>
  <conditionalFormatting sqref="U20">
    <cfRule type="duplicateValues" dxfId="3912" priority="289"/>
  </conditionalFormatting>
  <conditionalFormatting sqref="U21">
    <cfRule type="duplicateValues" dxfId="3911" priority="288"/>
  </conditionalFormatting>
  <conditionalFormatting sqref="U22">
    <cfRule type="duplicateValues" dxfId="3910" priority="287"/>
  </conditionalFormatting>
  <conditionalFormatting sqref="U23">
    <cfRule type="duplicateValues" dxfId="3909" priority="286"/>
  </conditionalFormatting>
  <conditionalFormatting sqref="U24">
    <cfRule type="duplicateValues" dxfId="3908" priority="285"/>
  </conditionalFormatting>
  <conditionalFormatting sqref="U25">
    <cfRule type="duplicateValues" dxfId="3907" priority="284"/>
  </conditionalFormatting>
  <conditionalFormatting sqref="U26">
    <cfRule type="duplicateValues" dxfId="3906" priority="283"/>
  </conditionalFormatting>
  <conditionalFormatting sqref="U27">
    <cfRule type="duplicateValues" dxfId="3905" priority="282"/>
  </conditionalFormatting>
  <conditionalFormatting sqref="U28">
    <cfRule type="duplicateValues" dxfId="3904" priority="281"/>
  </conditionalFormatting>
  <conditionalFormatting sqref="U29">
    <cfRule type="duplicateValues" dxfId="3903" priority="280"/>
  </conditionalFormatting>
  <conditionalFormatting sqref="U30">
    <cfRule type="duplicateValues" dxfId="3902" priority="279"/>
  </conditionalFormatting>
  <conditionalFormatting sqref="U31">
    <cfRule type="duplicateValues" dxfId="3901" priority="278"/>
  </conditionalFormatting>
  <conditionalFormatting sqref="U32">
    <cfRule type="duplicateValues" dxfId="3900" priority="277"/>
  </conditionalFormatting>
  <conditionalFormatting sqref="U33">
    <cfRule type="duplicateValues" dxfId="3899" priority="276"/>
  </conditionalFormatting>
  <conditionalFormatting sqref="U34">
    <cfRule type="duplicateValues" dxfId="3898" priority="275"/>
  </conditionalFormatting>
  <conditionalFormatting sqref="U35">
    <cfRule type="duplicateValues" dxfId="3897" priority="274"/>
  </conditionalFormatting>
  <conditionalFormatting sqref="U36">
    <cfRule type="duplicateValues" dxfId="3896" priority="273"/>
  </conditionalFormatting>
  <conditionalFormatting sqref="U37">
    <cfRule type="duplicateValues" dxfId="3895" priority="272"/>
  </conditionalFormatting>
  <conditionalFormatting sqref="U38">
    <cfRule type="duplicateValues" dxfId="3894" priority="271"/>
  </conditionalFormatting>
  <conditionalFormatting sqref="U39">
    <cfRule type="duplicateValues" dxfId="3893" priority="270"/>
  </conditionalFormatting>
  <conditionalFormatting sqref="U40">
    <cfRule type="duplicateValues" dxfId="3892" priority="269"/>
  </conditionalFormatting>
  <conditionalFormatting sqref="U41">
    <cfRule type="duplicateValues" dxfId="3891" priority="268"/>
  </conditionalFormatting>
  <conditionalFormatting sqref="U42">
    <cfRule type="duplicateValues" dxfId="3890" priority="267"/>
  </conditionalFormatting>
  <conditionalFormatting sqref="U43">
    <cfRule type="duplicateValues" dxfId="3889" priority="266"/>
  </conditionalFormatting>
  <conditionalFormatting sqref="U44">
    <cfRule type="duplicateValues" dxfId="3888" priority="265"/>
  </conditionalFormatting>
  <conditionalFormatting sqref="U45">
    <cfRule type="duplicateValues" dxfId="3887" priority="264"/>
  </conditionalFormatting>
  <conditionalFormatting sqref="U46">
    <cfRule type="duplicateValues" dxfId="3886" priority="263"/>
  </conditionalFormatting>
  <conditionalFormatting sqref="U47">
    <cfRule type="duplicateValues" dxfId="3885" priority="262"/>
  </conditionalFormatting>
  <conditionalFormatting sqref="U48">
    <cfRule type="duplicateValues" dxfId="3884" priority="261"/>
  </conditionalFormatting>
  <conditionalFormatting sqref="U49">
    <cfRule type="duplicateValues" dxfId="3883" priority="260"/>
  </conditionalFormatting>
  <conditionalFormatting sqref="U50">
    <cfRule type="duplicateValues" dxfId="3882" priority="259"/>
  </conditionalFormatting>
  <conditionalFormatting sqref="U51">
    <cfRule type="duplicateValues" dxfId="3881" priority="258"/>
  </conditionalFormatting>
  <conditionalFormatting sqref="U52">
    <cfRule type="duplicateValues" dxfId="3880" priority="257"/>
  </conditionalFormatting>
  <conditionalFormatting sqref="U53">
    <cfRule type="duplicateValues" dxfId="3879" priority="256"/>
  </conditionalFormatting>
  <conditionalFormatting sqref="U54">
    <cfRule type="duplicateValues" dxfId="3878" priority="255"/>
  </conditionalFormatting>
  <conditionalFormatting sqref="U55">
    <cfRule type="duplicateValues" dxfId="3877" priority="254"/>
  </conditionalFormatting>
  <conditionalFormatting sqref="U56">
    <cfRule type="duplicateValues" dxfId="3876" priority="253"/>
  </conditionalFormatting>
  <conditionalFormatting sqref="U57">
    <cfRule type="duplicateValues" dxfId="3875" priority="252"/>
  </conditionalFormatting>
  <conditionalFormatting sqref="U58">
    <cfRule type="duplicateValues" dxfId="3874" priority="251"/>
  </conditionalFormatting>
  <conditionalFormatting sqref="U59">
    <cfRule type="duplicateValues" dxfId="3873" priority="250"/>
  </conditionalFormatting>
  <conditionalFormatting sqref="U60">
    <cfRule type="duplicateValues" dxfId="3872" priority="249"/>
  </conditionalFormatting>
  <conditionalFormatting sqref="U61">
    <cfRule type="duplicateValues" dxfId="3871" priority="248"/>
  </conditionalFormatting>
  <conditionalFormatting sqref="U62">
    <cfRule type="duplicateValues" dxfId="3870" priority="247"/>
  </conditionalFormatting>
  <conditionalFormatting sqref="U63">
    <cfRule type="duplicateValues" dxfId="3869" priority="246"/>
  </conditionalFormatting>
  <conditionalFormatting sqref="U64">
    <cfRule type="duplicateValues" dxfId="3868" priority="245"/>
  </conditionalFormatting>
  <conditionalFormatting sqref="U65">
    <cfRule type="duplicateValues" dxfId="3867" priority="244"/>
  </conditionalFormatting>
  <conditionalFormatting sqref="U66">
    <cfRule type="duplicateValues" dxfId="3866" priority="243"/>
  </conditionalFormatting>
  <conditionalFormatting sqref="U67">
    <cfRule type="duplicateValues" dxfId="3865" priority="242"/>
  </conditionalFormatting>
  <conditionalFormatting sqref="U68">
    <cfRule type="duplicateValues" dxfId="3864" priority="241"/>
  </conditionalFormatting>
  <conditionalFormatting sqref="U69">
    <cfRule type="duplicateValues" dxfId="3863" priority="240"/>
  </conditionalFormatting>
  <conditionalFormatting sqref="U70">
    <cfRule type="duplicateValues" dxfId="3862" priority="239"/>
  </conditionalFormatting>
  <conditionalFormatting sqref="U71">
    <cfRule type="duplicateValues" dxfId="3861" priority="238"/>
  </conditionalFormatting>
  <conditionalFormatting sqref="U72">
    <cfRule type="duplicateValues" dxfId="3860" priority="237"/>
  </conditionalFormatting>
  <conditionalFormatting sqref="U73">
    <cfRule type="duplicateValues" dxfId="3859" priority="236"/>
  </conditionalFormatting>
  <conditionalFormatting sqref="U74">
    <cfRule type="duplicateValues" dxfId="3858" priority="235"/>
  </conditionalFormatting>
  <conditionalFormatting sqref="U75">
    <cfRule type="duplicateValues" dxfId="3857" priority="234"/>
  </conditionalFormatting>
  <conditionalFormatting sqref="U76">
    <cfRule type="duplicateValues" dxfId="3856" priority="233"/>
  </conditionalFormatting>
  <conditionalFormatting sqref="U77">
    <cfRule type="duplicateValues" dxfId="3855" priority="232"/>
  </conditionalFormatting>
  <conditionalFormatting sqref="U78">
    <cfRule type="duplicateValues" dxfId="3854" priority="231"/>
  </conditionalFormatting>
  <conditionalFormatting sqref="U79">
    <cfRule type="duplicateValues" dxfId="3853" priority="230"/>
  </conditionalFormatting>
  <conditionalFormatting sqref="U80">
    <cfRule type="duplicateValues" dxfId="3852" priority="229"/>
  </conditionalFormatting>
  <conditionalFormatting sqref="U81">
    <cfRule type="duplicateValues" dxfId="3851" priority="228"/>
  </conditionalFormatting>
  <conditionalFormatting sqref="U82">
    <cfRule type="duplicateValues" dxfId="3850" priority="227"/>
  </conditionalFormatting>
  <conditionalFormatting sqref="U83">
    <cfRule type="duplicateValues" dxfId="3849" priority="226"/>
  </conditionalFormatting>
  <conditionalFormatting sqref="U84">
    <cfRule type="duplicateValues" dxfId="3848" priority="225"/>
  </conditionalFormatting>
  <conditionalFormatting sqref="U85">
    <cfRule type="duplicateValues" dxfId="3847" priority="224"/>
  </conditionalFormatting>
  <conditionalFormatting sqref="U86">
    <cfRule type="duplicateValues" dxfId="3846" priority="223"/>
  </conditionalFormatting>
  <conditionalFormatting sqref="U87">
    <cfRule type="duplicateValues" dxfId="3845" priority="222"/>
  </conditionalFormatting>
  <conditionalFormatting sqref="U88">
    <cfRule type="duplicateValues" dxfId="3844" priority="221"/>
  </conditionalFormatting>
  <conditionalFormatting sqref="U89">
    <cfRule type="duplicateValues" dxfId="3843" priority="220"/>
  </conditionalFormatting>
  <conditionalFormatting sqref="U90">
    <cfRule type="duplicateValues" dxfId="3842" priority="219"/>
  </conditionalFormatting>
  <conditionalFormatting sqref="U91">
    <cfRule type="duplicateValues" dxfId="3841" priority="218"/>
  </conditionalFormatting>
  <conditionalFormatting sqref="U92">
    <cfRule type="duplicateValues" dxfId="3840" priority="217"/>
  </conditionalFormatting>
  <conditionalFormatting sqref="U93">
    <cfRule type="duplicateValues" dxfId="3839" priority="216"/>
  </conditionalFormatting>
  <conditionalFormatting sqref="U94">
    <cfRule type="duplicateValues" dxfId="3838" priority="215"/>
  </conditionalFormatting>
  <conditionalFormatting sqref="U95">
    <cfRule type="duplicateValues" dxfId="3837" priority="214"/>
  </conditionalFormatting>
  <conditionalFormatting sqref="U96">
    <cfRule type="duplicateValues" dxfId="3836" priority="213"/>
  </conditionalFormatting>
  <conditionalFormatting sqref="U97">
    <cfRule type="duplicateValues" dxfId="3835" priority="212"/>
  </conditionalFormatting>
  <conditionalFormatting sqref="U98">
    <cfRule type="duplicateValues" dxfId="3834" priority="211"/>
  </conditionalFormatting>
  <conditionalFormatting sqref="U99">
    <cfRule type="duplicateValues" dxfId="3833" priority="210"/>
  </conditionalFormatting>
  <conditionalFormatting sqref="U100">
    <cfRule type="duplicateValues" dxfId="3832" priority="209"/>
  </conditionalFormatting>
  <conditionalFormatting sqref="U101">
    <cfRule type="duplicateValues" dxfId="3831" priority="208"/>
  </conditionalFormatting>
  <conditionalFormatting sqref="U102">
    <cfRule type="duplicateValues" dxfId="3830" priority="207"/>
  </conditionalFormatting>
  <conditionalFormatting sqref="U103">
    <cfRule type="duplicateValues" dxfId="3829" priority="206"/>
  </conditionalFormatting>
  <conditionalFormatting sqref="U104">
    <cfRule type="duplicateValues" dxfId="3828" priority="205"/>
  </conditionalFormatting>
  <conditionalFormatting sqref="U105">
    <cfRule type="duplicateValues" dxfId="3827" priority="204"/>
  </conditionalFormatting>
  <conditionalFormatting sqref="U6:U105">
    <cfRule type="expression" dxfId="3826" priority="203">
      <formula>ISNA($N6)</formula>
    </cfRule>
  </conditionalFormatting>
  <conditionalFormatting sqref="V6">
    <cfRule type="duplicateValues" dxfId="3825" priority="202"/>
  </conditionalFormatting>
  <conditionalFormatting sqref="V7">
    <cfRule type="duplicateValues" dxfId="3824" priority="201"/>
  </conditionalFormatting>
  <conditionalFormatting sqref="V8">
    <cfRule type="duplicateValues" dxfId="3823" priority="200"/>
  </conditionalFormatting>
  <conditionalFormatting sqref="V9">
    <cfRule type="duplicateValues" dxfId="3822" priority="199"/>
  </conditionalFormatting>
  <conditionalFormatting sqref="V10">
    <cfRule type="duplicateValues" dxfId="3821" priority="198"/>
  </conditionalFormatting>
  <conditionalFormatting sqref="V11">
    <cfRule type="duplicateValues" dxfId="3820" priority="197"/>
  </conditionalFormatting>
  <conditionalFormatting sqref="V12">
    <cfRule type="duplicateValues" dxfId="3819" priority="196"/>
  </conditionalFormatting>
  <conditionalFormatting sqref="V13">
    <cfRule type="duplicateValues" dxfId="3818" priority="195"/>
  </conditionalFormatting>
  <conditionalFormatting sqref="V14">
    <cfRule type="duplicateValues" dxfId="3817" priority="194"/>
  </conditionalFormatting>
  <conditionalFormatting sqref="V15">
    <cfRule type="duplicateValues" dxfId="3816" priority="193"/>
  </conditionalFormatting>
  <conditionalFormatting sqref="V16">
    <cfRule type="duplicateValues" dxfId="3815" priority="192"/>
  </conditionalFormatting>
  <conditionalFormatting sqref="V17">
    <cfRule type="duplicateValues" dxfId="3814" priority="191"/>
  </conditionalFormatting>
  <conditionalFormatting sqref="V18">
    <cfRule type="duplicateValues" dxfId="3813" priority="190"/>
  </conditionalFormatting>
  <conditionalFormatting sqref="V19">
    <cfRule type="duplicateValues" dxfId="3812" priority="189"/>
  </conditionalFormatting>
  <conditionalFormatting sqref="V20">
    <cfRule type="duplicateValues" dxfId="3811" priority="188"/>
  </conditionalFormatting>
  <conditionalFormatting sqref="V21">
    <cfRule type="duplicateValues" dxfId="3810" priority="187"/>
  </conditionalFormatting>
  <conditionalFormatting sqref="V22">
    <cfRule type="duplicateValues" dxfId="3809" priority="186"/>
  </conditionalFormatting>
  <conditionalFormatting sqref="V23">
    <cfRule type="duplicateValues" dxfId="3808" priority="185"/>
  </conditionalFormatting>
  <conditionalFormatting sqref="V24">
    <cfRule type="duplicateValues" dxfId="3807" priority="184"/>
  </conditionalFormatting>
  <conditionalFormatting sqref="V25">
    <cfRule type="duplicateValues" dxfId="3806" priority="183"/>
  </conditionalFormatting>
  <conditionalFormatting sqref="V26">
    <cfRule type="duplicateValues" dxfId="3805" priority="182"/>
  </conditionalFormatting>
  <conditionalFormatting sqref="V27">
    <cfRule type="duplicateValues" dxfId="3804" priority="181"/>
  </conditionalFormatting>
  <conditionalFormatting sqref="V28">
    <cfRule type="duplicateValues" dxfId="3803" priority="180"/>
  </conditionalFormatting>
  <conditionalFormatting sqref="V29">
    <cfRule type="duplicateValues" dxfId="3802" priority="179"/>
  </conditionalFormatting>
  <conditionalFormatting sqref="V30">
    <cfRule type="duplicateValues" dxfId="3801" priority="178"/>
  </conditionalFormatting>
  <conditionalFormatting sqref="V31">
    <cfRule type="duplicateValues" dxfId="3800" priority="177"/>
  </conditionalFormatting>
  <conditionalFormatting sqref="V32">
    <cfRule type="duplicateValues" dxfId="3799" priority="176"/>
  </conditionalFormatting>
  <conditionalFormatting sqref="V33">
    <cfRule type="duplicateValues" dxfId="3798" priority="175"/>
  </conditionalFormatting>
  <conditionalFormatting sqref="V34">
    <cfRule type="duplicateValues" dxfId="3797" priority="174"/>
  </conditionalFormatting>
  <conditionalFormatting sqref="V35">
    <cfRule type="duplicateValues" dxfId="3796" priority="173"/>
  </conditionalFormatting>
  <conditionalFormatting sqref="V36">
    <cfRule type="duplicateValues" dxfId="3795" priority="172"/>
  </conditionalFormatting>
  <conditionalFormatting sqref="V37">
    <cfRule type="duplicateValues" dxfId="3794" priority="171"/>
  </conditionalFormatting>
  <conditionalFormatting sqref="V38">
    <cfRule type="duplicateValues" dxfId="3793" priority="170"/>
  </conditionalFormatting>
  <conditionalFormatting sqref="V39">
    <cfRule type="duplicateValues" dxfId="3792" priority="169"/>
  </conditionalFormatting>
  <conditionalFormatting sqref="V40">
    <cfRule type="duplicateValues" dxfId="3791" priority="168"/>
  </conditionalFormatting>
  <conditionalFormatting sqref="V41">
    <cfRule type="duplicateValues" dxfId="3790" priority="167"/>
  </conditionalFormatting>
  <conditionalFormatting sqref="V42">
    <cfRule type="duplicateValues" dxfId="3789" priority="166"/>
  </conditionalFormatting>
  <conditionalFormatting sqref="V43">
    <cfRule type="duplicateValues" dxfId="3788" priority="165"/>
  </conditionalFormatting>
  <conditionalFormatting sqref="V44">
    <cfRule type="duplicateValues" dxfId="3787" priority="164"/>
  </conditionalFormatting>
  <conditionalFormatting sqref="V45">
    <cfRule type="duplicateValues" dxfId="3786" priority="163"/>
  </conditionalFormatting>
  <conditionalFormatting sqref="V46">
    <cfRule type="duplicateValues" dxfId="3785" priority="162"/>
  </conditionalFormatting>
  <conditionalFormatting sqref="V47">
    <cfRule type="duplicateValues" dxfId="3784" priority="161"/>
  </conditionalFormatting>
  <conditionalFormatting sqref="V48">
    <cfRule type="duplicateValues" dxfId="3783" priority="160"/>
  </conditionalFormatting>
  <conditionalFormatting sqref="V49">
    <cfRule type="duplicateValues" dxfId="3782" priority="159"/>
  </conditionalFormatting>
  <conditionalFormatting sqref="V50">
    <cfRule type="duplicateValues" dxfId="3781" priority="158"/>
  </conditionalFormatting>
  <conditionalFormatting sqref="V51">
    <cfRule type="duplicateValues" dxfId="3780" priority="157"/>
  </conditionalFormatting>
  <conditionalFormatting sqref="V52">
    <cfRule type="duplicateValues" dxfId="3779" priority="156"/>
  </conditionalFormatting>
  <conditionalFormatting sqref="V53">
    <cfRule type="duplicateValues" dxfId="3778" priority="155"/>
  </conditionalFormatting>
  <conditionalFormatting sqref="V54">
    <cfRule type="duplicateValues" dxfId="3777" priority="154"/>
  </conditionalFormatting>
  <conditionalFormatting sqref="V55">
    <cfRule type="duplicateValues" dxfId="3776" priority="153"/>
  </conditionalFormatting>
  <conditionalFormatting sqref="V56">
    <cfRule type="duplicateValues" dxfId="3775" priority="152"/>
  </conditionalFormatting>
  <conditionalFormatting sqref="V57">
    <cfRule type="duplicateValues" dxfId="3774" priority="151"/>
  </conditionalFormatting>
  <conditionalFormatting sqref="V58">
    <cfRule type="duplicateValues" dxfId="3773" priority="150"/>
  </conditionalFormatting>
  <conditionalFormatting sqref="V59">
    <cfRule type="duplicateValues" dxfId="3772" priority="149"/>
  </conditionalFormatting>
  <conditionalFormatting sqref="V60">
    <cfRule type="duplicateValues" dxfId="3771" priority="148"/>
  </conditionalFormatting>
  <conditionalFormatting sqref="V61">
    <cfRule type="duplicateValues" dxfId="3770" priority="147"/>
  </conditionalFormatting>
  <conditionalFormatting sqref="V62">
    <cfRule type="duplicateValues" dxfId="3769" priority="146"/>
  </conditionalFormatting>
  <conditionalFormatting sqref="V63">
    <cfRule type="duplicateValues" dxfId="3768" priority="145"/>
  </conditionalFormatting>
  <conditionalFormatting sqref="V64">
    <cfRule type="duplicateValues" dxfId="3767" priority="144"/>
  </conditionalFormatting>
  <conditionalFormatting sqref="V65">
    <cfRule type="duplicateValues" dxfId="3766" priority="143"/>
  </conditionalFormatting>
  <conditionalFormatting sqref="V66">
    <cfRule type="duplicateValues" dxfId="3765" priority="142"/>
  </conditionalFormatting>
  <conditionalFormatting sqref="V67">
    <cfRule type="duplicateValues" dxfId="3764" priority="141"/>
  </conditionalFormatting>
  <conditionalFormatting sqref="V68">
    <cfRule type="duplicateValues" dxfId="3763" priority="140"/>
  </conditionalFormatting>
  <conditionalFormatting sqref="V69">
    <cfRule type="duplicateValues" dxfId="3762" priority="139"/>
  </conditionalFormatting>
  <conditionalFormatting sqref="V70">
    <cfRule type="duplicateValues" dxfId="3761" priority="138"/>
  </conditionalFormatting>
  <conditionalFormatting sqref="V71">
    <cfRule type="duplicateValues" dxfId="3760" priority="137"/>
  </conditionalFormatting>
  <conditionalFormatting sqref="V72">
    <cfRule type="duplicateValues" dxfId="3759" priority="136"/>
  </conditionalFormatting>
  <conditionalFormatting sqref="V73">
    <cfRule type="duplicateValues" dxfId="3758" priority="135"/>
  </conditionalFormatting>
  <conditionalFormatting sqref="V74">
    <cfRule type="duplicateValues" dxfId="3757" priority="134"/>
  </conditionalFormatting>
  <conditionalFormatting sqref="V75">
    <cfRule type="duplicateValues" dxfId="3756" priority="133"/>
  </conditionalFormatting>
  <conditionalFormatting sqref="V76">
    <cfRule type="duplicateValues" dxfId="3755" priority="132"/>
  </conditionalFormatting>
  <conditionalFormatting sqref="V77">
    <cfRule type="duplicateValues" dxfId="3754" priority="131"/>
  </conditionalFormatting>
  <conditionalFormatting sqref="V78">
    <cfRule type="duplicateValues" dxfId="3753" priority="130"/>
  </conditionalFormatting>
  <conditionalFormatting sqref="V79">
    <cfRule type="duplicateValues" dxfId="3752" priority="129"/>
  </conditionalFormatting>
  <conditionalFormatting sqref="V80">
    <cfRule type="duplicateValues" dxfId="3751" priority="128"/>
  </conditionalFormatting>
  <conditionalFormatting sqref="V81">
    <cfRule type="duplicateValues" dxfId="3750" priority="127"/>
  </conditionalFormatting>
  <conditionalFormatting sqref="V82">
    <cfRule type="duplicateValues" dxfId="3749" priority="126"/>
  </conditionalFormatting>
  <conditionalFormatting sqref="V83">
    <cfRule type="duplicateValues" dxfId="3748" priority="125"/>
  </conditionalFormatting>
  <conditionalFormatting sqref="V84">
    <cfRule type="duplicateValues" dxfId="3747" priority="124"/>
  </conditionalFormatting>
  <conditionalFormatting sqref="V85">
    <cfRule type="duplicateValues" dxfId="3746" priority="123"/>
  </conditionalFormatting>
  <conditionalFormatting sqref="V86">
    <cfRule type="duplicateValues" dxfId="3745" priority="122"/>
  </conditionalFormatting>
  <conditionalFormatting sqref="V87">
    <cfRule type="duplicateValues" dxfId="3744" priority="121"/>
  </conditionalFormatting>
  <conditionalFormatting sqref="V88">
    <cfRule type="duplicateValues" dxfId="3743" priority="120"/>
  </conditionalFormatting>
  <conditionalFormatting sqref="V89">
    <cfRule type="duplicateValues" dxfId="3742" priority="119"/>
  </conditionalFormatting>
  <conditionalFormatting sqref="V90">
    <cfRule type="duplicateValues" dxfId="3741" priority="118"/>
  </conditionalFormatting>
  <conditionalFormatting sqref="V91">
    <cfRule type="duplicateValues" dxfId="3740" priority="117"/>
  </conditionalFormatting>
  <conditionalFormatting sqref="V92">
    <cfRule type="duplicateValues" dxfId="3739" priority="116"/>
  </conditionalFormatting>
  <conditionalFormatting sqref="V93">
    <cfRule type="duplicateValues" dxfId="3738" priority="115"/>
  </conditionalFormatting>
  <conditionalFormatting sqref="V94">
    <cfRule type="duplicateValues" dxfId="3737" priority="114"/>
  </conditionalFormatting>
  <conditionalFormatting sqref="V95">
    <cfRule type="duplicateValues" dxfId="3736" priority="113"/>
  </conditionalFormatting>
  <conditionalFormatting sqref="V96">
    <cfRule type="duplicateValues" dxfId="3735" priority="112"/>
  </conditionalFormatting>
  <conditionalFormatting sqref="V97">
    <cfRule type="duplicateValues" dxfId="3734" priority="111"/>
  </conditionalFormatting>
  <conditionalFormatting sqref="V98">
    <cfRule type="duplicateValues" dxfId="3733" priority="110"/>
  </conditionalFormatting>
  <conditionalFormatting sqref="V99">
    <cfRule type="duplicateValues" dxfId="3732" priority="109"/>
  </conditionalFormatting>
  <conditionalFormatting sqref="V100">
    <cfRule type="duplicateValues" dxfId="3731" priority="108"/>
  </conditionalFormatting>
  <conditionalFormatting sqref="V101">
    <cfRule type="duplicateValues" dxfId="3730" priority="107"/>
  </conditionalFormatting>
  <conditionalFormatting sqref="V102">
    <cfRule type="duplicateValues" dxfId="3729" priority="106"/>
  </conditionalFormatting>
  <conditionalFormatting sqref="V103">
    <cfRule type="duplicateValues" dxfId="3728" priority="105"/>
  </conditionalFormatting>
  <conditionalFormatting sqref="V104">
    <cfRule type="duplicateValues" dxfId="3727" priority="104"/>
  </conditionalFormatting>
  <conditionalFormatting sqref="V105">
    <cfRule type="duplicateValues" dxfId="3726" priority="103"/>
  </conditionalFormatting>
  <conditionalFormatting sqref="V6:V105">
    <cfRule type="expression" dxfId="3725" priority="102">
      <formula>ISNA($N6)</formula>
    </cfRule>
  </conditionalFormatting>
  <conditionalFormatting sqref="W6">
    <cfRule type="duplicateValues" dxfId="3724" priority="101"/>
  </conditionalFormatting>
  <conditionalFormatting sqref="W7">
    <cfRule type="duplicateValues" dxfId="3723" priority="100"/>
  </conditionalFormatting>
  <conditionalFormatting sqref="W8">
    <cfRule type="duplicateValues" dxfId="3722" priority="99"/>
  </conditionalFormatting>
  <conditionalFormatting sqref="W9">
    <cfRule type="duplicateValues" dxfId="3721" priority="98"/>
  </conditionalFormatting>
  <conditionalFormatting sqref="W10">
    <cfRule type="duplicateValues" dxfId="3720" priority="97"/>
  </conditionalFormatting>
  <conditionalFormatting sqref="W11">
    <cfRule type="duplicateValues" dxfId="3719" priority="96"/>
  </conditionalFormatting>
  <conditionalFormatting sqref="W12">
    <cfRule type="duplicateValues" dxfId="3718" priority="95"/>
  </conditionalFormatting>
  <conditionalFormatting sqref="W13">
    <cfRule type="duplicateValues" dxfId="3717" priority="94"/>
  </conditionalFormatting>
  <conditionalFormatting sqref="W14">
    <cfRule type="duplicateValues" dxfId="3716" priority="93"/>
  </conditionalFormatting>
  <conditionalFormatting sqref="W15">
    <cfRule type="duplicateValues" dxfId="3715" priority="92"/>
  </conditionalFormatting>
  <conditionalFormatting sqref="W16">
    <cfRule type="duplicateValues" dxfId="3714" priority="91"/>
  </conditionalFormatting>
  <conditionalFormatting sqref="W17">
    <cfRule type="duplicateValues" dxfId="3713" priority="90"/>
  </conditionalFormatting>
  <conditionalFormatting sqref="W18">
    <cfRule type="duplicateValues" dxfId="3712" priority="89"/>
  </conditionalFormatting>
  <conditionalFormatting sqref="W19">
    <cfRule type="duplicateValues" dxfId="3711" priority="88"/>
  </conditionalFormatting>
  <conditionalFormatting sqref="W20">
    <cfRule type="duplicateValues" dxfId="3710" priority="87"/>
  </conditionalFormatting>
  <conditionalFormatting sqref="W21">
    <cfRule type="duplicateValues" dxfId="3709" priority="86"/>
  </conditionalFormatting>
  <conditionalFormatting sqref="W22">
    <cfRule type="duplicateValues" dxfId="3708" priority="85"/>
  </conditionalFormatting>
  <conditionalFormatting sqref="W23">
    <cfRule type="duplicateValues" dxfId="3707" priority="84"/>
  </conditionalFormatting>
  <conditionalFormatting sqref="W24">
    <cfRule type="duplicateValues" dxfId="3706" priority="83"/>
  </conditionalFormatting>
  <conditionalFormatting sqref="W25">
    <cfRule type="duplicateValues" dxfId="3705" priority="82"/>
  </conditionalFormatting>
  <conditionalFormatting sqref="W26">
    <cfRule type="duplicateValues" dxfId="3704" priority="81"/>
  </conditionalFormatting>
  <conditionalFormatting sqref="W27">
    <cfRule type="duplicateValues" dxfId="3703" priority="80"/>
  </conditionalFormatting>
  <conditionalFormatting sqref="W28">
    <cfRule type="duplicateValues" dxfId="3702" priority="79"/>
  </conditionalFormatting>
  <conditionalFormatting sqref="W29">
    <cfRule type="duplicateValues" dxfId="3701" priority="78"/>
  </conditionalFormatting>
  <conditionalFormatting sqref="W30">
    <cfRule type="duplicateValues" dxfId="3700" priority="77"/>
  </conditionalFormatting>
  <conditionalFormatting sqref="W31">
    <cfRule type="duplicateValues" dxfId="3699" priority="76"/>
  </conditionalFormatting>
  <conditionalFormatting sqref="W32">
    <cfRule type="duplicateValues" dxfId="3698" priority="75"/>
  </conditionalFormatting>
  <conditionalFormatting sqref="W33">
    <cfRule type="duplicateValues" dxfId="3697" priority="74"/>
  </conditionalFormatting>
  <conditionalFormatting sqref="W34">
    <cfRule type="duplicateValues" dxfId="3696" priority="73"/>
  </conditionalFormatting>
  <conditionalFormatting sqref="W35">
    <cfRule type="duplicateValues" dxfId="3695" priority="72"/>
  </conditionalFormatting>
  <conditionalFormatting sqref="W36">
    <cfRule type="duplicateValues" dxfId="3694" priority="71"/>
  </conditionalFormatting>
  <conditionalFormatting sqref="W37">
    <cfRule type="duplicateValues" dxfId="3693" priority="70"/>
  </conditionalFormatting>
  <conditionalFormatting sqref="W38">
    <cfRule type="duplicateValues" dxfId="3692" priority="69"/>
  </conditionalFormatting>
  <conditionalFormatting sqref="W39">
    <cfRule type="duplicateValues" dxfId="3691" priority="68"/>
  </conditionalFormatting>
  <conditionalFormatting sqref="W40">
    <cfRule type="duplicateValues" dxfId="3690" priority="67"/>
  </conditionalFormatting>
  <conditionalFormatting sqref="W41">
    <cfRule type="duplicateValues" dxfId="3689" priority="66"/>
  </conditionalFormatting>
  <conditionalFormatting sqref="W42">
    <cfRule type="duplicateValues" dxfId="3688" priority="65"/>
  </conditionalFormatting>
  <conditionalFormatting sqref="W43">
    <cfRule type="duplicateValues" dxfId="3687" priority="64"/>
  </conditionalFormatting>
  <conditionalFormatting sqref="W44">
    <cfRule type="duplicateValues" dxfId="3686" priority="63"/>
  </conditionalFormatting>
  <conditionalFormatting sqref="W45">
    <cfRule type="duplicateValues" dxfId="3685" priority="62"/>
  </conditionalFormatting>
  <conditionalFormatting sqref="W46">
    <cfRule type="duplicateValues" dxfId="3684" priority="61"/>
  </conditionalFormatting>
  <conditionalFormatting sqref="W47">
    <cfRule type="duplicateValues" dxfId="3683" priority="60"/>
  </conditionalFormatting>
  <conditionalFormatting sqref="W48">
    <cfRule type="duplicateValues" dxfId="3682" priority="59"/>
  </conditionalFormatting>
  <conditionalFormatting sqref="W49">
    <cfRule type="duplicateValues" dxfId="3681" priority="58"/>
  </conditionalFormatting>
  <conditionalFormatting sqref="W50">
    <cfRule type="duplicateValues" dxfId="3680" priority="57"/>
  </conditionalFormatting>
  <conditionalFormatting sqref="W51">
    <cfRule type="duplicateValues" dxfId="3679" priority="56"/>
  </conditionalFormatting>
  <conditionalFormatting sqref="W52">
    <cfRule type="duplicateValues" dxfId="3678" priority="55"/>
  </conditionalFormatting>
  <conditionalFormatting sqref="W53">
    <cfRule type="duplicateValues" dxfId="3677" priority="54"/>
  </conditionalFormatting>
  <conditionalFormatting sqref="W54">
    <cfRule type="duplicateValues" dxfId="3676" priority="53"/>
  </conditionalFormatting>
  <conditionalFormatting sqref="W55">
    <cfRule type="duplicateValues" dxfId="3675" priority="52"/>
  </conditionalFormatting>
  <conditionalFormatting sqref="W56">
    <cfRule type="duplicateValues" dxfId="3674" priority="51"/>
  </conditionalFormatting>
  <conditionalFormatting sqref="W57">
    <cfRule type="duplicateValues" dxfId="3673" priority="50"/>
  </conditionalFormatting>
  <conditionalFormatting sqref="W58">
    <cfRule type="duplicateValues" dxfId="3672" priority="49"/>
  </conditionalFormatting>
  <conditionalFormatting sqref="W59">
    <cfRule type="duplicateValues" dxfId="3671" priority="48"/>
  </conditionalFormatting>
  <conditionalFormatting sqref="W60">
    <cfRule type="duplicateValues" dxfId="3670" priority="47"/>
  </conditionalFormatting>
  <conditionalFormatting sqref="W61">
    <cfRule type="duplicateValues" dxfId="3669" priority="46"/>
  </conditionalFormatting>
  <conditionalFormatting sqref="W62">
    <cfRule type="duplicateValues" dxfId="3668" priority="45"/>
  </conditionalFormatting>
  <conditionalFormatting sqref="W63">
    <cfRule type="duplicateValues" dxfId="3667" priority="44"/>
  </conditionalFormatting>
  <conditionalFormatting sqref="W64">
    <cfRule type="duplicateValues" dxfId="3666" priority="43"/>
  </conditionalFormatting>
  <conditionalFormatting sqref="W65">
    <cfRule type="duplicateValues" dxfId="3665" priority="42"/>
  </conditionalFormatting>
  <conditionalFormatting sqref="W66">
    <cfRule type="duplicateValues" dxfId="3664" priority="41"/>
  </conditionalFormatting>
  <conditionalFormatting sqref="W67">
    <cfRule type="duplicateValues" dxfId="3663" priority="40"/>
  </conditionalFormatting>
  <conditionalFormatting sqref="W68">
    <cfRule type="duplicateValues" dxfId="3662" priority="39"/>
  </conditionalFormatting>
  <conditionalFormatting sqref="W69">
    <cfRule type="duplicateValues" dxfId="3661" priority="38"/>
  </conditionalFormatting>
  <conditionalFormatting sqref="W70">
    <cfRule type="duplicateValues" dxfId="3660" priority="37"/>
  </conditionalFormatting>
  <conditionalFormatting sqref="W71">
    <cfRule type="duplicateValues" dxfId="3659" priority="36"/>
  </conditionalFormatting>
  <conditionalFormatting sqref="W72">
    <cfRule type="duplicateValues" dxfId="3658" priority="35"/>
  </conditionalFormatting>
  <conditionalFormatting sqref="W73">
    <cfRule type="duplicateValues" dxfId="3657" priority="34"/>
  </conditionalFormatting>
  <conditionalFormatting sqref="W74">
    <cfRule type="duplicateValues" dxfId="3656" priority="33"/>
  </conditionalFormatting>
  <conditionalFormatting sqref="W75">
    <cfRule type="duplicateValues" dxfId="3655" priority="32"/>
  </conditionalFormatting>
  <conditionalFormatting sqref="W76">
    <cfRule type="duplicateValues" dxfId="3654" priority="31"/>
  </conditionalFormatting>
  <conditionalFormatting sqref="W77">
    <cfRule type="duplicateValues" dxfId="3653" priority="30"/>
  </conditionalFormatting>
  <conditionalFormatting sqref="W78">
    <cfRule type="duplicateValues" dxfId="3652" priority="29"/>
  </conditionalFormatting>
  <conditionalFormatting sqref="W79">
    <cfRule type="duplicateValues" dxfId="3651" priority="28"/>
  </conditionalFormatting>
  <conditionalFormatting sqref="W80">
    <cfRule type="duplicateValues" dxfId="3650" priority="27"/>
  </conditionalFormatting>
  <conditionalFormatting sqref="W81">
    <cfRule type="duplicateValues" dxfId="3649" priority="26"/>
  </conditionalFormatting>
  <conditionalFormatting sqref="W82">
    <cfRule type="duplicateValues" dxfId="3648" priority="25"/>
  </conditionalFormatting>
  <conditionalFormatting sqref="W83">
    <cfRule type="duplicateValues" dxfId="3647" priority="24"/>
  </conditionalFormatting>
  <conditionalFormatting sqref="W84">
    <cfRule type="duplicateValues" dxfId="3646" priority="23"/>
  </conditionalFormatting>
  <conditionalFormatting sqref="W85">
    <cfRule type="duplicateValues" dxfId="3645" priority="22"/>
  </conditionalFormatting>
  <conditionalFormatting sqref="W86">
    <cfRule type="duplicateValues" dxfId="3644" priority="21"/>
  </conditionalFormatting>
  <conditionalFormatting sqref="W87">
    <cfRule type="duplicateValues" dxfId="3643" priority="20"/>
  </conditionalFormatting>
  <conditionalFormatting sqref="W88">
    <cfRule type="duplicateValues" dxfId="3642" priority="19"/>
  </conditionalFormatting>
  <conditionalFormatting sqref="W89">
    <cfRule type="duplicateValues" dxfId="3641" priority="18"/>
  </conditionalFormatting>
  <conditionalFormatting sqref="W90">
    <cfRule type="duplicateValues" dxfId="3640" priority="17"/>
  </conditionalFormatting>
  <conditionalFormatting sqref="W91">
    <cfRule type="duplicateValues" dxfId="3639" priority="16"/>
  </conditionalFormatting>
  <conditionalFormatting sqref="W92">
    <cfRule type="duplicateValues" dxfId="3638" priority="15"/>
  </conditionalFormatting>
  <conditionalFormatting sqref="W93">
    <cfRule type="duplicateValues" dxfId="3637" priority="14"/>
  </conditionalFormatting>
  <conditionalFormatting sqref="W94">
    <cfRule type="duplicateValues" dxfId="3636" priority="13"/>
  </conditionalFormatting>
  <conditionalFormatting sqref="W95">
    <cfRule type="duplicateValues" dxfId="3635" priority="12"/>
  </conditionalFormatting>
  <conditionalFormatting sqref="W96">
    <cfRule type="duplicateValues" dxfId="3634" priority="11"/>
  </conditionalFormatting>
  <conditionalFormatting sqref="W97">
    <cfRule type="duplicateValues" dxfId="3633" priority="10"/>
  </conditionalFormatting>
  <conditionalFormatting sqref="W98">
    <cfRule type="duplicateValues" dxfId="3632" priority="9"/>
  </conditionalFormatting>
  <conditionalFormatting sqref="W99">
    <cfRule type="duplicateValues" dxfId="3631" priority="8"/>
  </conditionalFormatting>
  <conditionalFormatting sqref="W100">
    <cfRule type="duplicateValues" dxfId="3630" priority="7"/>
  </conditionalFormatting>
  <conditionalFormatting sqref="W101">
    <cfRule type="duplicateValues" dxfId="3629" priority="6"/>
  </conditionalFormatting>
  <conditionalFormatting sqref="W102">
    <cfRule type="duplicateValues" dxfId="3628" priority="5"/>
  </conditionalFormatting>
  <conditionalFormatting sqref="W103">
    <cfRule type="duplicateValues" dxfId="3627" priority="4"/>
  </conditionalFormatting>
  <conditionalFormatting sqref="W104">
    <cfRule type="duplicateValues" dxfId="3626" priority="3"/>
  </conditionalFormatting>
  <conditionalFormatting sqref="W105">
    <cfRule type="duplicateValues" dxfId="3625" priority="2"/>
  </conditionalFormatting>
  <conditionalFormatting sqref="W6:W105">
    <cfRule type="expression" dxfId="3624" priority="1">
      <formula>ISNA($N6)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workbookViewId="0">
      <selection activeCell="B6" sqref="B6:K105"/>
    </sheetView>
  </sheetViews>
  <sheetFormatPr defaultRowHeight="15" x14ac:dyDescent="0.25"/>
  <cols>
    <col min="1" max="1" width="14.5703125" style="8" bestFit="1" customWidth="1"/>
    <col min="2" max="2" width="9.140625" style="2" customWidth="1"/>
    <col min="3" max="12" width="9.140625" style="2"/>
    <col min="13" max="13" width="18.28515625" style="2" customWidth="1"/>
    <col min="14" max="14" width="9.140625" style="3"/>
    <col min="15" max="15" width="9.140625" style="4"/>
    <col min="16" max="16" width="9.140625" style="2"/>
    <col min="17" max="17" width="16.5703125" style="2" bestFit="1" customWidth="1"/>
    <col min="18" max="16384" width="9.140625" style="2"/>
  </cols>
  <sheetData>
    <row r="1" spans="1:23" x14ac:dyDescent="0.25">
      <c r="A1" s="31" t="s">
        <v>0</v>
      </c>
      <c r="B1" s="65" t="s">
        <v>57</v>
      </c>
      <c r="C1" s="65" t="s">
        <v>57</v>
      </c>
      <c r="D1" s="65" t="s">
        <v>57</v>
      </c>
      <c r="E1" s="32" t="s">
        <v>4</v>
      </c>
      <c r="F1" s="62"/>
      <c r="G1" s="65" t="s">
        <v>61</v>
      </c>
      <c r="H1" s="65" t="s">
        <v>61</v>
      </c>
      <c r="I1" s="32" t="s">
        <v>2</v>
      </c>
      <c r="J1" s="65" t="s">
        <v>59</v>
      </c>
      <c r="K1" s="66" t="s">
        <v>59</v>
      </c>
    </row>
    <row r="2" spans="1:23" ht="15.75" thickBot="1" x14ac:dyDescent="0.3">
      <c r="A2" s="33" t="s">
        <v>1</v>
      </c>
      <c r="B2" s="67" t="s">
        <v>58</v>
      </c>
      <c r="C2" s="67" t="s">
        <v>58</v>
      </c>
      <c r="D2" s="67" t="s">
        <v>58</v>
      </c>
      <c r="E2" s="34" t="s">
        <v>3</v>
      </c>
      <c r="F2" s="63"/>
      <c r="G2" s="67" t="s">
        <v>62</v>
      </c>
      <c r="H2" s="67" t="s">
        <v>62</v>
      </c>
      <c r="I2" s="34" t="s">
        <v>24</v>
      </c>
      <c r="J2" s="67" t="s">
        <v>60</v>
      </c>
      <c r="K2" s="68" t="s">
        <v>60</v>
      </c>
      <c r="M2" s="5"/>
    </row>
    <row r="3" spans="1:23" x14ac:dyDescent="0.25">
      <c r="A3" s="6"/>
    </row>
    <row r="4" spans="1:23" ht="15.75" thickBot="1" x14ac:dyDescent="0.3">
      <c r="A4" s="2"/>
      <c r="B4" s="125" t="s">
        <v>22</v>
      </c>
      <c r="C4" s="125"/>
      <c r="D4" s="125"/>
      <c r="E4" s="125"/>
      <c r="F4" s="125"/>
      <c r="G4" s="125"/>
      <c r="H4" s="125"/>
      <c r="I4" s="125"/>
      <c r="J4" s="125"/>
      <c r="K4" s="125"/>
    </row>
    <row r="5" spans="1:23" s="6" customFormat="1" ht="15.75" thickBot="1" x14ac:dyDescent="0.3">
      <c r="A5" s="6" t="s">
        <v>23</v>
      </c>
      <c r="B5" s="9" t="s">
        <v>40</v>
      </c>
      <c r="C5" s="1" t="s">
        <v>42</v>
      </c>
      <c r="D5" s="1" t="s">
        <v>43</v>
      </c>
      <c r="E5" s="1" t="s">
        <v>41</v>
      </c>
      <c r="F5" s="1" t="s">
        <v>44</v>
      </c>
      <c r="G5" s="1" t="s">
        <v>45</v>
      </c>
      <c r="H5" s="1" t="s">
        <v>46</v>
      </c>
      <c r="I5" s="1" t="s">
        <v>47</v>
      </c>
      <c r="J5" s="1" t="s">
        <v>48</v>
      </c>
      <c r="K5" s="10" t="s">
        <v>49</v>
      </c>
      <c r="M5" s="14" t="s">
        <v>16</v>
      </c>
      <c r="N5" s="15" t="s">
        <v>17</v>
      </c>
      <c r="O5" s="7"/>
      <c r="Q5" s="6" t="s">
        <v>18</v>
      </c>
      <c r="R5" s="28" t="s">
        <v>19</v>
      </c>
      <c r="S5" s="10" t="s">
        <v>20</v>
      </c>
      <c r="U5" s="6" t="s">
        <v>29</v>
      </c>
      <c r="V5" s="6" t="s">
        <v>28</v>
      </c>
      <c r="W5" s="6" t="s">
        <v>30</v>
      </c>
    </row>
    <row r="6" spans="1:23" x14ac:dyDescent="0.25">
      <c r="A6" s="11" t="s">
        <v>40</v>
      </c>
      <c r="B6" s="41">
        <v>4.545809061845197E-3</v>
      </c>
      <c r="C6" s="42">
        <v>2.7177779266290284E-2</v>
      </c>
      <c r="D6" s="42">
        <v>3.5271397629074795E-2</v>
      </c>
      <c r="E6" s="42">
        <v>2.8915798175204531E-2</v>
      </c>
      <c r="F6" s="42">
        <v>1.1441425811321085E-2</v>
      </c>
      <c r="G6" s="42">
        <v>3.0194873092441087E-2</v>
      </c>
      <c r="H6" s="42">
        <v>1.2353782793354702E-3</v>
      </c>
      <c r="I6" s="42">
        <v>0.11816598443098107</v>
      </c>
      <c r="J6" s="42">
        <v>1.0802294991229908E-2</v>
      </c>
      <c r="K6" s="43">
        <v>8.753131613265349E-3</v>
      </c>
      <c r="M6" s="16" t="str">
        <f t="shared" ref="M6:M69" si="0">INDEX($B$5:$K$5,MATCH(MIN($B6:$K6),$B6:$K6,0))</f>
        <v>SEVEN</v>
      </c>
      <c r="N6" s="20" t="b">
        <f t="shared" ref="N6:N69" si="1">$M6 = $A6</f>
        <v>0</v>
      </c>
      <c r="Q6" s="22" t="s">
        <v>7</v>
      </c>
      <c r="R6" s="25">
        <f>IF(ISERR($O$15)," ",$O$15)</f>
        <v>0.6</v>
      </c>
      <c r="S6" s="20">
        <f>(10 - COUNTIF($N6:$N15,"#N/A"))</f>
        <v>10</v>
      </c>
      <c r="U6" s="16" t="str">
        <f t="shared" ref="U6:U69" si="2">INDEX($B$5:$K$5,MATCH(MIN($B6:$K6),$B6:$K6,0))</f>
        <v>SEVEN</v>
      </c>
      <c r="V6" s="16">
        <f>MIN(B6:K6)</f>
        <v>1.2353782793354702E-3</v>
      </c>
      <c r="W6" s="16">
        <f>SMALL(B6:K6,2)-V6</f>
        <v>3.3104307825097268E-3</v>
      </c>
    </row>
    <row r="7" spans="1:23" x14ac:dyDescent="0.25">
      <c r="A7" s="12" t="s">
        <v>40</v>
      </c>
      <c r="B7" s="44">
        <v>6.5772561022914289E-4</v>
      </c>
      <c r="C7" s="45">
        <v>2.87499523619901E-2</v>
      </c>
      <c r="D7" s="45">
        <v>3.8127433201962033E-2</v>
      </c>
      <c r="E7" s="45">
        <v>3.8082820891771063E-2</v>
      </c>
      <c r="F7" s="45">
        <v>1.9420704408807284E-2</v>
      </c>
      <c r="G7" s="45">
        <v>3.1648141465275399E-2</v>
      </c>
      <c r="H7" s="45">
        <v>7.4076854762374425E-3</v>
      </c>
      <c r="I7" s="45">
        <v>0.11302178324173523</v>
      </c>
      <c r="J7" s="45">
        <v>1.6916067316297204E-2</v>
      </c>
      <c r="K7" s="46">
        <v>1.4713914424298938E-2</v>
      </c>
      <c r="M7" s="18" t="str">
        <f t="shared" si="0"/>
        <v>ONE</v>
      </c>
      <c r="N7" s="17" t="b">
        <f t="shared" si="1"/>
        <v>1</v>
      </c>
      <c r="Q7" s="23" t="s">
        <v>6</v>
      </c>
      <c r="R7" s="26">
        <f>IF(ISERR($O$25)," ",$O$25)</f>
        <v>0.9</v>
      </c>
      <c r="S7" s="17">
        <f>(10 - COUNTIF($N16:$N25,"#N/A"))</f>
        <v>10</v>
      </c>
      <c r="U7" s="18" t="str">
        <f t="shared" si="2"/>
        <v>ONE</v>
      </c>
      <c r="V7" s="18">
        <f t="shared" ref="V7:V70" si="3">MIN(B7:K7)</f>
        <v>6.5772561022914289E-4</v>
      </c>
      <c r="W7" s="18">
        <f t="shared" ref="W7:W70" si="4">SMALL(B7:K7,2)-V7</f>
        <v>6.7499598660082996E-3</v>
      </c>
    </row>
    <row r="8" spans="1:23" x14ac:dyDescent="0.25">
      <c r="A8" s="12" t="s">
        <v>40</v>
      </c>
      <c r="B8" s="44">
        <v>4.568308770497298E-3</v>
      </c>
      <c r="C8" s="45">
        <v>2.6695872143504492E-2</v>
      </c>
      <c r="D8" s="45">
        <v>3.4288006780373192E-2</v>
      </c>
      <c r="E8" s="45">
        <v>2.4624465830265181E-2</v>
      </c>
      <c r="F8" s="45">
        <v>1.3405657057639207E-2</v>
      </c>
      <c r="G8" s="45">
        <v>3.1369868773273302E-2</v>
      </c>
      <c r="H8" s="45">
        <v>2.5123191705769612E-3</v>
      </c>
      <c r="I8" s="45">
        <v>0.11945446852634779</v>
      </c>
      <c r="J8" s="45">
        <v>1.3766932922933781E-2</v>
      </c>
      <c r="K8" s="46">
        <v>7.9603714508551943E-3</v>
      </c>
      <c r="M8" s="18" t="str">
        <f t="shared" si="0"/>
        <v>SEVEN</v>
      </c>
      <c r="N8" s="17" t="b">
        <f t="shared" si="1"/>
        <v>0</v>
      </c>
      <c r="Q8" s="23" t="s">
        <v>8</v>
      </c>
      <c r="R8" s="26">
        <f>IF(ISERR($O$35)," ",$O$35)</f>
        <v>0.2</v>
      </c>
      <c r="S8" s="17">
        <f>(10 - COUNTIF($N26:$N35,"#N/A"))</f>
        <v>10</v>
      </c>
      <c r="U8" s="18" t="str">
        <f t="shared" si="2"/>
        <v>SEVEN</v>
      </c>
      <c r="V8" s="18">
        <f t="shared" si="3"/>
        <v>2.5123191705769612E-3</v>
      </c>
      <c r="W8" s="18">
        <f t="shared" si="4"/>
        <v>2.0559895999203368E-3</v>
      </c>
    </row>
    <row r="9" spans="1:23" x14ac:dyDescent="0.25">
      <c r="A9" s="12" t="s">
        <v>40</v>
      </c>
      <c r="B9" s="44">
        <v>9.2467693257859696E-5</v>
      </c>
      <c r="C9" s="45">
        <v>3.07265221527337E-2</v>
      </c>
      <c r="D9" s="45">
        <v>3.9688404287309527E-2</v>
      </c>
      <c r="E9" s="45">
        <v>3.5357948788636538E-2</v>
      </c>
      <c r="F9" s="45">
        <v>1.8667409525512955E-2</v>
      </c>
      <c r="G9" s="45">
        <v>3.4880475380929754E-2</v>
      </c>
      <c r="H9" s="45">
        <v>7.596782358478063E-3</v>
      </c>
      <c r="I9" s="45">
        <v>0.11829205792184599</v>
      </c>
      <c r="J9" s="45">
        <v>1.7260256758062E-2</v>
      </c>
      <c r="K9" s="46">
        <v>1.4442312421797318E-2</v>
      </c>
      <c r="M9" s="18" t="str">
        <f t="shared" si="0"/>
        <v>ONE</v>
      </c>
      <c r="N9" s="17" t="b">
        <f t="shared" si="1"/>
        <v>1</v>
      </c>
      <c r="Q9" s="23" t="s">
        <v>9</v>
      </c>
      <c r="R9" s="26">
        <f>IF(ISERR($O$45)," ",$O$45)</f>
        <v>0</v>
      </c>
      <c r="S9" s="17">
        <f>(10 - COUNTIF($N36:$N45,"#N/A"))</f>
        <v>10</v>
      </c>
      <c r="U9" s="18" t="str">
        <f t="shared" si="2"/>
        <v>ONE</v>
      </c>
      <c r="V9" s="18">
        <f t="shared" si="3"/>
        <v>9.2467693257859696E-5</v>
      </c>
      <c r="W9" s="18">
        <f t="shared" si="4"/>
        <v>7.5043146652202034E-3</v>
      </c>
    </row>
    <row r="10" spans="1:23" x14ac:dyDescent="0.25">
      <c r="A10" s="12" t="s">
        <v>40</v>
      </c>
      <c r="B10" s="44">
        <v>8.9029673613067253E-4</v>
      </c>
      <c r="C10" s="45">
        <v>2.7677259259310652E-2</v>
      </c>
      <c r="D10" s="45">
        <v>3.2608692018456308E-2</v>
      </c>
      <c r="E10" s="45">
        <v>3.2817682725157657E-2</v>
      </c>
      <c r="F10" s="45">
        <v>1.6390704003283352E-2</v>
      </c>
      <c r="G10" s="45">
        <v>3.0219851099009813E-2</v>
      </c>
      <c r="H10" s="45">
        <v>6.7864799949627214E-3</v>
      </c>
      <c r="I10" s="45">
        <v>0.12444777963753902</v>
      </c>
      <c r="J10" s="45">
        <v>1.7559678454736702E-2</v>
      </c>
      <c r="K10" s="46">
        <v>9.4566547448924794E-3</v>
      </c>
      <c r="M10" s="18" t="str">
        <f t="shared" si="0"/>
        <v>ONE</v>
      </c>
      <c r="N10" s="17" t="b">
        <f t="shared" si="1"/>
        <v>1</v>
      </c>
      <c r="Q10" s="23" t="s">
        <v>10</v>
      </c>
      <c r="R10" s="26">
        <f>IF(ISERR($O$55)," ",$O$55)</f>
        <v>0.3</v>
      </c>
      <c r="S10" s="17">
        <f>(10 - COUNTIF($N46:$N55,"#N/A"))</f>
        <v>10</v>
      </c>
      <c r="U10" s="18" t="str">
        <f t="shared" si="2"/>
        <v>ONE</v>
      </c>
      <c r="V10" s="18">
        <f t="shared" si="3"/>
        <v>8.9029673613067253E-4</v>
      </c>
      <c r="W10" s="18">
        <f t="shared" si="4"/>
        <v>5.8961832588320488E-3</v>
      </c>
    </row>
    <row r="11" spans="1:23" x14ac:dyDescent="0.25">
      <c r="A11" s="12" t="s">
        <v>40</v>
      </c>
      <c r="B11" s="44">
        <v>4.668286565129371E-3</v>
      </c>
      <c r="C11" s="45">
        <v>3.0083320941119637E-2</v>
      </c>
      <c r="D11" s="45">
        <v>3.6946889810588968E-2</v>
      </c>
      <c r="E11" s="45">
        <v>2.4952822209984835E-2</v>
      </c>
      <c r="F11" s="45">
        <v>1.4143373575336932E-2</v>
      </c>
      <c r="G11" s="45">
        <v>3.3597403082458267E-2</v>
      </c>
      <c r="H11" s="45">
        <v>3.9639813475063693E-3</v>
      </c>
      <c r="I11" s="45">
        <v>0.12512327786948313</v>
      </c>
      <c r="J11" s="45">
        <v>1.4864847641358783E-2</v>
      </c>
      <c r="K11" s="46">
        <v>9.1091333793630741E-3</v>
      </c>
      <c r="M11" s="18" t="str">
        <f t="shared" si="0"/>
        <v>SEVEN</v>
      </c>
      <c r="N11" s="17" t="b">
        <f t="shared" si="1"/>
        <v>0</v>
      </c>
      <c r="Q11" s="23" t="s">
        <v>11</v>
      </c>
      <c r="R11" s="26">
        <f>IF(ISERR($O$65)," ",$O$65)</f>
        <v>0.3</v>
      </c>
      <c r="S11" s="17">
        <f>(10 - COUNTIF($N56:$N65,"#N/A"))</f>
        <v>10</v>
      </c>
      <c r="U11" s="18" t="str">
        <f t="shared" si="2"/>
        <v>SEVEN</v>
      </c>
      <c r="V11" s="18">
        <f t="shared" si="3"/>
        <v>3.9639813475063693E-3</v>
      </c>
      <c r="W11" s="18">
        <f t="shared" si="4"/>
        <v>7.0430521762300177E-4</v>
      </c>
    </row>
    <row r="12" spans="1:23" x14ac:dyDescent="0.25">
      <c r="A12" s="12" t="s">
        <v>40</v>
      </c>
      <c r="B12" s="44">
        <v>3.4899132500169627E-3</v>
      </c>
      <c r="C12" s="45">
        <v>2.8501273449539951E-2</v>
      </c>
      <c r="D12" s="45">
        <v>3.6408629356879635E-2</v>
      </c>
      <c r="E12" s="45">
        <v>2.7992405062557034E-2</v>
      </c>
      <c r="F12" s="45">
        <v>1.4153393436658022E-2</v>
      </c>
      <c r="G12" s="45">
        <v>3.2659089228273548E-2</v>
      </c>
      <c r="H12" s="45">
        <v>3.6971433755523253E-3</v>
      </c>
      <c r="I12" s="45">
        <v>0.12230500748713623</v>
      </c>
      <c r="J12" s="45">
        <v>1.4296228085549614E-2</v>
      </c>
      <c r="K12" s="46">
        <v>9.803034622951623E-3</v>
      </c>
      <c r="M12" s="18" t="str">
        <f t="shared" si="0"/>
        <v>ONE</v>
      </c>
      <c r="N12" s="17" t="b">
        <f t="shared" si="1"/>
        <v>1</v>
      </c>
      <c r="Q12" s="23" t="s">
        <v>12</v>
      </c>
      <c r="R12" s="26">
        <f>IF(ISERR($O$75)," ",$O$75)</f>
        <v>0.4</v>
      </c>
      <c r="S12" s="17">
        <f>(10 - COUNTIF($N66:$N75,"#N/A"))</f>
        <v>10</v>
      </c>
      <c r="U12" s="18" t="str">
        <f t="shared" si="2"/>
        <v>ONE</v>
      </c>
      <c r="V12" s="18">
        <f t="shared" si="3"/>
        <v>3.4899132500169627E-3</v>
      </c>
      <c r="W12" s="18">
        <f t="shared" si="4"/>
        <v>2.0723012553536257E-4</v>
      </c>
    </row>
    <row r="13" spans="1:23" x14ac:dyDescent="0.25">
      <c r="A13" s="12" t="s">
        <v>40</v>
      </c>
      <c r="B13" s="44">
        <v>1.5166391388810527E-3</v>
      </c>
      <c r="C13" s="45">
        <v>2.7211659163903765E-2</v>
      </c>
      <c r="D13" s="45">
        <v>3.4768738944894392E-2</v>
      </c>
      <c r="E13" s="45">
        <v>3.6731639867115418E-2</v>
      </c>
      <c r="F13" s="45">
        <v>1.5072176595442438E-2</v>
      </c>
      <c r="G13" s="45">
        <v>2.8666603655215409E-2</v>
      </c>
      <c r="H13" s="45">
        <v>4.6121497739269046E-3</v>
      </c>
      <c r="I13" s="45">
        <v>0.11502962706938091</v>
      </c>
      <c r="J13" s="45">
        <v>1.2534738910791911E-2</v>
      </c>
      <c r="K13" s="46">
        <v>1.1377560467301213E-2</v>
      </c>
      <c r="M13" s="18" t="str">
        <f t="shared" si="0"/>
        <v>ONE</v>
      </c>
      <c r="N13" s="17" t="b">
        <f t="shared" si="1"/>
        <v>1</v>
      </c>
      <c r="Q13" s="23" t="s">
        <v>13</v>
      </c>
      <c r="R13" s="26">
        <f>IF(ISERR($O$85)," ",$O$85)</f>
        <v>0.1</v>
      </c>
      <c r="S13" s="17">
        <f>(10 - COUNTIF($N76:$N85,"#N/A"))</f>
        <v>10</v>
      </c>
      <c r="U13" s="18" t="str">
        <f t="shared" si="2"/>
        <v>ONE</v>
      </c>
      <c r="V13" s="18">
        <f t="shared" si="3"/>
        <v>1.5166391388810527E-3</v>
      </c>
      <c r="W13" s="18">
        <f t="shared" si="4"/>
        <v>3.0955106350458519E-3</v>
      </c>
    </row>
    <row r="14" spans="1:23" ht="15.75" thickBot="1" x14ac:dyDescent="0.3">
      <c r="A14" s="12" t="s">
        <v>40</v>
      </c>
      <c r="B14" s="44">
        <v>2.5625247560440954E-3</v>
      </c>
      <c r="C14" s="45">
        <v>3.0081977640340842E-2</v>
      </c>
      <c r="D14" s="45">
        <v>3.8025630418483253E-2</v>
      </c>
      <c r="E14" s="45">
        <v>4.3806926165152943E-2</v>
      </c>
      <c r="F14" s="45">
        <v>1.8545247885417539E-2</v>
      </c>
      <c r="G14" s="45">
        <v>3.0130761244024574E-2</v>
      </c>
      <c r="H14" s="45">
        <v>8.7142577665507009E-3</v>
      </c>
      <c r="I14" s="45">
        <v>0.11419230318558488</v>
      </c>
      <c r="J14" s="45">
        <v>1.5890253603150543E-2</v>
      </c>
      <c r="K14" s="46">
        <v>1.5735770869536699E-2</v>
      </c>
      <c r="M14" s="18" t="str">
        <f t="shared" si="0"/>
        <v>ONE</v>
      </c>
      <c r="N14" s="17" t="b">
        <f t="shared" si="1"/>
        <v>1</v>
      </c>
      <c r="Q14" s="23" t="s">
        <v>14</v>
      </c>
      <c r="R14" s="26">
        <f>IF(ISERR($O$95)," ",$O$95)</f>
        <v>0.1</v>
      </c>
      <c r="S14" s="17">
        <f>(10 - COUNTIF($N86:$N95,"#N/A"))</f>
        <v>10</v>
      </c>
      <c r="U14" s="18" t="str">
        <f t="shared" si="2"/>
        <v>ONE</v>
      </c>
      <c r="V14" s="18">
        <f t="shared" si="3"/>
        <v>2.5625247560440954E-3</v>
      </c>
      <c r="W14" s="18">
        <f t="shared" si="4"/>
        <v>6.1517330105066055E-3</v>
      </c>
    </row>
    <row r="15" spans="1:23" ht="15.75" thickBot="1" x14ac:dyDescent="0.3">
      <c r="A15" s="13" t="s">
        <v>40</v>
      </c>
      <c r="B15" s="47">
        <v>8.0720314244759721E-3</v>
      </c>
      <c r="C15" s="48">
        <v>3.1122568007647098E-2</v>
      </c>
      <c r="D15" s="48">
        <v>3.9393934224705177E-2</v>
      </c>
      <c r="E15" s="48">
        <v>1.4913662725843567E-2</v>
      </c>
      <c r="F15" s="48">
        <v>7.5902345886807929E-3</v>
      </c>
      <c r="G15" s="48">
        <v>3.8372139252582683E-2</v>
      </c>
      <c r="H15" s="48">
        <v>1.0024308170497181E-3</v>
      </c>
      <c r="I15" s="48">
        <v>0.13165927267685218</v>
      </c>
      <c r="J15" s="48">
        <v>1.1464280923861217E-2</v>
      </c>
      <c r="K15" s="49">
        <v>5.6474107491525059E-3</v>
      </c>
      <c r="M15" s="19" t="str">
        <f t="shared" si="0"/>
        <v>SEVEN</v>
      </c>
      <c r="N15" s="21" t="b">
        <f t="shared" si="1"/>
        <v>0</v>
      </c>
      <c r="O15" s="30">
        <f>COUNTIF($N6:$N15,TRUE)/(10 - COUNTIF($N6:$N15,"#N/A"))</f>
        <v>0.6</v>
      </c>
      <c r="Q15" s="24" t="s">
        <v>15</v>
      </c>
      <c r="R15" s="27">
        <f>IF(ISERR($O$105)," ",$O$105)</f>
        <v>0.9</v>
      </c>
      <c r="S15" s="21">
        <f>(10 - COUNTIF($N96:$N105,"#N/A"))</f>
        <v>10</v>
      </c>
      <c r="U15" s="19" t="str">
        <f t="shared" si="2"/>
        <v>SEVEN</v>
      </c>
      <c r="V15" s="19">
        <f t="shared" si="3"/>
        <v>1.0024308170497181E-3</v>
      </c>
      <c r="W15" s="19">
        <f t="shared" si="4"/>
        <v>4.6449799321027878E-3</v>
      </c>
    </row>
    <row r="16" spans="1:23" ht="15.75" thickBot="1" x14ac:dyDescent="0.3">
      <c r="A16" s="11" t="s">
        <v>42</v>
      </c>
      <c r="B16" s="41">
        <v>2.4340181979969049E-2</v>
      </c>
      <c r="C16" s="42">
        <v>3.9099802749514266E-3</v>
      </c>
      <c r="D16" s="42">
        <v>1.4440855174109694E-2</v>
      </c>
      <c r="E16" s="42">
        <v>6.4373359800542082E-2</v>
      </c>
      <c r="F16" s="42">
        <v>4.7741088344781933E-2</v>
      </c>
      <c r="G16" s="42">
        <v>1.131270142105556E-2</v>
      </c>
      <c r="H16" s="42">
        <v>2.3980654810527767E-2</v>
      </c>
      <c r="I16" s="42">
        <v>7.2925373522570489E-2</v>
      </c>
      <c r="J16" s="42">
        <v>4.1363163209449556E-2</v>
      </c>
      <c r="K16" s="43">
        <v>2.3147667681053096E-2</v>
      </c>
      <c r="M16" s="16" t="str">
        <f t="shared" si="0"/>
        <v>TWO</v>
      </c>
      <c r="N16" s="20" t="b">
        <f t="shared" si="1"/>
        <v>1</v>
      </c>
      <c r="U16" s="16" t="str">
        <f t="shared" si="2"/>
        <v>TWO</v>
      </c>
      <c r="V16" s="16">
        <f t="shared" si="3"/>
        <v>3.9099802749514266E-3</v>
      </c>
      <c r="W16" s="16">
        <f t="shared" si="4"/>
        <v>7.4027211461041333E-3</v>
      </c>
    </row>
    <row r="17" spans="1:23" ht="15.75" thickBot="1" x14ac:dyDescent="0.3">
      <c r="A17" s="12" t="s">
        <v>42</v>
      </c>
      <c r="B17" s="44">
        <v>1.5569117306734083E-2</v>
      </c>
      <c r="C17" s="45">
        <v>5.4043479122041077E-3</v>
      </c>
      <c r="D17" s="45">
        <v>1.1927226281518152E-2</v>
      </c>
      <c r="E17" s="45">
        <v>5.0435092979259001E-2</v>
      </c>
      <c r="F17" s="45">
        <v>3.6050776807852437E-2</v>
      </c>
      <c r="G17" s="45">
        <v>1.5346133142524193E-2</v>
      </c>
      <c r="H17" s="45">
        <v>1.5985869376748577E-2</v>
      </c>
      <c r="I17" s="45">
        <v>9.057244822221594E-2</v>
      </c>
      <c r="J17" s="45">
        <v>3.1768214384932644E-2</v>
      </c>
      <c r="K17" s="46">
        <v>1.2194718030692213E-2</v>
      </c>
      <c r="M17" s="18" t="str">
        <f t="shared" si="0"/>
        <v>TWO</v>
      </c>
      <c r="N17" s="17" t="b">
        <f t="shared" si="1"/>
        <v>1</v>
      </c>
      <c r="Q17" s="61" t="s">
        <v>21</v>
      </c>
      <c r="R17" s="126">
        <f>COUNTIF($N6:$N105,TRUE)/(100 - COUNTIF($N6:$N105,"#N/A"))</f>
        <v>0.38</v>
      </c>
      <c r="S17" s="127"/>
      <c r="U17" s="18" t="str">
        <f t="shared" si="2"/>
        <v>TWO</v>
      </c>
      <c r="V17" s="18">
        <f t="shared" si="3"/>
        <v>5.4043479122041077E-3</v>
      </c>
      <c r="W17" s="18">
        <f t="shared" si="4"/>
        <v>6.5228783693140439E-3</v>
      </c>
    </row>
    <row r="18" spans="1:23" x14ac:dyDescent="0.25">
      <c r="A18" s="12" t="s">
        <v>42</v>
      </c>
      <c r="B18" s="44">
        <v>1.587671239283692E-2</v>
      </c>
      <c r="C18" s="45">
        <v>6.3230468665183108E-3</v>
      </c>
      <c r="D18" s="45">
        <v>1.4242433386912286E-2</v>
      </c>
      <c r="E18" s="45">
        <v>5.3490928105766396E-2</v>
      </c>
      <c r="F18" s="45">
        <v>3.6137835703102084E-2</v>
      </c>
      <c r="G18" s="45">
        <v>1.5387921327540584E-2</v>
      </c>
      <c r="H18" s="45">
        <v>1.6571034461128245E-2</v>
      </c>
      <c r="I18" s="45">
        <v>8.9758387638452175E-2</v>
      </c>
      <c r="J18" s="45">
        <v>3.0909959741318108E-2</v>
      </c>
      <c r="K18" s="46">
        <v>1.444081609073411E-2</v>
      </c>
      <c r="M18" s="18" t="str">
        <f t="shared" si="0"/>
        <v>TWO</v>
      </c>
      <c r="N18" s="17" t="b">
        <f t="shared" si="1"/>
        <v>1</v>
      </c>
      <c r="U18" s="18" t="str">
        <f t="shared" si="2"/>
        <v>TWO</v>
      </c>
      <c r="V18" s="18">
        <f t="shared" si="3"/>
        <v>6.3230468665183108E-3</v>
      </c>
      <c r="W18" s="18">
        <f t="shared" si="4"/>
        <v>7.9193865203939749E-3</v>
      </c>
    </row>
    <row r="19" spans="1:23" x14ac:dyDescent="0.25">
      <c r="A19" s="12" t="s">
        <v>42</v>
      </c>
      <c r="B19" s="44">
        <v>2.2767896364806563E-2</v>
      </c>
      <c r="C19" s="45">
        <v>1.4698656931615081E-3</v>
      </c>
      <c r="D19" s="45">
        <v>5.2679589388125586E-3</v>
      </c>
      <c r="E19" s="45">
        <v>6.8472861697610729E-2</v>
      </c>
      <c r="F19" s="45">
        <v>4.3451473208212868E-2</v>
      </c>
      <c r="G19" s="45">
        <v>9.2331381029757444E-3</v>
      </c>
      <c r="H19" s="45">
        <v>2.1731127404230052E-2</v>
      </c>
      <c r="I19" s="45">
        <v>8.3738574202353103E-2</v>
      </c>
      <c r="J19" s="45">
        <v>3.4638004433135312E-2</v>
      </c>
      <c r="K19" s="46">
        <v>1.3710587203695647E-2</v>
      </c>
      <c r="M19" s="18" t="str">
        <f t="shared" si="0"/>
        <v>TWO</v>
      </c>
      <c r="N19" s="17" t="b">
        <f t="shared" si="1"/>
        <v>1</v>
      </c>
      <c r="U19" s="18" t="str">
        <f t="shared" si="2"/>
        <v>TWO</v>
      </c>
      <c r="V19" s="18">
        <f t="shared" si="3"/>
        <v>1.4698656931615081E-3</v>
      </c>
      <c r="W19" s="18">
        <f t="shared" si="4"/>
        <v>3.7980932456510505E-3</v>
      </c>
    </row>
    <row r="20" spans="1:23" x14ac:dyDescent="0.25">
      <c r="A20" s="12" t="s">
        <v>42</v>
      </c>
      <c r="B20" s="44">
        <v>1.7104891659861531E-2</v>
      </c>
      <c r="C20" s="45">
        <v>6.4726733814376748E-3</v>
      </c>
      <c r="D20" s="45">
        <v>1.2996823929250355E-2</v>
      </c>
      <c r="E20" s="45">
        <v>5.4127586627602184E-2</v>
      </c>
      <c r="F20" s="45">
        <v>3.6853509614467872E-2</v>
      </c>
      <c r="G20" s="45">
        <v>1.5547923017043736E-2</v>
      </c>
      <c r="H20" s="45">
        <v>1.8440120892280927E-2</v>
      </c>
      <c r="I20" s="45">
        <v>9.1527752977202337E-2</v>
      </c>
      <c r="J20" s="45">
        <v>3.2238827212538651E-2</v>
      </c>
      <c r="K20" s="46">
        <v>1.4368893621082745E-2</v>
      </c>
      <c r="M20" s="18" t="str">
        <f t="shared" si="0"/>
        <v>TWO</v>
      </c>
      <c r="N20" s="17" t="b">
        <f t="shared" si="1"/>
        <v>1</v>
      </c>
      <c r="U20" s="18" t="str">
        <f t="shared" si="2"/>
        <v>TWO</v>
      </c>
      <c r="V20" s="18">
        <f t="shared" si="3"/>
        <v>6.4726733814376748E-3</v>
      </c>
      <c r="W20" s="18">
        <f t="shared" si="4"/>
        <v>6.52415054781268E-3</v>
      </c>
    </row>
    <row r="21" spans="1:23" x14ac:dyDescent="0.25">
      <c r="A21" s="12" t="s">
        <v>42</v>
      </c>
      <c r="B21" s="44">
        <v>1.269495394380081E-2</v>
      </c>
      <c r="C21" s="45">
        <v>8.4302020483786808E-3</v>
      </c>
      <c r="D21" s="45">
        <v>1.5708737815596313E-2</v>
      </c>
      <c r="E21" s="45">
        <v>4.3717320643399338E-2</v>
      </c>
      <c r="F21" s="45">
        <v>3.4526030223528327E-2</v>
      </c>
      <c r="G21" s="45">
        <v>1.7678458873142365E-2</v>
      </c>
      <c r="H21" s="45">
        <v>1.3827877630297622E-2</v>
      </c>
      <c r="I21" s="45">
        <v>9.2461693615407625E-2</v>
      </c>
      <c r="J21" s="45">
        <v>3.1729342615288002E-2</v>
      </c>
      <c r="K21" s="46">
        <v>1.2073410930447212E-2</v>
      </c>
      <c r="M21" s="18" t="str">
        <f t="shared" si="0"/>
        <v>TWO</v>
      </c>
      <c r="N21" s="17" t="b">
        <f t="shared" si="1"/>
        <v>1</v>
      </c>
      <c r="U21" s="18" t="str">
        <f t="shared" si="2"/>
        <v>TWO</v>
      </c>
      <c r="V21" s="18">
        <f t="shared" si="3"/>
        <v>8.4302020483786808E-3</v>
      </c>
      <c r="W21" s="18">
        <f t="shared" si="4"/>
        <v>3.6432088820685313E-3</v>
      </c>
    </row>
    <row r="22" spans="1:23" x14ac:dyDescent="0.25">
      <c r="A22" s="12" t="s">
        <v>42</v>
      </c>
      <c r="B22" s="44">
        <v>1.6753593330324244E-2</v>
      </c>
      <c r="C22" s="45">
        <v>1.0009237820181675E-2</v>
      </c>
      <c r="D22" s="45">
        <v>1.8554642347207263E-2</v>
      </c>
      <c r="E22" s="45">
        <v>4.969945536560428E-2</v>
      </c>
      <c r="F22" s="45">
        <v>4.0356509686279768E-2</v>
      </c>
      <c r="G22" s="45">
        <v>2.3481991075918841E-2</v>
      </c>
      <c r="H22" s="45">
        <v>2.1450142737879804E-2</v>
      </c>
      <c r="I22" s="45">
        <v>9.711950607793457E-2</v>
      </c>
      <c r="J22" s="45">
        <v>3.6445647090378404E-2</v>
      </c>
      <c r="K22" s="46">
        <v>1.6943798143033345E-2</v>
      </c>
      <c r="M22" s="18" t="str">
        <f t="shared" si="0"/>
        <v>TWO</v>
      </c>
      <c r="N22" s="17" t="b">
        <f t="shared" si="1"/>
        <v>1</v>
      </c>
      <c r="U22" s="18" t="str">
        <f t="shared" si="2"/>
        <v>TWO</v>
      </c>
      <c r="V22" s="18">
        <f t="shared" si="3"/>
        <v>1.0009237820181675E-2</v>
      </c>
      <c r="W22" s="18">
        <f t="shared" si="4"/>
        <v>6.7443555101425693E-3</v>
      </c>
    </row>
    <row r="23" spans="1:23" x14ac:dyDescent="0.25">
      <c r="A23" s="12" t="s">
        <v>42</v>
      </c>
      <c r="B23" s="44">
        <v>8.2485470302991262E-3</v>
      </c>
      <c r="C23" s="45">
        <v>1.3338596803172445E-2</v>
      </c>
      <c r="D23" s="45">
        <v>2.0301902935680328E-2</v>
      </c>
      <c r="E23" s="45">
        <v>4.384454295931451E-2</v>
      </c>
      <c r="F23" s="45">
        <v>3.3077045495076549E-2</v>
      </c>
      <c r="G23" s="45">
        <v>2.6029840353084473E-2</v>
      </c>
      <c r="H23" s="45">
        <v>1.510820563362647E-2</v>
      </c>
      <c r="I23" s="45">
        <v>0.1008099000546899</v>
      </c>
      <c r="J23" s="45">
        <v>2.6455664783950169E-2</v>
      </c>
      <c r="K23" s="46">
        <v>1.1014500176934172E-2</v>
      </c>
      <c r="M23" s="18" t="str">
        <f t="shared" si="0"/>
        <v>ONE</v>
      </c>
      <c r="N23" s="17" t="b">
        <f t="shared" si="1"/>
        <v>0</v>
      </c>
      <c r="U23" s="18" t="str">
        <f t="shared" si="2"/>
        <v>ONE</v>
      </c>
      <c r="V23" s="18">
        <f t="shared" si="3"/>
        <v>8.2485470302991262E-3</v>
      </c>
      <c r="W23" s="18">
        <f t="shared" si="4"/>
        <v>2.7659531466350459E-3</v>
      </c>
    </row>
    <row r="24" spans="1:23" ht="15.75" thickBot="1" x14ac:dyDescent="0.3">
      <c r="A24" s="12" t="s">
        <v>42</v>
      </c>
      <c r="B24" s="44">
        <v>1.8867050699076675E-2</v>
      </c>
      <c r="C24" s="45">
        <v>2.7163935387482623E-3</v>
      </c>
      <c r="D24" s="45">
        <v>8.5164594179918812E-3</v>
      </c>
      <c r="E24" s="45">
        <v>5.6875467532643234E-2</v>
      </c>
      <c r="F24" s="45">
        <v>3.7780555675754682E-2</v>
      </c>
      <c r="G24" s="45">
        <v>1.0241297384213185E-2</v>
      </c>
      <c r="H24" s="50">
        <v>1.6868344905487109E-2</v>
      </c>
      <c r="I24" s="45">
        <v>8.5528404417390694E-2</v>
      </c>
      <c r="J24" s="45">
        <v>3.2944402727788258E-2</v>
      </c>
      <c r="K24" s="46">
        <v>1.2899679994925556E-2</v>
      </c>
      <c r="M24" s="18" t="str">
        <f t="shared" si="0"/>
        <v>TWO</v>
      </c>
      <c r="N24" s="17" t="b">
        <f t="shared" si="1"/>
        <v>1</v>
      </c>
      <c r="U24" s="18" t="str">
        <f t="shared" si="2"/>
        <v>TWO</v>
      </c>
      <c r="V24" s="18">
        <f t="shared" si="3"/>
        <v>2.7163935387482623E-3</v>
      </c>
      <c r="W24" s="18">
        <f t="shared" si="4"/>
        <v>5.800065879243619E-3</v>
      </c>
    </row>
    <row r="25" spans="1:23" ht="15.75" thickBot="1" x14ac:dyDescent="0.3">
      <c r="A25" s="13" t="s">
        <v>42</v>
      </c>
      <c r="B25" s="47">
        <v>3.7028675241744004E-2</v>
      </c>
      <c r="C25" s="48">
        <v>2.5565307939672544E-3</v>
      </c>
      <c r="D25" s="48">
        <v>7.1865486800510511E-3</v>
      </c>
      <c r="E25" s="48">
        <v>7.9831649189341103E-2</v>
      </c>
      <c r="F25" s="48">
        <v>6.2029800309497042E-2</v>
      </c>
      <c r="G25" s="48">
        <v>2.9384288688007291E-3</v>
      </c>
      <c r="H25" s="48">
        <v>3.4285902883283502E-2</v>
      </c>
      <c r="I25" s="48">
        <v>5.5845443234990529E-2</v>
      </c>
      <c r="J25" s="48">
        <v>5.4747991475555383E-2</v>
      </c>
      <c r="K25" s="49">
        <v>3.0447133199678064E-2</v>
      </c>
      <c r="M25" s="19" t="str">
        <f t="shared" si="0"/>
        <v>TWO</v>
      </c>
      <c r="N25" s="21" t="b">
        <f t="shared" si="1"/>
        <v>1</v>
      </c>
      <c r="O25" s="30">
        <f>COUNTIF($N16:$N25,TRUE)/(10 - COUNTIF($N16:$N25,"#N/A"))</f>
        <v>0.9</v>
      </c>
      <c r="U25" s="19" t="str">
        <f t="shared" si="2"/>
        <v>TWO</v>
      </c>
      <c r="V25" s="19">
        <f t="shared" si="3"/>
        <v>2.5565307939672544E-3</v>
      </c>
      <c r="W25" s="19">
        <f t="shared" si="4"/>
        <v>3.8189807483347479E-4</v>
      </c>
    </row>
    <row r="26" spans="1:23" x14ac:dyDescent="0.25">
      <c r="A26" s="11" t="s">
        <v>43</v>
      </c>
      <c r="B26" s="41">
        <v>1.9244206189671327E-2</v>
      </c>
      <c r="C26" s="42">
        <v>1.6240017375097719E-3</v>
      </c>
      <c r="D26" s="42">
        <v>1.6776313785488786E-3</v>
      </c>
      <c r="E26" s="42">
        <v>6.2245522987515574E-2</v>
      </c>
      <c r="F26" s="42">
        <v>3.6597876080661659E-2</v>
      </c>
      <c r="G26" s="42">
        <v>2.0728878197558767E-3</v>
      </c>
      <c r="H26" s="42">
        <v>1.5364709366697503E-2</v>
      </c>
      <c r="I26" s="42">
        <v>8.2556270418630187E-2</v>
      </c>
      <c r="J26" s="42">
        <v>2.9629665349651092E-2</v>
      </c>
      <c r="K26" s="43">
        <v>7.147197663912138E-3</v>
      </c>
      <c r="M26" s="16" t="str">
        <f t="shared" si="0"/>
        <v>TWO</v>
      </c>
      <c r="N26" s="20" t="b">
        <f t="shared" si="1"/>
        <v>0</v>
      </c>
      <c r="U26" s="16" t="str">
        <f t="shared" si="2"/>
        <v>TWO</v>
      </c>
      <c r="V26" s="16">
        <f t="shared" si="3"/>
        <v>1.6240017375097719E-3</v>
      </c>
      <c r="W26" s="16">
        <f t="shared" si="4"/>
        <v>5.3629641039106696E-5</v>
      </c>
    </row>
    <row r="27" spans="1:23" x14ac:dyDescent="0.25">
      <c r="A27" s="12" t="s">
        <v>43</v>
      </c>
      <c r="B27" s="44">
        <v>2.4374229187355781E-2</v>
      </c>
      <c r="C27" s="45">
        <v>4.4307081381086966E-3</v>
      </c>
      <c r="D27" s="45">
        <v>3.1983549137866996E-3</v>
      </c>
      <c r="E27" s="45">
        <v>6.946576810057481E-2</v>
      </c>
      <c r="F27" s="45">
        <v>4.1108061634937271E-2</v>
      </c>
      <c r="G27" s="45">
        <v>2.0948650058407944E-4</v>
      </c>
      <c r="H27" s="45">
        <v>1.8720899829717249E-2</v>
      </c>
      <c r="I27" s="45">
        <v>7.7211395528417673E-2</v>
      </c>
      <c r="J27" s="45">
        <v>3.4000694771366226E-2</v>
      </c>
      <c r="K27" s="46">
        <v>1.0818530591649278E-2</v>
      </c>
      <c r="M27" s="18" t="str">
        <f t="shared" si="0"/>
        <v>SIX</v>
      </c>
      <c r="N27" s="17" t="b">
        <f t="shared" si="1"/>
        <v>0</v>
      </c>
      <c r="U27" s="18" t="str">
        <f t="shared" si="2"/>
        <v>SIX</v>
      </c>
      <c r="V27" s="18">
        <f t="shared" si="3"/>
        <v>2.0948650058407944E-4</v>
      </c>
      <c r="W27" s="18">
        <f t="shared" si="4"/>
        <v>2.9888684132026201E-3</v>
      </c>
    </row>
    <row r="28" spans="1:23" x14ac:dyDescent="0.25">
      <c r="A28" s="12" t="s">
        <v>43</v>
      </c>
      <c r="B28" s="44">
        <v>2.0635091570587072E-2</v>
      </c>
      <c r="C28" s="45">
        <v>4.0570342705174879E-3</v>
      </c>
      <c r="D28" s="45">
        <v>4.1386543442997747E-3</v>
      </c>
      <c r="E28" s="45">
        <v>6.1918142913911421E-2</v>
      </c>
      <c r="F28" s="45">
        <v>3.9863165011729977E-2</v>
      </c>
      <c r="G28" s="45">
        <v>1.1534448879308469E-3</v>
      </c>
      <c r="H28" s="45">
        <v>1.7158955683784081E-2</v>
      </c>
      <c r="I28" s="45">
        <v>7.6066381392991225E-2</v>
      </c>
      <c r="J28" s="45">
        <v>3.3056328844166274E-2</v>
      </c>
      <c r="K28" s="46">
        <v>8.7498319290180565E-3</v>
      </c>
      <c r="M28" s="18" t="str">
        <f t="shared" si="0"/>
        <v>SIX</v>
      </c>
      <c r="N28" s="17" t="b">
        <f t="shared" si="1"/>
        <v>0</v>
      </c>
      <c r="U28" s="18" t="str">
        <f t="shared" si="2"/>
        <v>SIX</v>
      </c>
      <c r="V28" s="18">
        <f t="shared" si="3"/>
        <v>1.1534448879308469E-3</v>
      </c>
      <c r="W28" s="18">
        <f t="shared" si="4"/>
        <v>2.903589382586641E-3</v>
      </c>
    </row>
    <row r="29" spans="1:23" x14ac:dyDescent="0.25">
      <c r="A29" s="12" t="s">
        <v>43</v>
      </c>
      <c r="B29" s="44">
        <v>2.7987943541522224E-2</v>
      </c>
      <c r="C29" s="45">
        <v>5.3811657465055764E-3</v>
      </c>
      <c r="D29" s="45">
        <v>1.9563854997426966E-3</v>
      </c>
      <c r="E29" s="45">
        <v>7.4363748586697406E-2</v>
      </c>
      <c r="F29" s="45">
        <v>4.7519317263692608E-2</v>
      </c>
      <c r="G29" s="45">
        <v>7.941551325398935E-4</v>
      </c>
      <c r="H29" s="45">
        <v>2.3118071688889255E-2</v>
      </c>
      <c r="I29" s="45">
        <v>6.7304552491948264E-2</v>
      </c>
      <c r="J29" s="45">
        <v>3.8226038416997433E-2</v>
      </c>
      <c r="K29" s="46">
        <v>1.4431636908991061E-2</v>
      </c>
      <c r="M29" s="18" t="str">
        <f t="shared" si="0"/>
        <v>SIX</v>
      </c>
      <c r="N29" s="17" t="b">
        <f t="shared" si="1"/>
        <v>0</v>
      </c>
      <c r="U29" s="18" t="str">
        <f t="shared" si="2"/>
        <v>SIX</v>
      </c>
      <c r="V29" s="18">
        <f t="shared" si="3"/>
        <v>7.941551325398935E-4</v>
      </c>
      <c r="W29" s="18">
        <f t="shared" si="4"/>
        <v>1.1622303672028031E-3</v>
      </c>
    </row>
    <row r="30" spans="1:23" x14ac:dyDescent="0.25">
      <c r="A30" s="12" t="s">
        <v>43</v>
      </c>
      <c r="B30" s="44">
        <v>2.0025013206008458E-2</v>
      </c>
      <c r="C30" s="45">
        <v>1.2089883226046177E-3</v>
      </c>
      <c r="D30" s="45">
        <v>9.3064018933997072E-4</v>
      </c>
      <c r="E30" s="45">
        <v>6.0047320857095757E-2</v>
      </c>
      <c r="F30" s="45">
        <v>3.9667083168511932E-2</v>
      </c>
      <c r="G30" s="45">
        <v>6.3140793157505509E-3</v>
      </c>
      <c r="H30" s="45">
        <v>1.9638382393352315E-2</v>
      </c>
      <c r="I30" s="45">
        <v>9.1657001171848246E-2</v>
      </c>
      <c r="J30" s="45">
        <v>3.3930105278424161E-2</v>
      </c>
      <c r="K30" s="46">
        <v>7.6129843493315877E-3</v>
      </c>
      <c r="M30" s="18" t="str">
        <f t="shared" si="0"/>
        <v>THREE</v>
      </c>
      <c r="N30" s="17" t="b">
        <f t="shared" si="1"/>
        <v>1</v>
      </c>
      <c r="U30" s="18" t="str">
        <f t="shared" si="2"/>
        <v>THREE</v>
      </c>
      <c r="V30" s="18">
        <f t="shared" si="3"/>
        <v>9.3064018933997072E-4</v>
      </c>
      <c r="W30" s="18">
        <f t="shared" si="4"/>
        <v>2.7834813326464702E-4</v>
      </c>
    </row>
    <row r="31" spans="1:23" x14ac:dyDescent="0.25">
      <c r="A31" s="12" t="s">
        <v>43</v>
      </c>
      <c r="B31" s="44">
        <v>1.8070202486881813E-2</v>
      </c>
      <c r="C31" s="45">
        <v>3.2213035552207878E-3</v>
      </c>
      <c r="D31" s="45">
        <v>2.6755612813505261E-3</v>
      </c>
      <c r="E31" s="45">
        <v>5.5461320501528549E-2</v>
      </c>
      <c r="F31" s="45">
        <v>3.4341143200379828E-2</v>
      </c>
      <c r="G31" s="45">
        <v>3.6063407315102894E-4</v>
      </c>
      <c r="H31" s="45">
        <v>1.183189934947625E-2</v>
      </c>
      <c r="I31" s="45">
        <v>8.2563129858560971E-2</v>
      </c>
      <c r="J31" s="45">
        <v>3.0259723760648876E-2</v>
      </c>
      <c r="K31" s="46">
        <v>5.1895758436170114E-3</v>
      </c>
      <c r="M31" s="18" t="str">
        <f t="shared" si="0"/>
        <v>SIX</v>
      </c>
      <c r="N31" s="17" t="b">
        <f t="shared" si="1"/>
        <v>0</v>
      </c>
      <c r="U31" s="18" t="str">
        <f t="shared" si="2"/>
        <v>SIX</v>
      </c>
      <c r="V31" s="18">
        <f t="shared" si="3"/>
        <v>3.6063407315102894E-4</v>
      </c>
      <c r="W31" s="18">
        <f t="shared" si="4"/>
        <v>2.3149272081994972E-3</v>
      </c>
    </row>
    <row r="32" spans="1:23" x14ac:dyDescent="0.25">
      <c r="A32" s="12" t="s">
        <v>43</v>
      </c>
      <c r="B32" s="44">
        <v>1.9528108922384348E-2</v>
      </c>
      <c r="C32" s="45">
        <v>5.0709485853906236E-4</v>
      </c>
      <c r="D32" s="45">
        <v>1.7864484512633005E-3</v>
      </c>
      <c r="E32" s="45">
        <v>6.2687730020410323E-2</v>
      </c>
      <c r="F32" s="45">
        <v>3.6897814860179498E-2</v>
      </c>
      <c r="G32" s="45">
        <v>3.7666891188372353E-3</v>
      </c>
      <c r="H32" s="45">
        <v>1.4788144972519547E-2</v>
      </c>
      <c r="I32" s="45">
        <v>7.9051795615614512E-2</v>
      </c>
      <c r="J32" s="45">
        <v>3.0131657379675995E-2</v>
      </c>
      <c r="K32" s="46">
        <v>9.4997095487896165E-3</v>
      </c>
      <c r="M32" s="18" t="str">
        <f t="shared" si="0"/>
        <v>TWO</v>
      </c>
      <c r="N32" s="17" t="b">
        <f t="shared" si="1"/>
        <v>0</v>
      </c>
      <c r="U32" s="18" t="str">
        <f t="shared" si="2"/>
        <v>TWO</v>
      </c>
      <c r="V32" s="18">
        <f t="shared" si="3"/>
        <v>5.0709485853906236E-4</v>
      </c>
      <c r="W32" s="18">
        <f t="shared" si="4"/>
        <v>1.2793535927242382E-3</v>
      </c>
    </row>
    <row r="33" spans="1:23" x14ac:dyDescent="0.25">
      <c r="A33" s="12" t="s">
        <v>43</v>
      </c>
      <c r="B33" s="44">
        <v>2.4679090825412336E-2</v>
      </c>
      <c r="C33" s="45">
        <v>6.2075467849609482E-3</v>
      </c>
      <c r="D33" s="45">
        <v>4.7235720152094818E-3</v>
      </c>
      <c r="E33" s="45">
        <v>6.5566605100171774E-2</v>
      </c>
      <c r="F33" s="45">
        <v>4.3487309986000089E-2</v>
      </c>
      <c r="G33" s="45">
        <v>2.4649626839401452E-3</v>
      </c>
      <c r="H33" s="45">
        <v>1.9408247243401434E-2</v>
      </c>
      <c r="I33" s="45">
        <v>7.1707831882080089E-2</v>
      </c>
      <c r="J33" s="45">
        <v>3.7108601205413781E-2</v>
      </c>
      <c r="K33" s="46">
        <v>1.1075611528601578E-2</v>
      </c>
      <c r="M33" s="18" t="str">
        <f t="shared" si="0"/>
        <v>SIX</v>
      </c>
      <c r="N33" s="17" t="b">
        <f t="shared" si="1"/>
        <v>0</v>
      </c>
      <c r="U33" s="18" t="str">
        <f t="shared" si="2"/>
        <v>SIX</v>
      </c>
      <c r="V33" s="18">
        <f t="shared" si="3"/>
        <v>2.4649626839401452E-3</v>
      </c>
      <c r="W33" s="18">
        <f t="shared" si="4"/>
        <v>2.2586093312693366E-3</v>
      </c>
    </row>
    <row r="34" spans="1:23" ht="15.75" thickBot="1" x14ac:dyDescent="0.3">
      <c r="A34" s="12" t="s">
        <v>43</v>
      </c>
      <c r="B34" s="44">
        <v>2.3874716075572261E-2</v>
      </c>
      <c r="C34" s="45">
        <v>2.3369819035520822E-4</v>
      </c>
      <c r="D34" s="45">
        <v>3.1318986946331229E-3</v>
      </c>
      <c r="E34" s="45">
        <v>7.113887508030016E-2</v>
      </c>
      <c r="F34" s="45">
        <v>4.1548528457985047E-2</v>
      </c>
      <c r="G34" s="45">
        <v>5.7539545489135348E-3</v>
      </c>
      <c r="H34" s="45">
        <v>1.9672071512848156E-2</v>
      </c>
      <c r="I34" s="45">
        <v>7.9056753697609825E-2</v>
      </c>
      <c r="J34" s="45">
        <v>3.3035080287088028E-2</v>
      </c>
      <c r="K34" s="46">
        <v>1.2743472281807465E-2</v>
      </c>
      <c r="M34" s="18" t="str">
        <f t="shared" si="0"/>
        <v>TWO</v>
      </c>
      <c r="N34" s="17" t="b">
        <f t="shared" si="1"/>
        <v>0</v>
      </c>
      <c r="U34" s="18" t="str">
        <f t="shared" si="2"/>
        <v>TWO</v>
      </c>
      <c r="V34" s="18">
        <f t="shared" si="3"/>
        <v>2.3369819035520822E-4</v>
      </c>
      <c r="W34" s="18">
        <f t="shared" si="4"/>
        <v>2.8982005042779146E-3</v>
      </c>
    </row>
    <row r="35" spans="1:23" ht="15.75" thickBot="1" x14ac:dyDescent="0.3">
      <c r="A35" s="13" t="s">
        <v>43</v>
      </c>
      <c r="B35" s="47">
        <v>2.0093000884597416E-2</v>
      </c>
      <c r="C35" s="48">
        <v>1.9655119776996917E-3</v>
      </c>
      <c r="D35" s="48">
        <v>2.9116674160091505E-5</v>
      </c>
      <c r="E35" s="48">
        <v>6.279648938438126E-2</v>
      </c>
      <c r="F35" s="48">
        <v>4.2089697685983696E-2</v>
      </c>
      <c r="G35" s="48">
        <v>5.636026525007512E-3</v>
      </c>
      <c r="H35" s="48">
        <v>2.1138604392731495E-2</v>
      </c>
      <c r="I35" s="48">
        <v>8.8965445622920636E-2</v>
      </c>
      <c r="J35" s="48">
        <v>3.4579963299230354E-2</v>
      </c>
      <c r="K35" s="49">
        <v>9.4827233165176716E-3</v>
      </c>
      <c r="M35" s="19" t="str">
        <f t="shared" si="0"/>
        <v>THREE</v>
      </c>
      <c r="N35" s="21" t="b">
        <f t="shared" si="1"/>
        <v>1</v>
      </c>
      <c r="O35" s="30">
        <f>COUNTIF($N26:$N35,TRUE)/(10 - COUNTIF($N26:$N35,"#N/A"))</f>
        <v>0.2</v>
      </c>
      <c r="U35" s="19" t="str">
        <f t="shared" si="2"/>
        <v>THREE</v>
      </c>
      <c r="V35" s="19">
        <f t="shared" si="3"/>
        <v>2.9116674160091505E-5</v>
      </c>
      <c r="W35" s="19">
        <f t="shared" si="4"/>
        <v>1.9363953035396002E-3</v>
      </c>
    </row>
    <row r="36" spans="1:23" x14ac:dyDescent="0.25">
      <c r="A36" s="11" t="s">
        <v>41</v>
      </c>
      <c r="B36" s="41">
        <v>3.4425166340901238E-3</v>
      </c>
      <c r="C36" s="42">
        <v>2.5090586328653991E-2</v>
      </c>
      <c r="D36" s="42">
        <v>2.594675613669916E-2</v>
      </c>
      <c r="E36" s="42">
        <v>2.3669876462607493E-2</v>
      </c>
      <c r="F36" s="42">
        <v>1.0644690511531711E-2</v>
      </c>
      <c r="G36" s="42">
        <v>2.9710155916051216E-2</v>
      </c>
      <c r="H36" s="42">
        <v>1.0531043632626934E-3</v>
      </c>
      <c r="I36" s="42">
        <v>0.13073780269944066</v>
      </c>
      <c r="J36" s="42">
        <v>1.2972474752643095E-2</v>
      </c>
      <c r="K36" s="43">
        <v>2.4345963212289018E-4</v>
      </c>
      <c r="M36" s="16" t="str">
        <f t="shared" si="0"/>
        <v>ZERO</v>
      </c>
      <c r="N36" s="20" t="b">
        <f t="shared" si="1"/>
        <v>0</v>
      </c>
      <c r="U36" s="16" t="str">
        <f t="shared" si="2"/>
        <v>ZERO</v>
      </c>
      <c r="V36" s="16">
        <f t="shared" si="3"/>
        <v>2.4345963212289018E-4</v>
      </c>
      <c r="W36" s="16">
        <f t="shared" si="4"/>
        <v>8.096447311398032E-4</v>
      </c>
    </row>
    <row r="37" spans="1:23" x14ac:dyDescent="0.25">
      <c r="A37" s="12" t="s">
        <v>41</v>
      </c>
      <c r="B37" s="44">
        <v>7.484526660013386E-3</v>
      </c>
      <c r="C37" s="45">
        <v>2.6043303392314421E-2</v>
      </c>
      <c r="D37" s="45">
        <v>2.6839470422795591E-2</v>
      </c>
      <c r="E37" s="45">
        <v>1.5556985206641713E-2</v>
      </c>
      <c r="F37" s="45">
        <v>6.5532455501789363E-3</v>
      </c>
      <c r="G37" s="45">
        <v>3.1301124749578975E-2</v>
      </c>
      <c r="H37" s="45">
        <v>3.0443410812242486E-3</v>
      </c>
      <c r="I37" s="45">
        <v>0.13682961204722216</v>
      </c>
      <c r="J37" s="45">
        <v>1.049958319479935E-2</v>
      </c>
      <c r="K37" s="46">
        <v>3.3697569305001437E-3</v>
      </c>
      <c r="M37" s="18" t="str">
        <f t="shared" si="0"/>
        <v>SEVEN</v>
      </c>
      <c r="N37" s="17" t="b">
        <f t="shared" si="1"/>
        <v>0</v>
      </c>
      <c r="U37" s="18" t="str">
        <f t="shared" si="2"/>
        <v>SEVEN</v>
      </c>
      <c r="V37" s="18">
        <f t="shared" si="3"/>
        <v>3.0443410812242486E-3</v>
      </c>
      <c r="W37" s="18">
        <f t="shared" si="4"/>
        <v>3.2541584927589517E-4</v>
      </c>
    </row>
    <row r="38" spans="1:23" x14ac:dyDescent="0.25">
      <c r="A38" s="12" t="s">
        <v>41</v>
      </c>
      <c r="B38" s="44">
        <v>4.4163536059244231E-3</v>
      </c>
      <c r="C38" s="45">
        <v>2.3892814159300675E-2</v>
      </c>
      <c r="D38" s="45">
        <v>2.3234775030207159E-2</v>
      </c>
      <c r="E38" s="45">
        <v>1.6634992007708634E-2</v>
      </c>
      <c r="F38" s="45">
        <v>7.2938227101953385E-3</v>
      </c>
      <c r="G38" s="45">
        <v>2.5657156016129265E-2</v>
      </c>
      <c r="H38" s="45">
        <v>1.9727057471434703E-3</v>
      </c>
      <c r="I38" s="45">
        <v>0.12874560416681999</v>
      </c>
      <c r="J38" s="45">
        <v>1.3113689439619273E-2</v>
      </c>
      <c r="K38" s="46">
        <v>2.8882107161584611E-3</v>
      </c>
      <c r="M38" s="18" t="str">
        <f t="shared" si="0"/>
        <v>SEVEN</v>
      </c>
      <c r="N38" s="17" t="b">
        <f t="shared" si="1"/>
        <v>0</v>
      </c>
      <c r="U38" s="18" t="str">
        <f t="shared" si="2"/>
        <v>SEVEN</v>
      </c>
      <c r="V38" s="18">
        <f t="shared" si="3"/>
        <v>1.9727057471434703E-3</v>
      </c>
      <c r="W38" s="18">
        <f t="shared" si="4"/>
        <v>9.1550496901499079E-4</v>
      </c>
    </row>
    <row r="39" spans="1:23" x14ac:dyDescent="0.25">
      <c r="A39" s="12" t="s">
        <v>41</v>
      </c>
      <c r="B39" s="44">
        <v>6.6911647309132218E-3</v>
      </c>
      <c r="C39" s="45">
        <v>2.3776623200519671E-2</v>
      </c>
      <c r="D39" s="45">
        <v>2.4594644339338369E-2</v>
      </c>
      <c r="E39" s="45">
        <v>1.6900098110953027E-2</v>
      </c>
      <c r="F39" s="45">
        <v>6.6334475450614341E-3</v>
      </c>
      <c r="G39" s="45">
        <v>3.0390483965861567E-2</v>
      </c>
      <c r="H39" s="45">
        <v>2.6691936149202816E-3</v>
      </c>
      <c r="I39" s="45">
        <v>0.13616805857001246</v>
      </c>
      <c r="J39" s="45">
        <v>1.0236970864197385E-2</v>
      </c>
      <c r="K39" s="46">
        <v>4.2806698970485474E-3</v>
      </c>
      <c r="M39" s="18" t="str">
        <f t="shared" si="0"/>
        <v>SEVEN</v>
      </c>
      <c r="N39" s="17" t="b">
        <f t="shared" si="1"/>
        <v>0</v>
      </c>
      <c r="U39" s="18" t="str">
        <f t="shared" si="2"/>
        <v>SEVEN</v>
      </c>
      <c r="V39" s="18">
        <f t="shared" si="3"/>
        <v>2.6691936149202816E-3</v>
      </c>
      <c r="W39" s="18">
        <f t="shared" si="4"/>
        <v>1.6114762821282658E-3</v>
      </c>
    </row>
    <row r="40" spans="1:23" x14ac:dyDescent="0.25">
      <c r="A40" s="12" t="s">
        <v>41</v>
      </c>
      <c r="B40" s="44">
        <v>6.4206551487589227E-3</v>
      </c>
      <c r="C40" s="45">
        <v>2.8406781287803395E-2</v>
      </c>
      <c r="D40" s="45">
        <v>2.9368362710241389E-2</v>
      </c>
      <c r="E40" s="45">
        <v>1.9165831305312298E-2</v>
      </c>
      <c r="F40" s="45">
        <v>7.9882623252028259E-3</v>
      </c>
      <c r="G40" s="45">
        <v>3.4360699618477659E-2</v>
      </c>
      <c r="H40" s="45">
        <v>8.1237134786189824E-4</v>
      </c>
      <c r="I40" s="45">
        <v>0.13721923912925588</v>
      </c>
      <c r="J40" s="45">
        <v>1.0657133103872431E-2</v>
      </c>
      <c r="K40" s="46">
        <v>7.6768673622975431E-4</v>
      </c>
      <c r="M40" s="18" t="str">
        <f t="shared" si="0"/>
        <v>ZERO</v>
      </c>
      <c r="N40" s="17" t="b">
        <f t="shared" si="1"/>
        <v>0</v>
      </c>
      <c r="U40" s="18" t="str">
        <f t="shared" si="2"/>
        <v>ZERO</v>
      </c>
      <c r="V40" s="18">
        <f t="shared" si="3"/>
        <v>7.6768673622975431E-4</v>
      </c>
      <c r="W40" s="18">
        <f t="shared" si="4"/>
        <v>4.4684611632143934E-5</v>
      </c>
    </row>
    <row r="41" spans="1:23" x14ac:dyDescent="0.25">
      <c r="A41" s="12" t="s">
        <v>41</v>
      </c>
      <c r="B41" s="44">
        <v>5.2157613188248304E-3</v>
      </c>
      <c r="C41" s="45">
        <v>2.477479215789288E-2</v>
      </c>
      <c r="D41" s="45">
        <v>2.7086728563846012E-2</v>
      </c>
      <c r="E41" s="45">
        <v>1.3625192330506075E-2</v>
      </c>
      <c r="F41" s="45">
        <v>6.8057740069311923E-3</v>
      </c>
      <c r="G41" s="45">
        <v>3.0757865392521139E-2</v>
      </c>
      <c r="H41" s="45">
        <v>2.2349088555748062E-3</v>
      </c>
      <c r="I41" s="45">
        <v>0.13372111174137821</v>
      </c>
      <c r="J41" s="45">
        <v>1.3222555217490686E-2</v>
      </c>
      <c r="K41" s="46">
        <v>2.0622860639845503E-3</v>
      </c>
      <c r="M41" s="18" t="str">
        <f t="shared" si="0"/>
        <v>ZERO</v>
      </c>
      <c r="N41" s="17" t="b">
        <f t="shared" si="1"/>
        <v>0</v>
      </c>
      <c r="U41" s="18" t="str">
        <f t="shared" si="2"/>
        <v>ZERO</v>
      </c>
      <c r="V41" s="18">
        <f t="shared" si="3"/>
        <v>2.0622860639845503E-3</v>
      </c>
      <c r="W41" s="18">
        <f t="shared" si="4"/>
        <v>1.726227915902559E-4</v>
      </c>
    </row>
    <row r="42" spans="1:23" x14ac:dyDescent="0.25">
      <c r="A42" s="12" t="s">
        <v>41</v>
      </c>
      <c r="B42" s="44">
        <v>6.2367625067221537E-3</v>
      </c>
      <c r="C42" s="45">
        <v>2.6323042458821666E-2</v>
      </c>
      <c r="D42" s="45">
        <v>2.9453219892497752E-2</v>
      </c>
      <c r="E42" s="45">
        <v>1.5281013061812697E-2</v>
      </c>
      <c r="F42" s="45">
        <v>1.0453470554531455E-2</v>
      </c>
      <c r="G42" s="45">
        <v>3.5592080874493406E-2</v>
      </c>
      <c r="H42" s="45">
        <v>7.9708766338306217E-4</v>
      </c>
      <c r="I42" s="45">
        <v>0.1351127533660296</v>
      </c>
      <c r="J42" s="45">
        <v>1.3752335733658669E-2</v>
      </c>
      <c r="K42" s="46">
        <v>3.5934890360633798E-4</v>
      </c>
      <c r="M42" s="18" t="str">
        <f t="shared" si="0"/>
        <v>ZERO</v>
      </c>
      <c r="N42" s="17" t="b">
        <f t="shared" si="1"/>
        <v>0</v>
      </c>
      <c r="U42" s="18" t="str">
        <f t="shared" si="2"/>
        <v>ZERO</v>
      </c>
      <c r="V42" s="18">
        <f t="shared" si="3"/>
        <v>3.5934890360633798E-4</v>
      </c>
      <c r="W42" s="18">
        <f t="shared" si="4"/>
        <v>4.3773875977672419E-4</v>
      </c>
    </row>
    <row r="43" spans="1:23" x14ac:dyDescent="0.25">
      <c r="A43" s="12" t="s">
        <v>41</v>
      </c>
      <c r="B43" s="44">
        <v>4.4852786603281174E-3</v>
      </c>
      <c r="C43" s="45">
        <v>2.5475924005363207E-2</v>
      </c>
      <c r="D43" s="45">
        <v>2.7362683853387158E-2</v>
      </c>
      <c r="E43" s="45">
        <v>2.3989780555337355E-2</v>
      </c>
      <c r="F43" s="45">
        <v>1.22834405241007E-2</v>
      </c>
      <c r="G43" s="45">
        <v>3.4343616484447739E-2</v>
      </c>
      <c r="H43" s="45">
        <v>3.1755788371504792E-3</v>
      </c>
      <c r="I43" s="45">
        <v>0.13140260529726977</v>
      </c>
      <c r="J43" s="45">
        <v>1.2240966922634343E-2</v>
      </c>
      <c r="K43" s="46">
        <v>5.0871189283730606E-4</v>
      </c>
      <c r="M43" s="18" t="str">
        <f t="shared" si="0"/>
        <v>ZERO</v>
      </c>
      <c r="N43" s="17" t="b">
        <f t="shared" si="1"/>
        <v>0</v>
      </c>
      <c r="U43" s="18" t="str">
        <f t="shared" si="2"/>
        <v>ZERO</v>
      </c>
      <c r="V43" s="18">
        <f t="shared" si="3"/>
        <v>5.0871189283730606E-4</v>
      </c>
      <c r="W43" s="18">
        <f t="shared" si="4"/>
        <v>2.6668669443131732E-3</v>
      </c>
    </row>
    <row r="44" spans="1:23" ht="15.75" thickBot="1" x14ac:dyDescent="0.3">
      <c r="A44" s="12" t="s">
        <v>41</v>
      </c>
      <c r="B44" s="44">
        <v>5.8801706004549363E-3</v>
      </c>
      <c r="C44" s="45">
        <v>2.4434323298410193E-2</v>
      </c>
      <c r="D44" s="45">
        <v>2.7870002379928347E-2</v>
      </c>
      <c r="E44" s="45">
        <v>1.3694866246159787E-2</v>
      </c>
      <c r="F44" s="45">
        <v>8.5934777694325962E-3</v>
      </c>
      <c r="G44" s="45">
        <v>3.1281699375178794E-2</v>
      </c>
      <c r="H44" s="45">
        <v>2.1012105523473337E-3</v>
      </c>
      <c r="I44" s="45">
        <v>0.13016631252568542</v>
      </c>
      <c r="J44" s="45">
        <v>1.3754418972164541E-2</v>
      </c>
      <c r="K44" s="46">
        <v>1.0863444192775046E-3</v>
      </c>
      <c r="M44" s="18" t="str">
        <f t="shared" si="0"/>
        <v>ZERO</v>
      </c>
      <c r="N44" s="17" t="b">
        <f t="shared" si="1"/>
        <v>0</v>
      </c>
      <c r="U44" s="18" t="str">
        <f t="shared" si="2"/>
        <v>ZERO</v>
      </c>
      <c r="V44" s="18">
        <f t="shared" si="3"/>
        <v>1.0863444192775046E-3</v>
      </c>
      <c r="W44" s="18">
        <f t="shared" si="4"/>
        <v>1.0148661330698291E-3</v>
      </c>
    </row>
    <row r="45" spans="1:23" ht="15.75" thickBot="1" x14ac:dyDescent="0.3">
      <c r="A45" s="13" t="s">
        <v>41</v>
      </c>
      <c r="B45" s="47">
        <v>9.7977852695797195E-3</v>
      </c>
      <c r="C45" s="48">
        <v>2.2549220694180905E-2</v>
      </c>
      <c r="D45" s="48">
        <v>2.3719846604333159E-2</v>
      </c>
      <c r="E45" s="48">
        <v>4.7831927212692582E-3</v>
      </c>
      <c r="F45" s="48">
        <v>4.1366820091148018E-3</v>
      </c>
      <c r="G45" s="48">
        <v>3.0494837224748828E-2</v>
      </c>
      <c r="H45" s="48">
        <v>5.3020508160172217E-3</v>
      </c>
      <c r="I45" s="48">
        <v>0.13461239942892772</v>
      </c>
      <c r="J45" s="48">
        <v>1.0712106048827108E-2</v>
      </c>
      <c r="K45" s="49">
        <v>6.4269471810712367E-3</v>
      </c>
      <c r="M45" s="19" t="str">
        <f t="shared" si="0"/>
        <v>FIVE</v>
      </c>
      <c r="N45" s="21" t="b">
        <f t="shared" si="1"/>
        <v>0</v>
      </c>
      <c r="O45" s="30">
        <f>COUNTIF($N36:$N45,TRUE)/(10 - COUNTIF($N36:$N45,"#N/A"))</f>
        <v>0</v>
      </c>
      <c r="U45" s="19" t="str">
        <f t="shared" si="2"/>
        <v>FIVE</v>
      </c>
      <c r="V45" s="19">
        <f t="shared" si="3"/>
        <v>4.1366820091148018E-3</v>
      </c>
      <c r="W45" s="19">
        <f t="shared" si="4"/>
        <v>6.4651071215445638E-4</v>
      </c>
    </row>
    <row r="46" spans="1:23" x14ac:dyDescent="0.25">
      <c r="A46" s="11" t="s">
        <v>44</v>
      </c>
      <c r="B46" s="41">
        <v>4.9025902433888144E-4</v>
      </c>
      <c r="C46" s="42">
        <v>2.6075500130556695E-2</v>
      </c>
      <c r="D46" s="42">
        <v>3.0656992920259661E-2</v>
      </c>
      <c r="E46" s="42">
        <v>4.0129641104648589E-2</v>
      </c>
      <c r="F46" s="42">
        <v>6.1739199906480358E-3</v>
      </c>
      <c r="G46" s="42">
        <v>2.7351762151579927E-2</v>
      </c>
      <c r="H46" s="42">
        <v>1.5544798608289889E-5</v>
      </c>
      <c r="I46" s="42">
        <v>0.12493196818016621</v>
      </c>
      <c r="J46" s="42">
        <v>6.6523524532174083E-3</v>
      </c>
      <c r="K46" s="43">
        <v>5.5107298550828542E-3</v>
      </c>
      <c r="M46" s="16" t="str">
        <f t="shared" si="0"/>
        <v>SEVEN</v>
      </c>
      <c r="N46" s="20" t="b">
        <f t="shared" si="1"/>
        <v>0</v>
      </c>
      <c r="U46" s="16" t="str">
        <f t="shared" si="2"/>
        <v>SEVEN</v>
      </c>
      <c r="V46" s="16">
        <f t="shared" si="3"/>
        <v>1.5544798608289889E-5</v>
      </c>
      <c r="W46" s="16">
        <f t="shared" si="4"/>
        <v>4.7471422573059155E-4</v>
      </c>
    </row>
    <row r="47" spans="1:23" x14ac:dyDescent="0.25">
      <c r="A47" s="12" t="s">
        <v>44</v>
      </c>
      <c r="B47" s="44">
        <v>2.7790726133544164E-3</v>
      </c>
      <c r="C47" s="45">
        <v>2.6665822749958951E-2</v>
      </c>
      <c r="D47" s="45">
        <v>3.0562495473685908E-2</v>
      </c>
      <c r="E47" s="45">
        <v>3.6238821933054249E-2</v>
      </c>
      <c r="F47" s="45">
        <v>2.2198117850136534E-3</v>
      </c>
      <c r="G47" s="45">
        <v>2.7380489304214838E-2</v>
      </c>
      <c r="H47" s="45">
        <v>3.3594074654802325E-3</v>
      </c>
      <c r="I47" s="45">
        <v>0.12877916407282244</v>
      </c>
      <c r="J47" s="45">
        <v>3.1078156683729957E-3</v>
      </c>
      <c r="K47" s="46">
        <v>2.6521136055918312E-3</v>
      </c>
      <c r="M47" s="18" t="str">
        <f t="shared" si="0"/>
        <v>FIVE</v>
      </c>
      <c r="N47" s="17" t="b">
        <f t="shared" si="1"/>
        <v>1</v>
      </c>
      <c r="U47" s="18" t="str">
        <f t="shared" si="2"/>
        <v>FIVE</v>
      </c>
      <c r="V47" s="18">
        <f t="shared" si="3"/>
        <v>2.2198117850136534E-3</v>
      </c>
      <c r="W47" s="18">
        <f t="shared" si="4"/>
        <v>4.3230182057817784E-4</v>
      </c>
    </row>
    <row r="48" spans="1:23" x14ac:dyDescent="0.25">
      <c r="A48" s="12" t="s">
        <v>44</v>
      </c>
      <c r="B48" s="44">
        <v>1.4045748140539237E-3</v>
      </c>
      <c r="C48" s="45">
        <v>2.779712060091049E-2</v>
      </c>
      <c r="D48" s="45">
        <v>3.2414466608992699E-2</v>
      </c>
      <c r="E48" s="45">
        <v>4.2429214678811888E-2</v>
      </c>
      <c r="F48" s="45">
        <v>6.1381167259670147E-3</v>
      </c>
      <c r="G48" s="45">
        <v>2.8876744542741778E-2</v>
      </c>
      <c r="H48" s="45">
        <v>8.0236908269618046E-4</v>
      </c>
      <c r="I48" s="45">
        <v>0.12608586227981372</v>
      </c>
      <c r="J48" s="45">
        <v>6.4829345477233902E-3</v>
      </c>
      <c r="K48" s="46">
        <v>6.1426273743647314E-3</v>
      </c>
      <c r="M48" s="18" t="str">
        <f t="shared" si="0"/>
        <v>SEVEN</v>
      </c>
      <c r="N48" s="17" t="b">
        <f t="shared" si="1"/>
        <v>0</v>
      </c>
      <c r="U48" s="18" t="str">
        <f t="shared" si="2"/>
        <v>SEVEN</v>
      </c>
      <c r="V48" s="18">
        <f t="shared" si="3"/>
        <v>8.0236908269618046E-4</v>
      </c>
      <c r="W48" s="18">
        <f t="shared" si="4"/>
        <v>6.0220573135774322E-4</v>
      </c>
    </row>
    <row r="49" spans="1:23" x14ac:dyDescent="0.25">
      <c r="A49" s="12" t="s">
        <v>44</v>
      </c>
      <c r="B49" s="44">
        <v>1.929769638340139E-3</v>
      </c>
      <c r="C49" s="45">
        <v>2.3901212793176457E-2</v>
      </c>
      <c r="D49" s="45">
        <v>2.8734277741027176E-2</v>
      </c>
      <c r="E49" s="45">
        <v>4.4807217412510897E-2</v>
      </c>
      <c r="F49" s="45">
        <v>1.0454011176274987E-2</v>
      </c>
      <c r="G49" s="45">
        <v>2.4371310657574509E-2</v>
      </c>
      <c r="H49" s="45">
        <v>1.5112824207388145E-3</v>
      </c>
      <c r="I49" s="45">
        <v>0.11741935734850353</v>
      </c>
      <c r="J49" s="45">
        <v>8.6304682768313171E-3</v>
      </c>
      <c r="K49" s="46">
        <v>7.1015912186483017E-3</v>
      </c>
      <c r="M49" s="18" t="str">
        <f t="shared" si="0"/>
        <v>SEVEN</v>
      </c>
      <c r="N49" s="17" t="b">
        <f t="shared" si="1"/>
        <v>0</v>
      </c>
      <c r="U49" s="18" t="str">
        <f t="shared" si="2"/>
        <v>SEVEN</v>
      </c>
      <c r="V49" s="18">
        <f t="shared" si="3"/>
        <v>1.5112824207388145E-3</v>
      </c>
      <c r="W49" s="18">
        <f t="shared" si="4"/>
        <v>4.1848721760132448E-4</v>
      </c>
    </row>
    <row r="50" spans="1:23" x14ac:dyDescent="0.25">
      <c r="A50" s="12" t="s">
        <v>44</v>
      </c>
      <c r="B50" s="44">
        <v>2.7409814583830849E-3</v>
      </c>
      <c r="C50" s="45">
        <v>2.5906544704640364E-2</v>
      </c>
      <c r="D50" s="45">
        <v>2.7771196481126029E-2</v>
      </c>
      <c r="E50" s="45">
        <v>3.6675860032266493E-2</v>
      </c>
      <c r="F50" s="45">
        <v>1.0930228040683942E-3</v>
      </c>
      <c r="G50" s="45">
        <v>2.6624928891864307E-2</v>
      </c>
      <c r="H50" s="45">
        <v>3.6584370341977215E-3</v>
      </c>
      <c r="I50" s="45">
        <v>0.13043040483166404</v>
      </c>
      <c r="J50" s="45">
        <v>1.8458649973007307E-3</v>
      </c>
      <c r="K50" s="46">
        <v>3.5370736145797638E-4</v>
      </c>
      <c r="M50" s="18" t="str">
        <f t="shared" si="0"/>
        <v>ZERO</v>
      </c>
      <c r="N50" s="17" t="b">
        <f t="shared" si="1"/>
        <v>0</v>
      </c>
      <c r="U50" s="18" t="str">
        <f t="shared" si="2"/>
        <v>ZERO</v>
      </c>
      <c r="V50" s="18">
        <f t="shared" si="3"/>
        <v>3.5370736145797638E-4</v>
      </c>
      <c r="W50" s="18">
        <f t="shared" si="4"/>
        <v>7.3931544261041787E-4</v>
      </c>
    </row>
    <row r="51" spans="1:23" x14ac:dyDescent="0.25">
      <c r="A51" s="12" t="s">
        <v>44</v>
      </c>
      <c r="B51" s="44">
        <v>1.5964995337212941E-3</v>
      </c>
      <c r="C51" s="45">
        <v>2.8478113604122786E-2</v>
      </c>
      <c r="D51" s="45">
        <v>3.1885309768282515E-2</v>
      </c>
      <c r="E51" s="45">
        <v>3.3784142974434966E-2</v>
      </c>
      <c r="F51" s="45">
        <v>2.9718647134271137E-3</v>
      </c>
      <c r="G51" s="45">
        <v>2.8356671219932062E-2</v>
      </c>
      <c r="H51" s="45">
        <v>1.8367586128536298E-3</v>
      </c>
      <c r="I51" s="45">
        <v>0.13220733877264246</v>
      </c>
      <c r="J51" s="45">
        <v>6.1667589447743851E-3</v>
      </c>
      <c r="K51" s="46">
        <v>3.5590190472736399E-3</v>
      </c>
      <c r="M51" s="18" t="str">
        <f t="shared" si="0"/>
        <v>ONE</v>
      </c>
      <c r="N51" s="17" t="b">
        <f t="shared" si="1"/>
        <v>0</v>
      </c>
      <c r="U51" s="18" t="str">
        <f t="shared" si="2"/>
        <v>ONE</v>
      </c>
      <c r="V51" s="18">
        <f t="shared" si="3"/>
        <v>1.5964995337212941E-3</v>
      </c>
      <c r="W51" s="18">
        <f t="shared" si="4"/>
        <v>2.4025907913233571E-4</v>
      </c>
    </row>
    <row r="52" spans="1:23" x14ac:dyDescent="0.25">
      <c r="A52" s="12" t="s">
        <v>44</v>
      </c>
      <c r="B52" s="44">
        <v>3.5341484504385762E-4</v>
      </c>
      <c r="C52" s="45">
        <v>2.602607257984077E-2</v>
      </c>
      <c r="D52" s="45">
        <v>3.1684368192291541E-2</v>
      </c>
      <c r="E52" s="45">
        <v>3.5630237776222304E-2</v>
      </c>
      <c r="F52" s="45">
        <v>4.6877030840616687E-3</v>
      </c>
      <c r="G52" s="45">
        <v>2.5501458240160854E-2</v>
      </c>
      <c r="H52" s="45">
        <v>2.3354115881373955E-3</v>
      </c>
      <c r="I52" s="45">
        <v>0.12424600575812807</v>
      </c>
      <c r="J52" s="45">
        <v>7.9300330767024807E-3</v>
      </c>
      <c r="K52" s="46">
        <v>5.6435765421197284E-3</v>
      </c>
      <c r="M52" s="18" t="str">
        <f t="shared" si="0"/>
        <v>ONE</v>
      </c>
      <c r="N52" s="17" t="b">
        <f t="shared" si="1"/>
        <v>0</v>
      </c>
      <c r="U52" s="18" t="str">
        <f t="shared" si="2"/>
        <v>ONE</v>
      </c>
      <c r="V52" s="18">
        <f t="shared" si="3"/>
        <v>3.5341484504385762E-4</v>
      </c>
      <c r="W52" s="18">
        <f t="shared" si="4"/>
        <v>1.9819967430935378E-3</v>
      </c>
    </row>
    <row r="53" spans="1:23" x14ac:dyDescent="0.25">
      <c r="A53" s="12" t="s">
        <v>44</v>
      </c>
      <c r="B53" s="44">
        <v>4.761144910265469E-3</v>
      </c>
      <c r="C53" s="45">
        <v>2.6639755438544632E-2</v>
      </c>
      <c r="D53" s="45">
        <v>2.958218087242832E-2</v>
      </c>
      <c r="E53" s="45">
        <v>3.4603501262530485E-2</v>
      </c>
      <c r="F53" s="45">
        <v>3.5912606354331078E-4</v>
      </c>
      <c r="G53" s="45">
        <v>2.7612978446036433E-2</v>
      </c>
      <c r="H53" s="45">
        <v>4.7731059303032092E-3</v>
      </c>
      <c r="I53" s="45">
        <v>0.13004841054482705</v>
      </c>
      <c r="J53" s="45">
        <v>6.9208661472225375E-4</v>
      </c>
      <c r="K53" s="46">
        <v>6.402370545416855E-4</v>
      </c>
      <c r="M53" s="18" t="str">
        <f t="shared" si="0"/>
        <v>FIVE</v>
      </c>
      <c r="N53" s="17" t="b">
        <f t="shared" si="1"/>
        <v>1</v>
      </c>
      <c r="U53" s="18" t="str">
        <f t="shared" si="2"/>
        <v>FIVE</v>
      </c>
      <c r="V53" s="18">
        <f t="shared" si="3"/>
        <v>3.5912606354331078E-4</v>
      </c>
      <c r="W53" s="18">
        <f t="shared" si="4"/>
        <v>2.8111099099837472E-4</v>
      </c>
    </row>
    <row r="54" spans="1:23" ht="15.75" thickBot="1" x14ac:dyDescent="0.3">
      <c r="A54" s="12" t="s">
        <v>44</v>
      </c>
      <c r="B54" s="44">
        <v>6.3962828204127062E-3</v>
      </c>
      <c r="C54" s="45">
        <v>2.5946576485164449E-2</v>
      </c>
      <c r="D54" s="45">
        <v>2.8244465018385508E-2</v>
      </c>
      <c r="E54" s="45">
        <v>2.7989643772615681E-2</v>
      </c>
      <c r="F54" s="45">
        <v>3.0832498684603207E-3</v>
      </c>
      <c r="G54" s="45">
        <v>2.7279351562480843E-2</v>
      </c>
      <c r="H54" s="45">
        <v>7.9371406528931723E-3</v>
      </c>
      <c r="I54" s="45">
        <v>0.13268249764593909</v>
      </c>
      <c r="J54" s="45">
        <v>2.3942114826295408E-4</v>
      </c>
      <c r="K54" s="46">
        <v>2.6127171683408071E-3</v>
      </c>
      <c r="M54" s="18" t="str">
        <f t="shared" si="0"/>
        <v>NINE</v>
      </c>
      <c r="N54" s="17" t="b">
        <f t="shared" si="1"/>
        <v>0</v>
      </c>
      <c r="U54" s="18" t="str">
        <f t="shared" si="2"/>
        <v>NINE</v>
      </c>
      <c r="V54" s="18">
        <f t="shared" si="3"/>
        <v>2.3942114826295408E-4</v>
      </c>
      <c r="W54" s="18">
        <f t="shared" si="4"/>
        <v>2.373296020077853E-3</v>
      </c>
    </row>
    <row r="55" spans="1:23" ht="15.75" thickBot="1" x14ac:dyDescent="0.3">
      <c r="A55" s="13" t="s">
        <v>44</v>
      </c>
      <c r="B55" s="47">
        <v>3.201052420166401E-3</v>
      </c>
      <c r="C55" s="48">
        <v>2.7620107628127721E-2</v>
      </c>
      <c r="D55" s="48">
        <v>3.1490958887771141E-2</v>
      </c>
      <c r="E55" s="48">
        <v>3.454030096831303E-2</v>
      </c>
      <c r="F55" s="48">
        <v>1.5058704402466233E-3</v>
      </c>
      <c r="G55" s="48">
        <v>2.9297927681875304E-2</v>
      </c>
      <c r="H55" s="48">
        <v>3.3901828568178929E-3</v>
      </c>
      <c r="I55" s="48">
        <v>0.12974388961141103</v>
      </c>
      <c r="J55" s="48">
        <v>2.708139103674137E-3</v>
      </c>
      <c r="K55" s="49">
        <v>2.1594702313113764E-3</v>
      </c>
      <c r="M55" s="19" t="str">
        <f t="shared" si="0"/>
        <v>FIVE</v>
      </c>
      <c r="N55" s="21" t="b">
        <f t="shared" si="1"/>
        <v>1</v>
      </c>
      <c r="O55" s="30">
        <f>COUNTIF($N46:$N55,TRUE)/(10 - COUNTIF($N46:$N55,"#N/A"))</f>
        <v>0.3</v>
      </c>
      <c r="U55" s="19" t="str">
        <f t="shared" si="2"/>
        <v>FIVE</v>
      </c>
      <c r="V55" s="19">
        <f t="shared" si="3"/>
        <v>1.5058704402466233E-3</v>
      </c>
      <c r="W55" s="19">
        <f t="shared" si="4"/>
        <v>6.5359979106475313E-4</v>
      </c>
    </row>
    <row r="56" spans="1:23" x14ac:dyDescent="0.25">
      <c r="A56" s="11" t="s">
        <v>45</v>
      </c>
      <c r="B56" s="41">
        <v>2.6659527431386797E-2</v>
      </c>
      <c r="C56" s="42">
        <v>2.1636516923308202E-4</v>
      </c>
      <c r="D56" s="42">
        <v>9.297051282660871E-3</v>
      </c>
      <c r="E56" s="42">
        <v>6.9770881940629442E-2</v>
      </c>
      <c r="F56" s="42">
        <v>4.7418361128206583E-2</v>
      </c>
      <c r="G56" s="42">
        <v>8.2763384744740862E-4</v>
      </c>
      <c r="H56" s="42">
        <v>2.2583307715757645E-2</v>
      </c>
      <c r="I56" s="42">
        <v>5.9912192110162688E-2</v>
      </c>
      <c r="J56" s="42">
        <v>4.1112888479926828E-2</v>
      </c>
      <c r="K56" s="43">
        <v>2.4069294889099882E-2</v>
      </c>
      <c r="M56" s="16" t="str">
        <f t="shared" si="0"/>
        <v>TWO</v>
      </c>
      <c r="N56" s="20" t="b">
        <f t="shared" si="1"/>
        <v>0</v>
      </c>
      <c r="U56" s="16" t="str">
        <f t="shared" si="2"/>
        <v>TWO</v>
      </c>
      <c r="V56" s="16">
        <f t="shared" si="3"/>
        <v>2.1636516923308202E-4</v>
      </c>
      <c r="W56" s="16">
        <f t="shared" si="4"/>
        <v>6.1126867821432659E-4</v>
      </c>
    </row>
    <row r="57" spans="1:23" x14ac:dyDescent="0.25">
      <c r="A57" s="12" t="s">
        <v>45</v>
      </c>
      <c r="B57" s="44">
        <v>2.2826827952505784E-2</v>
      </c>
      <c r="C57" s="45">
        <v>8.6312281325740675E-4</v>
      </c>
      <c r="D57" s="45">
        <v>3.6935247267797025E-3</v>
      </c>
      <c r="E57" s="45">
        <v>6.5737586767187953E-2</v>
      </c>
      <c r="F57" s="45">
        <v>4.0007390430228829E-2</v>
      </c>
      <c r="G57" s="45">
        <v>2.2844237223018891E-3</v>
      </c>
      <c r="H57" s="45">
        <v>1.7034843275242725E-2</v>
      </c>
      <c r="I57" s="45">
        <v>6.9983128195180488E-2</v>
      </c>
      <c r="J57" s="45">
        <v>3.4854878434510524E-2</v>
      </c>
      <c r="K57" s="46">
        <v>1.6054145971879055E-2</v>
      </c>
      <c r="M57" s="18" t="str">
        <f t="shared" si="0"/>
        <v>TWO</v>
      </c>
      <c r="N57" s="17" t="b">
        <f t="shared" si="1"/>
        <v>0</v>
      </c>
      <c r="U57" s="18" t="str">
        <f t="shared" si="2"/>
        <v>TWO</v>
      </c>
      <c r="V57" s="18">
        <f t="shared" si="3"/>
        <v>8.6312281325740675E-4</v>
      </c>
      <c r="W57" s="18">
        <f t="shared" si="4"/>
        <v>1.4213009090444824E-3</v>
      </c>
    </row>
    <row r="58" spans="1:23" x14ac:dyDescent="0.25">
      <c r="A58" s="12" t="s">
        <v>45</v>
      </c>
      <c r="B58" s="44">
        <v>3.843517145610735E-2</v>
      </c>
      <c r="C58" s="45">
        <v>1.7893261364595035E-2</v>
      </c>
      <c r="D58" s="45">
        <v>3.6609644985156252E-2</v>
      </c>
      <c r="E58" s="45">
        <v>0.10176789037956829</v>
      </c>
      <c r="F58" s="45">
        <v>6.365914941530032E-2</v>
      </c>
      <c r="G58" s="45">
        <v>2.2089674242506744E-2</v>
      </c>
      <c r="H58" s="45">
        <v>4.3744994807935866E-2</v>
      </c>
      <c r="I58" s="45">
        <v>5.9637414224128021E-2</v>
      </c>
      <c r="J58" s="45">
        <v>4.9705261522800775E-2</v>
      </c>
      <c r="K58" s="46">
        <v>4.9144055266561473E-2</v>
      </c>
      <c r="M58" s="18" t="str">
        <f t="shared" si="0"/>
        <v>TWO</v>
      </c>
      <c r="N58" s="17" t="b">
        <f t="shared" si="1"/>
        <v>0</v>
      </c>
      <c r="U58" s="18" t="str">
        <f t="shared" si="2"/>
        <v>TWO</v>
      </c>
      <c r="V58" s="18">
        <f t="shared" si="3"/>
        <v>1.7893261364595035E-2</v>
      </c>
      <c r="W58" s="18">
        <f t="shared" si="4"/>
        <v>4.1964128779117087E-3</v>
      </c>
    </row>
    <row r="59" spans="1:23" x14ac:dyDescent="0.25">
      <c r="A59" s="12" t="s">
        <v>45</v>
      </c>
      <c r="B59" s="44">
        <v>2.5301610264055269E-2</v>
      </c>
      <c r="C59" s="45">
        <v>6.1655582020309768E-4</v>
      </c>
      <c r="D59" s="45">
        <v>6.7423838551533832E-3</v>
      </c>
      <c r="E59" s="45">
        <v>7.0454829661612234E-2</v>
      </c>
      <c r="F59" s="45">
        <v>4.4665761504842458E-2</v>
      </c>
      <c r="G59" s="45">
        <v>1.3177134211921106E-3</v>
      </c>
      <c r="H59" s="45">
        <v>2.1003515090124318E-2</v>
      </c>
      <c r="I59" s="45">
        <v>6.4389567962517075E-2</v>
      </c>
      <c r="J59" s="45">
        <v>3.8212588710388871E-2</v>
      </c>
      <c r="K59" s="46">
        <v>2.0913279663218882E-2</v>
      </c>
      <c r="M59" s="18" t="str">
        <f t="shared" si="0"/>
        <v>TWO</v>
      </c>
      <c r="N59" s="17" t="b">
        <f t="shared" si="1"/>
        <v>0</v>
      </c>
      <c r="U59" s="18" t="str">
        <f t="shared" si="2"/>
        <v>TWO</v>
      </c>
      <c r="V59" s="18">
        <f t="shared" si="3"/>
        <v>6.1655582020309768E-4</v>
      </c>
      <c r="W59" s="18">
        <f t="shared" si="4"/>
        <v>7.0115760098901289E-4</v>
      </c>
    </row>
    <row r="60" spans="1:23" x14ac:dyDescent="0.25">
      <c r="A60" s="12" t="s">
        <v>45</v>
      </c>
      <c r="B60" s="44">
        <v>2.2644509358563891E-2</v>
      </c>
      <c r="C60" s="45">
        <v>5.4566732101121382E-4</v>
      </c>
      <c r="D60" s="45">
        <v>5.8760502073602824E-3</v>
      </c>
      <c r="E60" s="45">
        <v>6.6399604225568259E-2</v>
      </c>
      <c r="F60" s="45">
        <v>3.9403134610915894E-2</v>
      </c>
      <c r="G60" s="45">
        <v>2.1741497573228193E-3</v>
      </c>
      <c r="H60" s="45">
        <v>1.6891368905372298E-2</v>
      </c>
      <c r="I60" s="45">
        <v>6.9909693234912584E-2</v>
      </c>
      <c r="J60" s="45">
        <v>3.425779096076146E-2</v>
      </c>
      <c r="K60" s="46">
        <v>1.7499099248052631E-2</v>
      </c>
      <c r="M60" s="18" t="str">
        <f t="shared" si="0"/>
        <v>TWO</v>
      </c>
      <c r="N60" s="17" t="b">
        <f t="shared" si="1"/>
        <v>0</v>
      </c>
      <c r="U60" s="18" t="str">
        <f t="shared" si="2"/>
        <v>TWO</v>
      </c>
      <c r="V60" s="18">
        <f t="shared" si="3"/>
        <v>5.4566732101121382E-4</v>
      </c>
      <c r="W60" s="18">
        <f t="shared" si="4"/>
        <v>1.6284824363116054E-3</v>
      </c>
    </row>
    <row r="61" spans="1:23" x14ac:dyDescent="0.25">
      <c r="A61" s="12" t="s">
        <v>45</v>
      </c>
      <c r="B61" s="44">
        <v>2.1446110560700685E-2</v>
      </c>
      <c r="C61" s="45">
        <v>5.0253182397315063E-4</v>
      </c>
      <c r="D61" s="45">
        <v>6.0708275515586954E-3</v>
      </c>
      <c r="E61" s="45">
        <v>6.0922298420473288E-2</v>
      </c>
      <c r="F61" s="45">
        <v>3.9442165880695712E-2</v>
      </c>
      <c r="G61" s="45">
        <v>1.3484137770783042E-4</v>
      </c>
      <c r="H61" s="45">
        <v>1.6419939373305034E-2</v>
      </c>
      <c r="I61" s="45">
        <v>7.0252200249724547E-2</v>
      </c>
      <c r="J61" s="45">
        <v>3.5415978322668684E-2</v>
      </c>
      <c r="K61" s="46">
        <v>1.643428131858047E-2</v>
      </c>
      <c r="M61" s="18" t="str">
        <f t="shared" si="0"/>
        <v>SIX</v>
      </c>
      <c r="N61" s="17" t="b">
        <f t="shared" si="1"/>
        <v>1</v>
      </c>
      <c r="U61" s="18" t="str">
        <f t="shared" si="2"/>
        <v>SIX</v>
      </c>
      <c r="V61" s="18">
        <f t="shared" si="3"/>
        <v>1.3484137770783042E-4</v>
      </c>
      <c r="W61" s="18">
        <f t="shared" si="4"/>
        <v>3.6769044626532021E-4</v>
      </c>
    </row>
    <row r="62" spans="1:23" x14ac:dyDescent="0.25">
      <c r="A62" s="12" t="s">
        <v>45</v>
      </c>
      <c r="B62" s="44">
        <v>1.8285832388006823E-2</v>
      </c>
      <c r="C62" s="45">
        <v>6.6749981962134497E-4</v>
      </c>
      <c r="D62" s="45">
        <v>5.0902981837658429E-3</v>
      </c>
      <c r="E62" s="45">
        <v>5.9890286915438795E-2</v>
      </c>
      <c r="F62" s="45">
        <v>3.5775937020514778E-2</v>
      </c>
      <c r="G62" s="45">
        <v>1.6326563824222672E-3</v>
      </c>
      <c r="H62" s="45">
        <v>1.3196071216141986E-2</v>
      </c>
      <c r="I62" s="45">
        <v>7.1997403260435827E-2</v>
      </c>
      <c r="J62" s="45">
        <v>3.0835206344984472E-2</v>
      </c>
      <c r="K62" s="46">
        <v>1.3525588050811062E-2</v>
      </c>
      <c r="M62" s="18" t="str">
        <f t="shared" si="0"/>
        <v>TWO</v>
      </c>
      <c r="N62" s="17" t="b">
        <f t="shared" si="1"/>
        <v>0</v>
      </c>
      <c r="U62" s="18" t="str">
        <f t="shared" si="2"/>
        <v>TWO</v>
      </c>
      <c r="V62" s="18">
        <f t="shared" si="3"/>
        <v>6.6749981962134497E-4</v>
      </c>
      <c r="W62" s="18">
        <f t="shared" si="4"/>
        <v>9.6515656280092219E-4</v>
      </c>
    </row>
    <row r="63" spans="1:23" x14ac:dyDescent="0.25">
      <c r="A63" s="12" t="s">
        <v>45</v>
      </c>
      <c r="B63" s="44">
        <v>2.3394801764913615E-2</v>
      </c>
      <c r="C63" s="45">
        <v>1.7808656509479825E-5</v>
      </c>
      <c r="D63" s="45">
        <v>3.9398491192767088E-3</v>
      </c>
      <c r="E63" s="45">
        <v>6.4197259946646462E-2</v>
      </c>
      <c r="F63" s="45">
        <v>4.028087277336416E-2</v>
      </c>
      <c r="G63" s="45">
        <v>2.1546640865457677E-3</v>
      </c>
      <c r="H63" s="45">
        <v>1.7870835828089186E-2</v>
      </c>
      <c r="I63" s="45">
        <v>6.9977480860458408E-2</v>
      </c>
      <c r="J63" s="45">
        <v>3.6265782680674902E-2</v>
      </c>
      <c r="K63" s="46">
        <v>1.6374039684043818E-2</v>
      </c>
      <c r="M63" s="18" t="str">
        <f t="shared" si="0"/>
        <v>TWO</v>
      </c>
      <c r="N63" s="17" t="b">
        <f t="shared" si="1"/>
        <v>0</v>
      </c>
      <c r="U63" s="18" t="str">
        <f t="shared" si="2"/>
        <v>TWO</v>
      </c>
      <c r="V63" s="18">
        <f t="shared" si="3"/>
        <v>1.7808656509479825E-5</v>
      </c>
      <c r="W63" s="18">
        <f t="shared" si="4"/>
        <v>2.1368554300362878E-3</v>
      </c>
    </row>
    <row r="64" spans="1:23" ht="15.75" thickBot="1" x14ac:dyDescent="0.3">
      <c r="A64" s="12" t="s">
        <v>45</v>
      </c>
      <c r="B64" s="44">
        <v>2.3100189632276405E-2</v>
      </c>
      <c r="C64" s="45">
        <v>2.6568243734762381E-3</v>
      </c>
      <c r="D64" s="45">
        <v>7.5011301727465028E-3</v>
      </c>
      <c r="E64" s="45">
        <v>6.2789367975545698E-2</v>
      </c>
      <c r="F64" s="45">
        <v>4.1241024919339668E-2</v>
      </c>
      <c r="G64" s="45">
        <v>2.1139133848911036E-3</v>
      </c>
      <c r="H64" s="45">
        <v>1.8893602639713632E-2</v>
      </c>
      <c r="I64" s="45">
        <v>7.603931705971298E-2</v>
      </c>
      <c r="J64" s="45">
        <v>3.7749659294015178E-2</v>
      </c>
      <c r="K64" s="46">
        <v>1.7508343306132445E-2</v>
      </c>
      <c r="M64" s="18" t="str">
        <f t="shared" si="0"/>
        <v>SIX</v>
      </c>
      <c r="N64" s="17" t="b">
        <f t="shared" si="1"/>
        <v>1</v>
      </c>
      <c r="U64" s="18" t="str">
        <f t="shared" si="2"/>
        <v>SIX</v>
      </c>
      <c r="V64" s="18">
        <f t="shared" si="3"/>
        <v>2.1139133848911036E-3</v>
      </c>
      <c r="W64" s="18">
        <f t="shared" si="4"/>
        <v>5.4291098858513451E-4</v>
      </c>
    </row>
    <row r="65" spans="1:23" ht="15.75" thickBot="1" x14ac:dyDescent="0.3">
      <c r="A65" s="13" t="s">
        <v>45</v>
      </c>
      <c r="B65" s="47">
        <v>2.3705819540946624E-2</v>
      </c>
      <c r="C65" s="48">
        <v>3.9328071535533332E-4</v>
      </c>
      <c r="D65" s="48">
        <v>7.4286722840040363E-3</v>
      </c>
      <c r="E65" s="48">
        <v>6.5153162007785495E-2</v>
      </c>
      <c r="F65" s="48">
        <v>4.2997634634391428E-2</v>
      </c>
      <c r="G65" s="48">
        <v>3.4434451176860656E-4</v>
      </c>
      <c r="H65" s="48">
        <v>1.8372494753393389E-2</v>
      </c>
      <c r="I65" s="48">
        <v>6.2867339506686895E-2</v>
      </c>
      <c r="J65" s="48">
        <v>3.7601014859494006E-2</v>
      </c>
      <c r="K65" s="49">
        <v>1.9741675427907703E-2</v>
      </c>
      <c r="M65" s="19" t="str">
        <f t="shared" si="0"/>
        <v>SIX</v>
      </c>
      <c r="N65" s="21" t="b">
        <f t="shared" si="1"/>
        <v>1</v>
      </c>
      <c r="O65" s="30">
        <f>COUNTIF($N56:$N65,TRUE)/(10 - COUNTIF($N56:$N65,"#N/A"))</f>
        <v>0.3</v>
      </c>
      <c r="U65" s="19" t="str">
        <f t="shared" si="2"/>
        <v>SIX</v>
      </c>
      <c r="V65" s="19">
        <f t="shared" si="3"/>
        <v>3.4434451176860656E-4</v>
      </c>
      <c r="W65" s="19">
        <f t="shared" si="4"/>
        <v>4.8936203586726762E-5</v>
      </c>
    </row>
    <row r="66" spans="1:23" x14ac:dyDescent="0.25">
      <c r="A66" s="11" t="s">
        <v>46</v>
      </c>
      <c r="B66" s="41">
        <v>9.0497058476737835E-3</v>
      </c>
      <c r="C66" s="42">
        <v>2.2670335126032812E-2</v>
      </c>
      <c r="D66" s="42">
        <v>3.1044878188514417E-2</v>
      </c>
      <c r="E66" s="42">
        <v>6.0056786570578211E-2</v>
      </c>
      <c r="F66" s="42">
        <v>3.0567439015931015E-2</v>
      </c>
      <c r="G66" s="42">
        <v>2.2648640700536633E-2</v>
      </c>
      <c r="H66" s="42">
        <v>1.3904951989962208E-2</v>
      </c>
      <c r="I66" s="42">
        <v>9.4033760073954475E-2</v>
      </c>
      <c r="J66" s="42">
        <v>2.1489459212654636E-2</v>
      </c>
      <c r="K66" s="43">
        <v>1.8952220544291097E-2</v>
      </c>
      <c r="M66" s="16" t="str">
        <f t="shared" si="0"/>
        <v>ONE</v>
      </c>
      <c r="N66" s="20" t="b">
        <f t="shared" si="1"/>
        <v>0</v>
      </c>
      <c r="U66" s="16" t="str">
        <f t="shared" si="2"/>
        <v>ONE</v>
      </c>
      <c r="V66" s="16">
        <f t="shared" si="3"/>
        <v>9.0497058476737835E-3</v>
      </c>
      <c r="W66" s="16">
        <f t="shared" si="4"/>
        <v>4.8552461422884247E-3</v>
      </c>
    </row>
    <row r="67" spans="1:23" x14ac:dyDescent="0.25">
      <c r="A67" s="12" t="s">
        <v>46</v>
      </c>
      <c r="B67" s="44">
        <v>7.1810035641374712E-3</v>
      </c>
      <c r="C67" s="45">
        <v>2.2357277859977553E-2</v>
      </c>
      <c r="D67" s="45">
        <v>2.9579918660504873E-2</v>
      </c>
      <c r="E67" s="45">
        <v>5.3447549084041764E-2</v>
      </c>
      <c r="F67" s="45">
        <v>2.6345215938148973E-2</v>
      </c>
      <c r="G67" s="45">
        <v>2.2089423026161861E-2</v>
      </c>
      <c r="H67" s="45">
        <v>1.0630152682824773E-2</v>
      </c>
      <c r="I67" s="45">
        <v>9.9592104487152083E-2</v>
      </c>
      <c r="J67" s="45">
        <v>2.0152100951943645E-2</v>
      </c>
      <c r="K67" s="46">
        <v>1.5600084568775693E-2</v>
      </c>
      <c r="M67" s="18" t="str">
        <f t="shared" si="0"/>
        <v>ONE</v>
      </c>
      <c r="N67" s="17" t="b">
        <f t="shared" si="1"/>
        <v>0</v>
      </c>
      <c r="U67" s="18" t="str">
        <f t="shared" si="2"/>
        <v>ONE</v>
      </c>
      <c r="V67" s="18">
        <f t="shared" si="3"/>
        <v>7.1810035641374712E-3</v>
      </c>
      <c r="W67" s="18">
        <f t="shared" si="4"/>
        <v>3.4491491186873016E-3</v>
      </c>
    </row>
    <row r="68" spans="1:23" x14ac:dyDescent="0.25">
      <c r="A68" s="12" t="s">
        <v>46</v>
      </c>
      <c r="B68" s="44">
        <v>9.5936749737340291E-3</v>
      </c>
      <c r="C68" s="45">
        <v>2.1703122567631329E-2</v>
      </c>
      <c r="D68" s="45">
        <v>3.0358583545569362E-2</v>
      </c>
      <c r="E68" s="45">
        <v>5.1752177611179159E-2</v>
      </c>
      <c r="F68" s="45">
        <v>2.5509219321621431E-2</v>
      </c>
      <c r="G68" s="45">
        <v>2.430829985841082E-2</v>
      </c>
      <c r="H68" s="45">
        <v>9.9813814555071295E-3</v>
      </c>
      <c r="I68" s="45">
        <v>0.10306121997991823</v>
      </c>
      <c r="J68" s="45">
        <v>2.2235540327584482E-2</v>
      </c>
      <c r="K68" s="46">
        <v>1.6039440354236385E-2</v>
      </c>
      <c r="M68" s="18" t="str">
        <f t="shared" si="0"/>
        <v>ONE</v>
      </c>
      <c r="N68" s="17" t="b">
        <f t="shared" si="1"/>
        <v>0</v>
      </c>
      <c r="U68" s="18" t="str">
        <f t="shared" si="2"/>
        <v>ONE</v>
      </c>
      <c r="V68" s="18">
        <f t="shared" si="3"/>
        <v>9.5936749737340291E-3</v>
      </c>
      <c r="W68" s="18">
        <f t="shared" si="4"/>
        <v>3.8770648177310039E-4</v>
      </c>
    </row>
    <row r="69" spans="1:23" x14ac:dyDescent="0.25">
      <c r="A69" s="12" t="s">
        <v>46</v>
      </c>
      <c r="B69" s="44">
        <v>1.2598174369295672E-2</v>
      </c>
      <c r="C69" s="45">
        <v>2.0502151350800562E-2</v>
      </c>
      <c r="D69" s="45">
        <v>2.8709285956809716E-2</v>
      </c>
      <c r="E69" s="45">
        <v>6.0715961425029732E-2</v>
      </c>
      <c r="F69" s="45">
        <v>3.0684920863414789E-2</v>
      </c>
      <c r="G69" s="45">
        <v>2.0436631457530392E-2</v>
      </c>
      <c r="H69" s="45">
        <v>1.4145527270660374E-2</v>
      </c>
      <c r="I69" s="45">
        <v>9.47840142182E-2</v>
      </c>
      <c r="J69" s="45">
        <v>2.442962923796661E-2</v>
      </c>
      <c r="K69" s="46">
        <v>1.9176761385209268E-2</v>
      </c>
      <c r="M69" s="18" t="str">
        <f t="shared" si="0"/>
        <v>ONE</v>
      </c>
      <c r="N69" s="17" t="b">
        <f t="shared" si="1"/>
        <v>0</v>
      </c>
      <c r="U69" s="18" t="str">
        <f t="shared" si="2"/>
        <v>ONE</v>
      </c>
      <c r="V69" s="18">
        <f t="shared" si="3"/>
        <v>1.2598174369295672E-2</v>
      </c>
      <c r="W69" s="18">
        <f t="shared" si="4"/>
        <v>1.5473529013647017E-3</v>
      </c>
    </row>
    <row r="70" spans="1:23" x14ac:dyDescent="0.25">
      <c r="A70" s="12" t="s">
        <v>46</v>
      </c>
      <c r="B70" s="44">
        <v>4.657789695954314E-3</v>
      </c>
      <c r="C70" s="45">
        <v>1.9598871048878298E-2</v>
      </c>
      <c r="D70" s="45">
        <v>2.8397997267777846E-2</v>
      </c>
      <c r="E70" s="45">
        <v>4.0168621726452247E-2</v>
      </c>
      <c r="F70" s="45">
        <v>1.6406049107437287E-2</v>
      </c>
      <c r="G70" s="45">
        <v>2.2773493221894571E-2</v>
      </c>
      <c r="H70" s="45">
        <v>1.5544447341795629E-3</v>
      </c>
      <c r="I70" s="45">
        <v>0.10514275203170396</v>
      </c>
      <c r="J70" s="45">
        <v>1.6274950519903332E-2</v>
      </c>
      <c r="K70" s="46">
        <v>9.7200087510226039E-3</v>
      </c>
      <c r="M70" s="18" t="str">
        <f t="shared" ref="M70:M105" si="5">INDEX($B$5:$K$5,MATCH(MIN($B70:$K70),$B70:$K70,0))</f>
        <v>SEVEN</v>
      </c>
      <c r="N70" s="17" t="b">
        <f t="shared" ref="N70:N105" si="6">$M70 = $A70</f>
        <v>1</v>
      </c>
      <c r="U70" s="18" t="str">
        <f t="shared" ref="U70:U105" si="7">INDEX($B$5:$K$5,MATCH(MIN($B70:$K70),$B70:$K70,0))</f>
        <v>SEVEN</v>
      </c>
      <c r="V70" s="18">
        <f t="shared" si="3"/>
        <v>1.5544447341795629E-3</v>
      </c>
      <c r="W70" s="18">
        <f t="shared" si="4"/>
        <v>3.1033449617747511E-3</v>
      </c>
    </row>
    <row r="71" spans="1:23" x14ac:dyDescent="0.25">
      <c r="A71" s="12" t="s">
        <v>46</v>
      </c>
      <c r="B71" s="44">
        <v>6.6884961036676634E-3</v>
      </c>
      <c r="C71" s="45">
        <v>2.0272806154597867E-2</v>
      </c>
      <c r="D71" s="45">
        <v>2.585675613788694E-2</v>
      </c>
      <c r="E71" s="45">
        <v>4.9579761881040421E-2</v>
      </c>
      <c r="F71" s="45">
        <v>2.1285695737698736E-2</v>
      </c>
      <c r="G71" s="45">
        <v>1.9844112673986607E-2</v>
      </c>
      <c r="H71" s="45">
        <v>6.1913245799580484E-3</v>
      </c>
      <c r="I71" s="45">
        <v>0.10444740342425379</v>
      </c>
      <c r="J71" s="45">
        <v>1.7891058233043277E-2</v>
      </c>
      <c r="K71" s="46">
        <v>1.1018792626118479E-2</v>
      </c>
      <c r="M71" s="18" t="str">
        <f t="shared" si="5"/>
        <v>SEVEN</v>
      </c>
      <c r="N71" s="17" t="b">
        <f t="shared" si="6"/>
        <v>1</v>
      </c>
      <c r="U71" s="18" t="str">
        <f t="shared" si="7"/>
        <v>SEVEN</v>
      </c>
      <c r="V71" s="18">
        <f t="shared" ref="V71:V105" si="8">MIN(B71:K71)</f>
        <v>6.1913245799580484E-3</v>
      </c>
      <c r="W71" s="18">
        <f t="shared" ref="W71:W105" si="9">SMALL(B71:K71,2)-V71</f>
        <v>4.9717152370961498E-4</v>
      </c>
    </row>
    <row r="72" spans="1:23" x14ac:dyDescent="0.25">
      <c r="A72" s="12" t="s">
        <v>46</v>
      </c>
      <c r="B72" s="44">
        <v>5.8433243083075674E-3</v>
      </c>
      <c r="C72" s="45">
        <v>1.9463103409840657E-2</v>
      </c>
      <c r="D72" s="45">
        <v>2.5440748479904317E-2</v>
      </c>
      <c r="E72" s="45">
        <v>4.8733954960544529E-2</v>
      </c>
      <c r="F72" s="45">
        <v>2.1023402877279225E-2</v>
      </c>
      <c r="G72" s="45">
        <v>2.0202531519227344E-2</v>
      </c>
      <c r="H72" s="45">
        <v>5.5314359928594417E-3</v>
      </c>
      <c r="I72" s="45">
        <v>0.10392846888377123</v>
      </c>
      <c r="J72" s="45">
        <v>1.7028621295024297E-2</v>
      </c>
      <c r="K72" s="46">
        <v>1.0280932578400459E-2</v>
      </c>
      <c r="M72" s="18" t="str">
        <f t="shared" si="5"/>
        <v>SEVEN</v>
      </c>
      <c r="N72" s="17" t="b">
        <f t="shared" si="6"/>
        <v>1</v>
      </c>
      <c r="U72" s="18" t="str">
        <f t="shared" si="7"/>
        <v>SEVEN</v>
      </c>
      <c r="V72" s="18">
        <f t="shared" si="8"/>
        <v>5.5314359928594417E-3</v>
      </c>
      <c r="W72" s="18">
        <f t="shared" si="9"/>
        <v>3.118883154481257E-4</v>
      </c>
    </row>
    <row r="73" spans="1:23" x14ac:dyDescent="0.25">
      <c r="A73" s="12" t="s">
        <v>46</v>
      </c>
      <c r="B73" s="44">
        <v>9.3979506492978399E-3</v>
      </c>
      <c r="C73" s="45">
        <v>1.9423958067223294E-2</v>
      </c>
      <c r="D73" s="45">
        <v>2.7489380444093093E-2</v>
      </c>
      <c r="E73" s="45">
        <v>5.7908836341023492E-2</v>
      </c>
      <c r="F73" s="45">
        <v>2.7361214909028569E-2</v>
      </c>
      <c r="G73" s="45">
        <v>1.9723528208970158E-2</v>
      </c>
      <c r="H73" s="45">
        <v>1.0843709551118293E-2</v>
      </c>
      <c r="I73" s="45">
        <v>9.4463591370868169E-2</v>
      </c>
      <c r="J73" s="45">
        <v>2.0208668582834013E-2</v>
      </c>
      <c r="K73" s="46">
        <v>1.6289356901390033E-2</v>
      </c>
      <c r="M73" s="18" t="str">
        <f t="shared" si="5"/>
        <v>ONE</v>
      </c>
      <c r="N73" s="17" t="b">
        <f t="shared" si="6"/>
        <v>0</v>
      </c>
      <c r="U73" s="18" t="str">
        <f t="shared" si="7"/>
        <v>ONE</v>
      </c>
      <c r="V73" s="18">
        <f t="shared" si="8"/>
        <v>9.3979506492978399E-3</v>
      </c>
      <c r="W73" s="18">
        <f t="shared" si="9"/>
        <v>1.4457589018204535E-3</v>
      </c>
    </row>
    <row r="74" spans="1:23" ht="15.75" thickBot="1" x14ac:dyDescent="0.3">
      <c r="A74" s="12" t="s">
        <v>46</v>
      </c>
      <c r="B74" s="44">
        <v>4.0907932615157766E-3</v>
      </c>
      <c r="C74" s="45">
        <v>2.1329661904685802E-2</v>
      </c>
      <c r="D74" s="45">
        <v>2.8521867102428336E-2</v>
      </c>
      <c r="E74" s="45">
        <v>4.283353960604383E-2</v>
      </c>
      <c r="F74" s="45">
        <v>1.9909126064239061E-2</v>
      </c>
      <c r="G74" s="45">
        <v>2.4505390185281844E-2</v>
      </c>
      <c r="H74" s="45">
        <v>4.815420992079756E-3</v>
      </c>
      <c r="I74" s="45">
        <v>0.10735755262672504</v>
      </c>
      <c r="J74" s="45">
        <v>1.7352082047263469E-2</v>
      </c>
      <c r="K74" s="46">
        <v>1.0196171466971018E-2</v>
      </c>
      <c r="M74" s="18" t="str">
        <f t="shared" si="5"/>
        <v>ONE</v>
      </c>
      <c r="N74" s="17" t="b">
        <f t="shared" si="6"/>
        <v>0</v>
      </c>
      <c r="U74" s="18" t="str">
        <f t="shared" si="7"/>
        <v>ONE</v>
      </c>
      <c r="V74" s="18">
        <f t="shared" si="8"/>
        <v>4.0907932615157766E-3</v>
      </c>
      <c r="W74" s="18">
        <f t="shared" si="9"/>
        <v>7.2462773056397936E-4</v>
      </c>
    </row>
    <row r="75" spans="1:23" ht="15.75" thickBot="1" x14ac:dyDescent="0.3">
      <c r="A75" s="13" t="s">
        <v>46</v>
      </c>
      <c r="B75" s="47">
        <v>5.8648356292989069E-3</v>
      </c>
      <c r="C75" s="48">
        <v>1.8024078146310008E-2</v>
      </c>
      <c r="D75" s="48">
        <v>2.6367953663656338E-2</v>
      </c>
      <c r="E75" s="48">
        <v>4.5581448071902259E-2</v>
      </c>
      <c r="F75" s="48">
        <v>1.7149216968582431E-2</v>
      </c>
      <c r="G75" s="48">
        <v>1.9478858944166129E-2</v>
      </c>
      <c r="H75" s="48">
        <v>2.0233146849518435E-3</v>
      </c>
      <c r="I75" s="48">
        <v>0.10048844193035415</v>
      </c>
      <c r="J75" s="48">
        <v>1.5301755998062397E-2</v>
      </c>
      <c r="K75" s="49">
        <v>1.0274827309741826E-2</v>
      </c>
      <c r="M75" s="19" t="str">
        <f t="shared" si="5"/>
        <v>SEVEN</v>
      </c>
      <c r="N75" s="21" t="b">
        <f t="shared" si="6"/>
        <v>1</v>
      </c>
      <c r="O75" s="30">
        <f>COUNTIF($N66:$N75,TRUE)/(10 - COUNTIF($N66:$N75,"#N/A"))</f>
        <v>0.4</v>
      </c>
      <c r="U75" s="19" t="str">
        <f t="shared" si="7"/>
        <v>SEVEN</v>
      </c>
      <c r="V75" s="19">
        <f t="shared" si="8"/>
        <v>2.0233146849518435E-3</v>
      </c>
      <c r="W75" s="19">
        <f t="shared" si="9"/>
        <v>3.8415209443470634E-3</v>
      </c>
    </row>
    <row r="76" spans="1:23" x14ac:dyDescent="0.25">
      <c r="A76" s="11" t="s">
        <v>47</v>
      </c>
      <c r="B76" s="41">
        <v>4.1821447371933357E-2</v>
      </c>
      <c r="C76" s="42">
        <v>4.7717612494438608E-3</v>
      </c>
      <c r="D76" s="42">
        <v>2.166034434693909E-2</v>
      </c>
      <c r="E76" s="42">
        <v>8.9577809942397918E-2</v>
      </c>
      <c r="F76" s="42">
        <v>8.3930442798841431E-2</v>
      </c>
      <c r="G76" s="42">
        <v>6.6850185447783275E-3</v>
      </c>
      <c r="H76" s="42">
        <v>4.5217620606034237E-2</v>
      </c>
      <c r="I76" s="42">
        <v>7.9051327184124637E-3</v>
      </c>
      <c r="J76" s="42">
        <v>6.7582811459998088E-2</v>
      </c>
      <c r="K76" s="43">
        <v>5.2031590183348436E-2</v>
      </c>
      <c r="M76" s="16" t="str">
        <f t="shared" si="5"/>
        <v>TWO</v>
      </c>
      <c r="N76" s="20" t="b">
        <f t="shared" si="6"/>
        <v>0</v>
      </c>
      <c r="U76" s="16" t="str">
        <f t="shared" si="7"/>
        <v>TWO</v>
      </c>
      <c r="V76" s="16">
        <f t="shared" si="8"/>
        <v>4.7717612494438608E-3</v>
      </c>
      <c r="W76" s="16">
        <f t="shared" si="9"/>
        <v>1.9132572953344668E-3</v>
      </c>
    </row>
    <row r="77" spans="1:23" x14ac:dyDescent="0.25">
      <c r="A77" s="12" t="s">
        <v>47</v>
      </c>
      <c r="B77" s="44">
        <v>3.909347334337486E-2</v>
      </c>
      <c r="C77" s="45">
        <v>3.4308705255400411E-3</v>
      </c>
      <c r="D77" s="45">
        <v>1.9433517840678434E-2</v>
      </c>
      <c r="E77" s="45">
        <v>8.3594795031893238E-2</v>
      </c>
      <c r="F77" s="45">
        <v>7.7603040348712488E-2</v>
      </c>
      <c r="G77" s="45">
        <v>5.0683606191247767E-3</v>
      </c>
      <c r="H77" s="45">
        <v>4.145433723429915E-2</v>
      </c>
      <c r="I77" s="45">
        <v>1.744293222426474E-2</v>
      </c>
      <c r="J77" s="45">
        <v>6.4395383496814965E-2</v>
      </c>
      <c r="K77" s="46">
        <v>4.7444903577397252E-2</v>
      </c>
      <c r="M77" s="18" t="str">
        <f t="shared" si="5"/>
        <v>TWO</v>
      </c>
      <c r="N77" s="17" t="b">
        <f t="shared" si="6"/>
        <v>0</v>
      </c>
      <c r="U77" s="18" t="str">
        <f t="shared" si="7"/>
        <v>TWO</v>
      </c>
      <c r="V77" s="18">
        <f t="shared" si="8"/>
        <v>3.4308705255400411E-3</v>
      </c>
      <c r="W77" s="18">
        <f t="shared" si="9"/>
        <v>1.6374900935847356E-3</v>
      </c>
    </row>
    <row r="78" spans="1:23" x14ac:dyDescent="0.25">
      <c r="A78" s="12" t="s">
        <v>47</v>
      </c>
      <c r="B78" s="44">
        <v>4.5992719537921639E-2</v>
      </c>
      <c r="C78" s="45">
        <v>5.3943160241209202E-3</v>
      </c>
      <c r="D78" s="45">
        <v>2.0106389880335605E-2</v>
      </c>
      <c r="E78" s="45">
        <v>9.5071125871629331E-2</v>
      </c>
      <c r="F78" s="45">
        <v>8.631168572184103E-2</v>
      </c>
      <c r="G78" s="45">
        <v>3.187264795848882E-3</v>
      </c>
      <c r="H78" s="45">
        <v>4.6758468865996029E-2</v>
      </c>
      <c r="I78" s="45">
        <v>4.7767644658869707E-3</v>
      </c>
      <c r="J78" s="45">
        <v>7.1027588230021532E-2</v>
      </c>
      <c r="K78" s="46">
        <v>5.422632188854222E-2</v>
      </c>
      <c r="M78" s="18" t="str">
        <f t="shared" si="5"/>
        <v>SIX</v>
      </c>
      <c r="N78" s="17" t="b">
        <f t="shared" si="6"/>
        <v>0</v>
      </c>
      <c r="U78" s="18" t="str">
        <f t="shared" si="7"/>
        <v>SIX</v>
      </c>
      <c r="V78" s="18">
        <f t="shared" si="8"/>
        <v>3.187264795848882E-3</v>
      </c>
      <c r="W78" s="18">
        <f t="shared" si="9"/>
        <v>1.5894996700380887E-3</v>
      </c>
    </row>
    <row r="79" spans="1:23" x14ac:dyDescent="0.25">
      <c r="A79" s="12" t="s">
        <v>47</v>
      </c>
      <c r="B79" s="44">
        <v>4.4761204799927734E-2</v>
      </c>
      <c r="C79" s="45">
        <v>4.6385675415138369E-3</v>
      </c>
      <c r="D79" s="45">
        <v>2.0747710931627392E-2</v>
      </c>
      <c r="E79" s="45">
        <v>9.2565203034551097E-2</v>
      </c>
      <c r="F79" s="45">
        <v>8.424853181842798E-2</v>
      </c>
      <c r="G79" s="45">
        <v>5.1965033690633093E-3</v>
      </c>
      <c r="H79" s="45">
        <v>4.6201577599439561E-2</v>
      </c>
      <c r="I79" s="45">
        <v>8.7941038252541404E-3</v>
      </c>
      <c r="J79" s="45">
        <v>6.9506487361510216E-2</v>
      </c>
      <c r="K79" s="46">
        <v>5.3159891549749885E-2</v>
      </c>
      <c r="M79" s="18" t="str">
        <f t="shared" si="5"/>
        <v>TWO</v>
      </c>
      <c r="N79" s="17" t="b">
        <f t="shared" si="6"/>
        <v>0</v>
      </c>
      <c r="U79" s="18" t="str">
        <f t="shared" si="7"/>
        <v>TWO</v>
      </c>
      <c r="V79" s="18">
        <f t="shared" si="8"/>
        <v>4.6385675415138369E-3</v>
      </c>
      <c r="W79" s="18">
        <f t="shared" si="9"/>
        <v>5.5793582754947238E-4</v>
      </c>
    </row>
    <row r="80" spans="1:23" x14ac:dyDescent="0.25">
      <c r="A80" s="12" t="s">
        <v>47</v>
      </c>
      <c r="B80" s="44">
        <v>4.0564070476944214E-2</v>
      </c>
      <c r="C80" s="45">
        <v>4.145155046144277E-3</v>
      </c>
      <c r="D80" s="45">
        <v>2.0551353160499948E-2</v>
      </c>
      <c r="E80" s="45">
        <v>8.3367993446250344E-2</v>
      </c>
      <c r="F80" s="45">
        <v>8.0376980315759669E-2</v>
      </c>
      <c r="G80" s="45">
        <v>5.1938766277494358E-3</v>
      </c>
      <c r="H80" s="45">
        <v>4.2190508658544068E-2</v>
      </c>
      <c r="I80" s="45">
        <v>1.3448097385114127E-2</v>
      </c>
      <c r="J80" s="45">
        <v>6.7573181253241382E-2</v>
      </c>
      <c r="K80" s="46">
        <v>4.9416863619393098E-2</v>
      </c>
      <c r="M80" s="18" t="str">
        <f t="shared" si="5"/>
        <v>TWO</v>
      </c>
      <c r="N80" s="17" t="b">
        <f t="shared" si="6"/>
        <v>0</v>
      </c>
      <c r="U80" s="18" t="str">
        <f t="shared" si="7"/>
        <v>TWO</v>
      </c>
      <c r="V80" s="18">
        <f t="shared" si="8"/>
        <v>4.145155046144277E-3</v>
      </c>
      <c r="W80" s="18">
        <f t="shared" si="9"/>
        <v>1.0487215816051589E-3</v>
      </c>
    </row>
    <row r="81" spans="1:23" x14ac:dyDescent="0.25">
      <c r="A81" s="12" t="s">
        <v>47</v>
      </c>
      <c r="B81" s="44">
        <v>4.6238043969918083E-2</v>
      </c>
      <c r="C81" s="45">
        <v>3.0576547155527593E-3</v>
      </c>
      <c r="D81" s="45">
        <v>2.3772632275337467E-2</v>
      </c>
      <c r="E81" s="45">
        <v>9.8077242674232318E-2</v>
      </c>
      <c r="F81" s="45">
        <v>8.5490980298986025E-2</v>
      </c>
      <c r="G81" s="45">
        <v>6.3521662954008455E-3</v>
      </c>
      <c r="H81" s="45">
        <v>4.7300759982553439E-2</v>
      </c>
      <c r="I81" s="45">
        <v>8.6190813224721191E-3</v>
      </c>
      <c r="J81" s="45">
        <v>6.9619756842274894E-2</v>
      </c>
      <c r="K81" s="46">
        <v>5.5919728779794245E-2</v>
      </c>
      <c r="M81" s="18" t="str">
        <f t="shared" si="5"/>
        <v>TWO</v>
      </c>
      <c r="N81" s="17" t="b">
        <f t="shared" si="6"/>
        <v>0</v>
      </c>
      <c r="U81" s="18" t="str">
        <f t="shared" si="7"/>
        <v>TWO</v>
      </c>
      <c r="V81" s="18">
        <f t="shared" si="8"/>
        <v>3.0576547155527593E-3</v>
      </c>
      <c r="W81" s="18">
        <f t="shared" si="9"/>
        <v>3.2945115798480862E-3</v>
      </c>
    </row>
    <row r="82" spans="1:23" x14ac:dyDescent="0.25">
      <c r="A82" s="12" t="s">
        <v>47</v>
      </c>
      <c r="B82" s="44">
        <v>3.845774443748011E-2</v>
      </c>
      <c r="C82" s="45">
        <v>5.0457441471912154E-3</v>
      </c>
      <c r="D82" s="45">
        <v>1.7146932414339049E-2</v>
      </c>
      <c r="E82" s="45">
        <v>8.141934766969014E-2</v>
      </c>
      <c r="F82" s="45">
        <v>7.614271808738779E-2</v>
      </c>
      <c r="G82" s="45">
        <v>3.0291039174706984E-3</v>
      </c>
      <c r="H82" s="45">
        <v>3.9496189650359177E-2</v>
      </c>
      <c r="I82" s="45">
        <v>1.6038646584317598E-2</v>
      </c>
      <c r="J82" s="45">
        <v>6.3512854168642663E-2</v>
      </c>
      <c r="K82" s="46">
        <v>4.5329918584947879E-2</v>
      </c>
      <c r="M82" s="18" t="str">
        <f t="shared" si="5"/>
        <v>SIX</v>
      </c>
      <c r="N82" s="17" t="b">
        <f t="shared" si="6"/>
        <v>0</v>
      </c>
      <c r="U82" s="18" t="str">
        <f t="shared" si="7"/>
        <v>SIX</v>
      </c>
      <c r="V82" s="18">
        <f t="shared" si="8"/>
        <v>3.0291039174706984E-3</v>
      </c>
      <c r="W82" s="18">
        <f t="shared" si="9"/>
        <v>2.016640229720517E-3</v>
      </c>
    </row>
    <row r="83" spans="1:23" x14ac:dyDescent="0.25">
      <c r="A83" s="12" t="s">
        <v>47</v>
      </c>
      <c r="B83" s="44">
        <v>4.7203351704426501E-2</v>
      </c>
      <c r="C83" s="45">
        <v>8.6651885736597697E-3</v>
      </c>
      <c r="D83" s="45">
        <v>1.8286511387531037E-2</v>
      </c>
      <c r="E83" s="45">
        <v>9.3656178836090828E-2</v>
      </c>
      <c r="F83" s="45">
        <v>8.8175017237794501E-2</v>
      </c>
      <c r="G83" s="45">
        <v>1.5102669449573967E-3</v>
      </c>
      <c r="H83" s="45">
        <v>4.7464134119338586E-2</v>
      </c>
      <c r="I83" s="45">
        <v>9.5600602299861226E-4</v>
      </c>
      <c r="J83" s="45">
        <v>7.3208033327593583E-2</v>
      </c>
      <c r="K83" s="46">
        <v>5.4830715191993007E-2</v>
      </c>
      <c r="M83" s="18" t="str">
        <f t="shared" si="5"/>
        <v>EIGHT</v>
      </c>
      <c r="N83" s="17" t="b">
        <f t="shared" si="6"/>
        <v>1</v>
      </c>
      <c r="U83" s="18" t="str">
        <f t="shared" si="7"/>
        <v>EIGHT</v>
      </c>
      <c r="V83" s="18">
        <f t="shared" si="8"/>
        <v>9.5600602299861226E-4</v>
      </c>
      <c r="W83" s="18">
        <f t="shared" si="9"/>
        <v>5.5426092195878449E-4</v>
      </c>
    </row>
    <row r="84" spans="1:23" ht="15.75" thickBot="1" x14ac:dyDescent="0.3">
      <c r="A84" s="12" t="s">
        <v>47</v>
      </c>
      <c r="B84" s="44">
        <v>4.6732154536897066E-2</v>
      </c>
      <c r="C84" s="45">
        <v>9.8403189181445194E-4</v>
      </c>
      <c r="D84" s="45">
        <v>2.7850177080552426E-2</v>
      </c>
      <c r="E84" s="45">
        <v>9.805444958964854E-2</v>
      </c>
      <c r="F84" s="45">
        <v>9.0842180061673383E-2</v>
      </c>
      <c r="G84" s="45">
        <v>9.9863695453463706E-3</v>
      </c>
      <c r="H84" s="45">
        <v>5.1620294996575229E-2</v>
      </c>
      <c r="I84" s="45">
        <v>4.7049410561269683E-3</v>
      </c>
      <c r="J84" s="45">
        <v>7.3643269918190118E-2</v>
      </c>
      <c r="K84" s="46">
        <v>6.0223171524247276E-2</v>
      </c>
      <c r="M84" s="18" t="str">
        <f t="shared" si="5"/>
        <v>TWO</v>
      </c>
      <c r="N84" s="17" t="b">
        <f t="shared" si="6"/>
        <v>0</v>
      </c>
      <c r="U84" s="18" t="str">
        <f t="shared" si="7"/>
        <v>TWO</v>
      </c>
      <c r="V84" s="18">
        <f t="shared" si="8"/>
        <v>9.8403189181445194E-4</v>
      </c>
      <c r="W84" s="18">
        <f t="shared" si="9"/>
        <v>3.7209091643125164E-3</v>
      </c>
    </row>
    <row r="85" spans="1:23" ht="15.75" thickBot="1" x14ac:dyDescent="0.3">
      <c r="A85" s="13" t="s">
        <v>47</v>
      </c>
      <c r="B85" s="47">
        <v>4.6755302060065132E-2</v>
      </c>
      <c r="C85" s="48">
        <v>5.5847841772665822E-3</v>
      </c>
      <c r="D85" s="48">
        <v>2.0327624989657331E-2</v>
      </c>
      <c r="E85" s="48">
        <v>9.4817905997093027E-2</v>
      </c>
      <c r="F85" s="48">
        <v>8.4906802652521901E-2</v>
      </c>
      <c r="G85" s="48">
        <v>4.3894456092834107E-3</v>
      </c>
      <c r="H85" s="48">
        <v>4.6835731810278711E-2</v>
      </c>
      <c r="I85" s="48">
        <v>8.5327151876411211E-3</v>
      </c>
      <c r="J85" s="48">
        <v>7.0723197058930071E-2</v>
      </c>
      <c r="K85" s="49">
        <v>5.4216183128055859E-2</v>
      </c>
      <c r="M85" s="19" t="str">
        <f t="shared" si="5"/>
        <v>SIX</v>
      </c>
      <c r="N85" s="21" t="b">
        <f t="shared" si="6"/>
        <v>0</v>
      </c>
      <c r="O85" s="30">
        <f>COUNTIF($N76:$N85,TRUE)/(10 - COUNTIF($N76:$N85,"#N/A"))</f>
        <v>0.1</v>
      </c>
      <c r="U85" s="19" t="str">
        <f t="shared" si="7"/>
        <v>SIX</v>
      </c>
      <c r="V85" s="19">
        <f t="shared" si="8"/>
        <v>4.3894456092834107E-3</v>
      </c>
      <c r="W85" s="19">
        <f t="shared" si="9"/>
        <v>1.1953385679831716E-3</v>
      </c>
    </row>
    <row r="86" spans="1:23" x14ac:dyDescent="0.25">
      <c r="A86" s="11" t="s">
        <v>48</v>
      </c>
      <c r="B86" s="41">
        <v>3.7822370847856272E-3</v>
      </c>
      <c r="C86" s="42">
        <v>2.9146075721913724E-2</v>
      </c>
      <c r="D86" s="42">
        <v>3.4002420417206518E-2</v>
      </c>
      <c r="E86" s="42">
        <v>5.7286802720180094E-2</v>
      </c>
      <c r="F86" s="42">
        <v>1.5388740279229471E-2</v>
      </c>
      <c r="G86" s="42">
        <v>2.9623000443948822E-2</v>
      </c>
      <c r="H86" s="42">
        <v>8.0054349751374973E-3</v>
      </c>
      <c r="I86" s="42">
        <v>0.11994033426166711</v>
      </c>
      <c r="J86" s="42">
        <v>8.6458530402520328E-3</v>
      </c>
      <c r="K86" s="43">
        <v>1.1908218444313657E-2</v>
      </c>
      <c r="M86" s="16" t="str">
        <f t="shared" si="5"/>
        <v>ONE</v>
      </c>
      <c r="N86" s="20" t="b">
        <f t="shared" si="6"/>
        <v>0</v>
      </c>
      <c r="U86" s="16" t="str">
        <f t="shared" si="7"/>
        <v>ONE</v>
      </c>
      <c r="V86" s="16">
        <f t="shared" si="8"/>
        <v>3.7822370847856272E-3</v>
      </c>
      <c r="W86" s="16">
        <f t="shared" si="9"/>
        <v>4.2231978903518701E-3</v>
      </c>
    </row>
    <row r="87" spans="1:23" x14ac:dyDescent="0.25">
      <c r="A87" s="12" t="s">
        <v>48</v>
      </c>
      <c r="B87" s="44">
        <v>9.2556906595362559E-4</v>
      </c>
      <c r="C87" s="45">
        <v>3.327011177707849E-2</v>
      </c>
      <c r="D87" s="45">
        <v>3.7444675361108661E-2</v>
      </c>
      <c r="E87" s="45">
        <v>4.8218453502251506E-2</v>
      </c>
      <c r="F87" s="45">
        <v>8.8743524127042825E-3</v>
      </c>
      <c r="G87" s="45">
        <v>3.1926549304690813E-2</v>
      </c>
      <c r="H87" s="45">
        <v>3.5888906287421807E-3</v>
      </c>
      <c r="I87" s="45">
        <v>0.12865844475762744</v>
      </c>
      <c r="J87" s="45">
        <v>5.0899417687177914E-3</v>
      </c>
      <c r="K87" s="46">
        <v>9.3517652495783213E-3</v>
      </c>
      <c r="M87" s="18" t="str">
        <f t="shared" si="5"/>
        <v>ONE</v>
      </c>
      <c r="N87" s="17" t="b">
        <f t="shared" si="6"/>
        <v>0</v>
      </c>
      <c r="U87" s="18" t="str">
        <f t="shared" si="7"/>
        <v>ONE</v>
      </c>
      <c r="V87" s="18">
        <f t="shared" si="8"/>
        <v>9.2556906595362559E-4</v>
      </c>
      <c r="W87" s="18">
        <f t="shared" si="9"/>
        <v>2.6633215627885551E-3</v>
      </c>
    </row>
    <row r="88" spans="1:23" x14ac:dyDescent="0.25">
      <c r="A88" s="12" t="s">
        <v>48</v>
      </c>
      <c r="B88" s="44">
        <v>1.3126149215147952E-3</v>
      </c>
      <c r="C88" s="45">
        <v>3.4027131073746567E-2</v>
      </c>
      <c r="D88" s="45">
        <v>3.8251701677980809E-2</v>
      </c>
      <c r="E88" s="45">
        <v>5.3088258526354862E-2</v>
      </c>
      <c r="F88" s="45">
        <v>1.4680961135118492E-2</v>
      </c>
      <c r="G88" s="45">
        <v>3.2425511631373749E-2</v>
      </c>
      <c r="H88" s="45">
        <v>8.4676716279051614E-3</v>
      </c>
      <c r="I88" s="45">
        <v>0.12572737175894549</v>
      </c>
      <c r="J88" s="45">
        <v>8.8405872119596135E-3</v>
      </c>
      <c r="K88" s="46">
        <v>1.2716437919715776E-2</v>
      </c>
      <c r="M88" s="18" t="str">
        <f t="shared" si="5"/>
        <v>ONE</v>
      </c>
      <c r="N88" s="17" t="b">
        <f t="shared" si="6"/>
        <v>0</v>
      </c>
      <c r="U88" s="18" t="str">
        <f t="shared" si="7"/>
        <v>ONE</v>
      </c>
      <c r="V88" s="18">
        <f t="shared" si="8"/>
        <v>1.3126149215147952E-3</v>
      </c>
      <c r="W88" s="18">
        <f t="shared" si="9"/>
        <v>7.1550567063903663E-3</v>
      </c>
    </row>
    <row r="89" spans="1:23" x14ac:dyDescent="0.25">
      <c r="A89" s="12" t="s">
        <v>48</v>
      </c>
      <c r="B89" s="44">
        <v>3.210516375919098E-3</v>
      </c>
      <c r="C89" s="45">
        <v>2.9274001045061671E-2</v>
      </c>
      <c r="D89" s="45">
        <v>3.5811385920546931E-2</v>
      </c>
      <c r="E89" s="45">
        <v>5.3526120198150243E-2</v>
      </c>
      <c r="F89" s="45">
        <v>1.4184768789166247E-2</v>
      </c>
      <c r="G89" s="45">
        <v>2.9594551397136831E-2</v>
      </c>
      <c r="H89" s="45">
        <v>6.6857025172916799E-3</v>
      </c>
      <c r="I89" s="45">
        <v>0.11893977554660956</v>
      </c>
      <c r="J89" s="45">
        <v>9.1514390580111279E-3</v>
      </c>
      <c r="K89" s="46">
        <v>1.305847611699297E-2</v>
      </c>
      <c r="M89" s="18" t="str">
        <f t="shared" si="5"/>
        <v>ONE</v>
      </c>
      <c r="N89" s="17" t="b">
        <f t="shared" si="6"/>
        <v>0</v>
      </c>
      <c r="U89" s="18" t="str">
        <f t="shared" si="7"/>
        <v>ONE</v>
      </c>
      <c r="V89" s="18">
        <f t="shared" si="8"/>
        <v>3.210516375919098E-3</v>
      </c>
      <c r="W89" s="18">
        <f t="shared" si="9"/>
        <v>3.4751861413725819E-3</v>
      </c>
    </row>
    <row r="90" spans="1:23" x14ac:dyDescent="0.25">
      <c r="A90" s="12" t="s">
        <v>48</v>
      </c>
      <c r="B90" s="44">
        <v>9.4762848221742121E-4</v>
      </c>
      <c r="C90" s="45">
        <v>3.5511480322891739E-2</v>
      </c>
      <c r="D90" s="45">
        <v>4.1718800446008245E-2</v>
      </c>
      <c r="E90" s="45">
        <v>4.597831364708499E-2</v>
      </c>
      <c r="F90" s="45">
        <v>1.2578911209052884E-2</v>
      </c>
      <c r="G90" s="45">
        <v>3.3719193041229494E-2</v>
      </c>
      <c r="H90" s="45">
        <v>5.9531867764386348E-3</v>
      </c>
      <c r="I90" s="45">
        <v>0.12745113059185589</v>
      </c>
      <c r="J90" s="45">
        <v>9.0041697782620236E-3</v>
      </c>
      <c r="K90" s="46">
        <v>1.3257471698055048E-2</v>
      </c>
      <c r="M90" s="18" t="str">
        <f t="shared" si="5"/>
        <v>ONE</v>
      </c>
      <c r="N90" s="17" t="b">
        <f t="shared" si="6"/>
        <v>0</v>
      </c>
      <c r="U90" s="18" t="str">
        <f t="shared" si="7"/>
        <v>ONE</v>
      </c>
      <c r="V90" s="18">
        <f t="shared" si="8"/>
        <v>9.4762848221742121E-4</v>
      </c>
      <c r="W90" s="18">
        <f t="shared" si="9"/>
        <v>5.0055582942212136E-3</v>
      </c>
    </row>
    <row r="91" spans="1:23" x14ac:dyDescent="0.25">
      <c r="A91" s="12" t="s">
        <v>48</v>
      </c>
      <c r="B91" s="44">
        <v>2.4692456235026507E-3</v>
      </c>
      <c r="C91" s="45">
        <v>3.6560463997013556E-2</v>
      </c>
      <c r="D91" s="45">
        <v>4.1473782124900105E-2</v>
      </c>
      <c r="E91" s="45">
        <v>5.0715625248459385E-2</v>
      </c>
      <c r="F91" s="45">
        <v>1.1565549629109349E-2</v>
      </c>
      <c r="G91" s="45">
        <v>3.4745605175875424E-2</v>
      </c>
      <c r="H91" s="45">
        <v>6.625064394678068E-3</v>
      </c>
      <c r="I91" s="45">
        <v>0.12881155682462481</v>
      </c>
      <c r="J91" s="45">
        <v>4.7773150307676149E-3</v>
      </c>
      <c r="K91" s="46">
        <v>1.2312590574700411E-2</v>
      </c>
      <c r="M91" s="18" t="str">
        <f t="shared" si="5"/>
        <v>ONE</v>
      </c>
      <c r="N91" s="17" t="b">
        <f t="shared" si="6"/>
        <v>0</v>
      </c>
      <c r="U91" s="18" t="str">
        <f t="shared" si="7"/>
        <v>ONE</v>
      </c>
      <c r="V91" s="18">
        <f t="shared" si="8"/>
        <v>2.4692456235026507E-3</v>
      </c>
      <c r="W91" s="18">
        <f t="shared" si="9"/>
        <v>2.3080694072649642E-3</v>
      </c>
    </row>
    <row r="92" spans="1:23" x14ac:dyDescent="0.25">
      <c r="A92" s="12" t="s">
        <v>48</v>
      </c>
      <c r="B92" s="44">
        <v>8.2460492457710546E-4</v>
      </c>
      <c r="C92" s="45">
        <v>3.2499640657015466E-2</v>
      </c>
      <c r="D92" s="45">
        <v>3.7090180145676416E-2</v>
      </c>
      <c r="E92" s="45">
        <v>5.1990485519756546E-2</v>
      </c>
      <c r="F92" s="45">
        <v>1.0083226442846628E-2</v>
      </c>
      <c r="G92" s="45">
        <v>3.0876426211378431E-2</v>
      </c>
      <c r="H92" s="45">
        <v>4.5542794120382174E-3</v>
      </c>
      <c r="I92" s="45">
        <v>0.1252845959735574</v>
      </c>
      <c r="J92" s="45">
        <v>4.0973785178368971E-3</v>
      </c>
      <c r="K92" s="46">
        <v>1.039699091934871E-2</v>
      </c>
      <c r="M92" s="18" t="str">
        <f t="shared" si="5"/>
        <v>ONE</v>
      </c>
      <c r="N92" s="17" t="b">
        <f t="shared" si="6"/>
        <v>0</v>
      </c>
      <c r="U92" s="18" t="str">
        <f t="shared" si="7"/>
        <v>ONE</v>
      </c>
      <c r="V92" s="18">
        <f t="shared" si="8"/>
        <v>8.2460492457710546E-4</v>
      </c>
      <c r="W92" s="18">
        <f t="shared" si="9"/>
        <v>3.2727735932597916E-3</v>
      </c>
    </row>
    <row r="93" spans="1:23" x14ac:dyDescent="0.25">
      <c r="A93" s="12" t="s">
        <v>48</v>
      </c>
      <c r="B93" s="44">
        <v>8.6692039484255468E-4</v>
      </c>
      <c r="C93" s="45">
        <v>3.251006716879741E-2</v>
      </c>
      <c r="D93" s="45">
        <v>3.6950805218589372E-2</v>
      </c>
      <c r="E93" s="45">
        <v>5.6777202871722256E-2</v>
      </c>
      <c r="F93" s="45">
        <v>1.4684890065191997E-2</v>
      </c>
      <c r="G93" s="45">
        <v>2.9775241204919402E-2</v>
      </c>
      <c r="H93" s="45">
        <v>7.9997901780989658E-3</v>
      </c>
      <c r="I93" s="45">
        <v>0.12251541961435017</v>
      </c>
      <c r="J93" s="45">
        <v>6.7114573036938796E-3</v>
      </c>
      <c r="K93" s="46">
        <v>1.2944666068869057E-2</v>
      </c>
      <c r="M93" s="18" t="str">
        <f t="shared" si="5"/>
        <v>ONE</v>
      </c>
      <c r="N93" s="17" t="b">
        <f t="shared" si="6"/>
        <v>0</v>
      </c>
      <c r="U93" s="18" t="str">
        <f t="shared" si="7"/>
        <v>ONE</v>
      </c>
      <c r="V93" s="18">
        <f t="shared" si="8"/>
        <v>8.6692039484255468E-4</v>
      </c>
      <c r="W93" s="18">
        <f t="shared" si="9"/>
        <v>5.8445369088513249E-3</v>
      </c>
    </row>
    <row r="94" spans="1:23" ht="15.75" thickBot="1" x14ac:dyDescent="0.3">
      <c r="A94" s="12" t="s">
        <v>48</v>
      </c>
      <c r="B94" s="44">
        <v>4.2264041827282939E-3</v>
      </c>
      <c r="C94" s="45">
        <v>3.3306949349880197E-2</v>
      </c>
      <c r="D94" s="45">
        <v>3.7393344599761583E-2</v>
      </c>
      <c r="E94" s="45">
        <v>4.4920841656310391E-2</v>
      </c>
      <c r="F94" s="45">
        <v>5.803355894438228E-3</v>
      </c>
      <c r="G94" s="45">
        <v>3.3408807843747772E-2</v>
      </c>
      <c r="H94" s="45">
        <v>1.42590021411243E-3</v>
      </c>
      <c r="I94" s="45">
        <v>0.13269089302939571</v>
      </c>
      <c r="J94" s="45">
        <v>1.3250176743582476E-3</v>
      </c>
      <c r="K94" s="46">
        <v>6.747541207071453E-3</v>
      </c>
      <c r="M94" s="18" t="str">
        <f t="shared" si="5"/>
        <v>NINE</v>
      </c>
      <c r="N94" s="17" t="b">
        <f t="shared" si="6"/>
        <v>1</v>
      </c>
      <c r="U94" s="18" t="str">
        <f t="shared" si="7"/>
        <v>NINE</v>
      </c>
      <c r="V94" s="18">
        <f t="shared" si="8"/>
        <v>1.3250176743582476E-3</v>
      </c>
      <c r="W94" s="18">
        <f t="shared" si="9"/>
        <v>1.0088253975418238E-4</v>
      </c>
    </row>
    <row r="95" spans="1:23" ht="15.75" thickBot="1" x14ac:dyDescent="0.3">
      <c r="A95" s="13" t="s">
        <v>48</v>
      </c>
      <c r="B95" s="47">
        <v>1.255351541561929E-3</v>
      </c>
      <c r="C95" s="48">
        <v>3.0267502837499474E-2</v>
      </c>
      <c r="D95" s="48">
        <v>3.6486612827936242E-2</v>
      </c>
      <c r="E95" s="48">
        <v>5.5544381378228737E-2</v>
      </c>
      <c r="F95" s="48">
        <v>1.5089043831356334E-2</v>
      </c>
      <c r="G95" s="48">
        <v>2.997805656899856E-2</v>
      </c>
      <c r="H95" s="48">
        <v>7.6052219167608084E-3</v>
      </c>
      <c r="I95" s="48">
        <v>0.1183629113193049</v>
      </c>
      <c r="J95" s="48">
        <v>7.3155744308211063E-3</v>
      </c>
      <c r="K95" s="49">
        <v>1.3157259428863574E-2</v>
      </c>
      <c r="M95" s="19" t="str">
        <f t="shared" si="5"/>
        <v>ONE</v>
      </c>
      <c r="N95" s="21" t="b">
        <f t="shared" si="6"/>
        <v>0</v>
      </c>
      <c r="O95" s="30">
        <f>COUNTIF($N86:$N95,TRUE)/(10 - COUNTIF($N86:$N95,"#N/A"))</f>
        <v>0.1</v>
      </c>
      <c r="U95" s="19" t="str">
        <f t="shared" si="7"/>
        <v>ONE</v>
      </c>
      <c r="V95" s="19">
        <f t="shared" si="8"/>
        <v>1.255351541561929E-3</v>
      </c>
      <c r="W95" s="19">
        <f t="shared" si="9"/>
        <v>6.0602228892591772E-3</v>
      </c>
    </row>
    <row r="96" spans="1:23" x14ac:dyDescent="0.25">
      <c r="A96" s="11" t="s">
        <v>49</v>
      </c>
      <c r="B96" s="41">
        <v>7.5578415242689816E-3</v>
      </c>
      <c r="C96" s="42">
        <v>1.5882651860384771E-2</v>
      </c>
      <c r="D96" s="42">
        <v>1.7503224829077103E-2</v>
      </c>
      <c r="E96" s="42">
        <v>5.1572253162779108E-2</v>
      </c>
      <c r="F96" s="42">
        <v>1.8528410692942369E-2</v>
      </c>
      <c r="G96" s="42">
        <v>1.9762284367488194E-2</v>
      </c>
      <c r="H96" s="42">
        <v>6.7029581915465826E-3</v>
      </c>
      <c r="I96" s="42">
        <v>0.11209107928179407</v>
      </c>
      <c r="J96" s="42">
        <v>1.4199125885232759E-2</v>
      </c>
      <c r="K96" s="43">
        <v>4.4819293667673205E-3</v>
      </c>
      <c r="M96" s="16" t="str">
        <f t="shared" si="5"/>
        <v>ZERO</v>
      </c>
      <c r="N96" s="20" t="b">
        <f t="shared" si="6"/>
        <v>1</v>
      </c>
      <c r="U96" s="16" t="str">
        <f t="shared" si="7"/>
        <v>ZERO</v>
      </c>
      <c r="V96" s="16">
        <f t="shared" si="8"/>
        <v>4.4819293667673205E-3</v>
      </c>
      <c r="W96" s="16">
        <f t="shared" si="9"/>
        <v>2.2210288247792621E-3</v>
      </c>
    </row>
    <row r="97" spans="1:23" x14ac:dyDescent="0.25">
      <c r="A97" s="12" t="s">
        <v>49</v>
      </c>
      <c r="B97" s="44">
        <v>3.2314791709821301E-3</v>
      </c>
      <c r="C97" s="45">
        <v>1.5308022361744148E-2</v>
      </c>
      <c r="D97" s="45">
        <v>1.6004551046301947E-2</v>
      </c>
      <c r="E97" s="45">
        <v>4.2161333226954423E-2</v>
      </c>
      <c r="F97" s="45">
        <v>1.6780072296284719E-2</v>
      </c>
      <c r="G97" s="45">
        <v>1.9826259449723452E-2</v>
      </c>
      <c r="H97" s="45">
        <v>3.4576034620941443E-3</v>
      </c>
      <c r="I97" s="45">
        <v>0.11322147421831096</v>
      </c>
      <c r="J97" s="45">
        <v>1.314855673277894E-2</v>
      </c>
      <c r="K97" s="46">
        <v>8.6760573925341589E-4</v>
      </c>
      <c r="M97" s="18" t="str">
        <f t="shared" si="5"/>
        <v>ZERO</v>
      </c>
      <c r="N97" s="17" t="b">
        <f t="shared" si="6"/>
        <v>1</v>
      </c>
      <c r="U97" s="18" t="str">
        <f t="shared" si="7"/>
        <v>ZERO</v>
      </c>
      <c r="V97" s="18">
        <f t="shared" si="8"/>
        <v>8.6760573925341589E-4</v>
      </c>
      <c r="W97" s="18">
        <f t="shared" si="9"/>
        <v>2.3638734317287143E-3</v>
      </c>
    </row>
    <row r="98" spans="1:23" x14ac:dyDescent="0.25">
      <c r="A98" s="12" t="s">
        <v>49</v>
      </c>
      <c r="B98" s="44">
        <v>8.3571792468924537E-3</v>
      </c>
      <c r="C98" s="45">
        <v>1.2859697287834759E-2</v>
      </c>
      <c r="D98" s="45">
        <v>1.4146213407269258E-2</v>
      </c>
      <c r="E98" s="45">
        <v>5.0379636439236021E-2</v>
      </c>
      <c r="F98" s="45">
        <v>2.4016927581869206E-2</v>
      </c>
      <c r="G98" s="45">
        <v>1.7642801420830058E-2</v>
      </c>
      <c r="H98" s="45">
        <v>9.0728366714614948E-3</v>
      </c>
      <c r="I98" s="45">
        <v>0.10658145520442347</v>
      </c>
      <c r="J98" s="45">
        <v>1.8616210642516767E-2</v>
      </c>
      <c r="K98" s="46">
        <v>5.0422563866143327E-3</v>
      </c>
      <c r="M98" s="18" t="str">
        <f t="shared" si="5"/>
        <v>ZERO</v>
      </c>
      <c r="N98" s="17" t="b">
        <f t="shared" si="6"/>
        <v>1</v>
      </c>
      <c r="U98" s="18" t="str">
        <f t="shared" si="7"/>
        <v>ZERO</v>
      </c>
      <c r="V98" s="18">
        <f t="shared" si="8"/>
        <v>5.0422563866143327E-3</v>
      </c>
      <c r="W98" s="18">
        <f t="shared" si="9"/>
        <v>3.314922860278121E-3</v>
      </c>
    </row>
    <row r="99" spans="1:23" x14ac:dyDescent="0.25">
      <c r="A99" s="12" t="s">
        <v>49</v>
      </c>
      <c r="B99" s="44">
        <v>6.8953715088640385E-3</v>
      </c>
      <c r="C99" s="45">
        <v>2.2870458251817848E-2</v>
      </c>
      <c r="D99" s="45">
        <v>2.566579242828982E-2</v>
      </c>
      <c r="E99" s="45">
        <v>4.7821004701103766E-2</v>
      </c>
      <c r="F99" s="45">
        <v>2.1454573505091119E-2</v>
      </c>
      <c r="G99" s="45">
        <v>2.6481291677301753E-2</v>
      </c>
      <c r="H99" s="45">
        <v>9.3655547039393633E-3</v>
      </c>
      <c r="I99" s="45">
        <v>0.11816539478092922</v>
      </c>
      <c r="J99" s="45">
        <v>1.8442051559081886E-2</v>
      </c>
      <c r="K99" s="46">
        <v>8.4642208248360898E-3</v>
      </c>
      <c r="M99" s="18" t="str">
        <f t="shared" si="5"/>
        <v>ONE</v>
      </c>
      <c r="N99" s="17" t="b">
        <f t="shared" si="6"/>
        <v>0</v>
      </c>
      <c r="U99" s="18" t="str">
        <f t="shared" si="7"/>
        <v>ONE</v>
      </c>
      <c r="V99" s="18">
        <f t="shared" si="8"/>
        <v>6.8953715088640385E-3</v>
      </c>
      <c r="W99" s="18">
        <f t="shared" si="9"/>
        <v>1.5688493159720512E-3</v>
      </c>
    </row>
    <row r="100" spans="1:23" x14ac:dyDescent="0.25">
      <c r="A100" s="12" t="s">
        <v>49</v>
      </c>
      <c r="B100" s="44">
        <v>1.2597717386799781E-3</v>
      </c>
      <c r="C100" s="45">
        <v>1.761500507644418E-2</v>
      </c>
      <c r="D100" s="45">
        <v>1.7232482672413875E-2</v>
      </c>
      <c r="E100" s="45">
        <v>3.9448660483101847E-2</v>
      </c>
      <c r="F100" s="45">
        <v>1.3360715059272929E-2</v>
      </c>
      <c r="G100" s="45">
        <v>2.1513797973075493E-2</v>
      </c>
      <c r="H100" s="45">
        <v>2.0965877393999272E-3</v>
      </c>
      <c r="I100" s="45">
        <v>0.11941648841205407</v>
      </c>
      <c r="J100" s="45">
        <v>1.0653710072726148E-2</v>
      </c>
      <c r="K100" s="46">
        <v>6.8600887431353313E-4</v>
      </c>
      <c r="M100" s="18" t="str">
        <f t="shared" si="5"/>
        <v>ZERO</v>
      </c>
      <c r="N100" s="17" t="b">
        <f t="shared" si="6"/>
        <v>1</v>
      </c>
      <c r="U100" s="18" t="str">
        <f t="shared" si="7"/>
        <v>ZERO</v>
      </c>
      <c r="V100" s="18">
        <f t="shared" si="8"/>
        <v>6.8600887431353313E-4</v>
      </c>
      <c r="W100" s="18">
        <f t="shared" si="9"/>
        <v>5.7376286436644497E-4</v>
      </c>
    </row>
    <row r="101" spans="1:23" x14ac:dyDescent="0.25">
      <c r="A101" s="12" t="s">
        <v>49</v>
      </c>
      <c r="B101" s="44">
        <v>2.1545507068936494E-3</v>
      </c>
      <c r="C101" s="45">
        <v>1.7732338762520589E-2</v>
      </c>
      <c r="D101" s="45">
        <v>1.8646958538128176E-2</v>
      </c>
      <c r="E101" s="45">
        <v>4.0646463689052989E-2</v>
      </c>
      <c r="F101" s="45">
        <v>1.7667349980094206E-2</v>
      </c>
      <c r="G101" s="45">
        <v>2.2859012952606859E-2</v>
      </c>
      <c r="H101" s="45">
        <v>4.1061034023956895E-3</v>
      </c>
      <c r="I101" s="45">
        <v>0.11655507952754585</v>
      </c>
      <c r="J101" s="45">
        <v>1.3739315881356538E-2</v>
      </c>
      <c r="K101" s="46">
        <v>1.3561961651764806E-3</v>
      </c>
      <c r="M101" s="18" t="str">
        <f t="shared" si="5"/>
        <v>ZERO</v>
      </c>
      <c r="N101" s="17" t="b">
        <f t="shared" si="6"/>
        <v>1</v>
      </c>
      <c r="U101" s="18" t="str">
        <f t="shared" si="7"/>
        <v>ZERO</v>
      </c>
      <c r="V101" s="18">
        <f t="shared" si="8"/>
        <v>1.3561961651764806E-3</v>
      </c>
      <c r="W101" s="18">
        <f t="shared" si="9"/>
        <v>7.9835454171716877E-4</v>
      </c>
    </row>
    <row r="102" spans="1:23" x14ac:dyDescent="0.25">
      <c r="A102" s="12" t="s">
        <v>49</v>
      </c>
      <c r="B102" s="44">
        <v>1.7435836791830674E-3</v>
      </c>
      <c r="C102" s="45">
        <v>1.8153093608350886E-2</v>
      </c>
      <c r="D102" s="45">
        <v>1.8027221793789648E-2</v>
      </c>
      <c r="E102" s="45">
        <v>3.6225860087050317E-2</v>
      </c>
      <c r="F102" s="45">
        <v>1.4084298639079652E-2</v>
      </c>
      <c r="G102" s="45">
        <v>2.1123667013514136E-2</v>
      </c>
      <c r="H102" s="45">
        <v>1.4610775621240364E-3</v>
      </c>
      <c r="I102" s="45">
        <v>0.11976982442307575</v>
      </c>
      <c r="J102" s="45">
        <v>1.3447823486282054E-2</v>
      </c>
      <c r="K102" s="46">
        <v>4.3949252731328992E-4</v>
      </c>
      <c r="M102" s="18" t="str">
        <f t="shared" si="5"/>
        <v>ZERO</v>
      </c>
      <c r="N102" s="17" t="b">
        <f t="shared" si="6"/>
        <v>1</v>
      </c>
      <c r="U102" s="18" t="str">
        <f t="shared" si="7"/>
        <v>ZERO</v>
      </c>
      <c r="V102" s="18">
        <f t="shared" si="8"/>
        <v>4.3949252731328992E-4</v>
      </c>
      <c r="W102" s="18">
        <f t="shared" si="9"/>
        <v>1.0215850348107465E-3</v>
      </c>
    </row>
    <row r="103" spans="1:23" x14ac:dyDescent="0.25">
      <c r="A103" s="12" t="s">
        <v>49</v>
      </c>
      <c r="B103" s="44">
        <v>5.2228315092818396E-3</v>
      </c>
      <c r="C103" s="45">
        <v>1.7962674437331263E-2</v>
      </c>
      <c r="D103" s="45">
        <v>1.8985360321534878E-2</v>
      </c>
      <c r="E103" s="45">
        <v>4.7955049578227799E-2</v>
      </c>
      <c r="F103" s="45">
        <v>1.7323778165393329E-2</v>
      </c>
      <c r="G103" s="45">
        <v>2.2642677565379243E-2</v>
      </c>
      <c r="H103" s="45">
        <v>5.815367891354381E-3</v>
      </c>
      <c r="I103" s="45">
        <v>0.11669600763359898</v>
      </c>
      <c r="J103" s="45">
        <v>1.3044887630240962E-2</v>
      </c>
      <c r="K103" s="46">
        <v>2.9888344141555737E-3</v>
      </c>
      <c r="M103" s="18" t="str">
        <f t="shared" si="5"/>
        <v>ZERO</v>
      </c>
      <c r="N103" s="17" t="b">
        <f t="shared" si="6"/>
        <v>1</v>
      </c>
      <c r="U103" s="18" t="str">
        <f t="shared" si="7"/>
        <v>ZERO</v>
      </c>
      <c r="V103" s="18">
        <f t="shared" si="8"/>
        <v>2.9888344141555737E-3</v>
      </c>
      <c r="W103" s="18">
        <f t="shared" si="9"/>
        <v>2.233997095126266E-3</v>
      </c>
    </row>
    <row r="104" spans="1:23" ht="15.75" thickBot="1" x14ac:dyDescent="0.3">
      <c r="A104" s="12" t="s">
        <v>49</v>
      </c>
      <c r="B104" s="44">
        <v>5.3473329948531649E-3</v>
      </c>
      <c r="C104" s="45">
        <v>1.3162876297452195E-2</v>
      </c>
      <c r="D104" s="45">
        <v>1.4529839964422735E-2</v>
      </c>
      <c r="E104" s="45">
        <v>4.3666331316528265E-2</v>
      </c>
      <c r="F104" s="45">
        <v>2.0553382856843751E-2</v>
      </c>
      <c r="G104" s="45">
        <v>1.820913077305697E-2</v>
      </c>
      <c r="H104" s="45">
        <v>5.4346862148649602E-3</v>
      </c>
      <c r="I104" s="45">
        <v>0.1084823391833508</v>
      </c>
      <c r="J104" s="45">
        <v>1.6684971451355099E-2</v>
      </c>
      <c r="K104" s="46">
        <v>2.556213843439202E-3</v>
      </c>
      <c r="M104" s="18" t="str">
        <f t="shared" si="5"/>
        <v>ZERO</v>
      </c>
      <c r="N104" s="17" t="b">
        <f t="shared" si="6"/>
        <v>1</v>
      </c>
      <c r="U104" s="18" t="str">
        <f t="shared" si="7"/>
        <v>ZERO</v>
      </c>
      <c r="V104" s="18">
        <f t="shared" si="8"/>
        <v>2.556213843439202E-3</v>
      </c>
      <c r="W104" s="18">
        <f t="shared" si="9"/>
        <v>2.7911191514139629E-3</v>
      </c>
    </row>
    <row r="105" spans="1:23" ht="15.75" thickBot="1" x14ac:dyDescent="0.3">
      <c r="A105" s="13" t="s">
        <v>49</v>
      </c>
      <c r="B105" s="47">
        <v>2.8024672493295287E-3</v>
      </c>
      <c r="C105" s="48">
        <v>1.7541276433929626E-2</v>
      </c>
      <c r="D105" s="48">
        <v>1.799698118446404E-2</v>
      </c>
      <c r="E105" s="48">
        <v>4.1702031415659223E-2</v>
      </c>
      <c r="F105" s="48">
        <v>1.4123526867903802E-2</v>
      </c>
      <c r="G105" s="48">
        <v>2.0803414375332639E-2</v>
      </c>
      <c r="H105" s="48">
        <v>1.9791290125190271E-3</v>
      </c>
      <c r="I105" s="48">
        <v>0.11770235572702699</v>
      </c>
      <c r="J105" s="48">
        <v>1.1879838161338287E-2</v>
      </c>
      <c r="K105" s="49">
        <v>4.0287621089012127E-4</v>
      </c>
      <c r="M105" s="19" t="str">
        <f t="shared" si="5"/>
        <v>ZERO</v>
      </c>
      <c r="N105" s="21" t="b">
        <f t="shared" si="6"/>
        <v>1</v>
      </c>
      <c r="O105" s="30">
        <f>COUNTIF($N96:$N105,TRUE)/(10 - COUNTIF($N96:$N105,"#N/A"))</f>
        <v>0.9</v>
      </c>
      <c r="U105" s="19" t="str">
        <f t="shared" si="7"/>
        <v>ZERO</v>
      </c>
      <c r="V105" s="19">
        <f t="shared" si="8"/>
        <v>4.0287621089012127E-4</v>
      </c>
      <c r="W105" s="19">
        <f t="shared" si="9"/>
        <v>1.5762528016289058E-3</v>
      </c>
    </row>
  </sheetData>
  <mergeCells count="2">
    <mergeCell ref="B4:K4"/>
    <mergeCell ref="R17:S17"/>
  </mergeCells>
  <conditionalFormatting sqref="B6:K6">
    <cfRule type="top10" dxfId="3623" priority="902" bottom="1" rank="1"/>
    <cfRule type="top10" dxfId="3622" priority="903" bottom="1" rank="2"/>
    <cfRule type="top10" dxfId="3621" priority="904" bottom="1" rank="3"/>
    <cfRule type="top10" dxfId="3620" priority="905" bottom="1" rank="4"/>
  </conditionalFormatting>
  <conditionalFormatting sqref="M6 A6">
    <cfRule type="duplicateValues" dxfId="3619" priority="901"/>
  </conditionalFormatting>
  <conditionalFormatting sqref="N6">
    <cfRule type="duplicateValues" dxfId="3618" priority="900"/>
  </conditionalFormatting>
  <conditionalFormatting sqref="B7:K7">
    <cfRule type="top10" dxfId="3617" priority="896" bottom="1" rank="1"/>
    <cfRule type="top10" dxfId="3616" priority="897" bottom="1" rank="2"/>
    <cfRule type="top10" dxfId="3615" priority="898" bottom="1" rank="3"/>
    <cfRule type="top10" dxfId="3614" priority="899" bottom="1" rank="4"/>
  </conditionalFormatting>
  <conditionalFormatting sqref="M7 A7">
    <cfRule type="duplicateValues" dxfId="3613" priority="895"/>
  </conditionalFormatting>
  <conditionalFormatting sqref="B8:K8">
    <cfRule type="top10" dxfId="3612" priority="891" bottom="1" rank="1"/>
    <cfRule type="top10" dxfId="3611" priority="892" bottom="1" rank="2"/>
    <cfRule type="top10" dxfId="3610" priority="893" bottom="1" rank="3"/>
    <cfRule type="top10" dxfId="3609" priority="894" bottom="1" rank="4"/>
  </conditionalFormatting>
  <conditionalFormatting sqref="M8 A8">
    <cfRule type="duplicateValues" dxfId="3608" priority="890"/>
  </conditionalFormatting>
  <conditionalFormatting sqref="B9:K9">
    <cfRule type="top10" dxfId="3607" priority="886" bottom="1" rank="1"/>
    <cfRule type="top10" dxfId="3606" priority="887" bottom="1" rank="2"/>
    <cfRule type="top10" dxfId="3605" priority="888" bottom="1" rank="3"/>
    <cfRule type="top10" dxfId="3604" priority="889" bottom="1" rank="4"/>
  </conditionalFormatting>
  <conditionalFormatting sqref="M9 A9">
    <cfRule type="duplicateValues" dxfId="3603" priority="885"/>
  </conditionalFormatting>
  <conditionalFormatting sqref="B10:K10">
    <cfRule type="top10" dxfId="3602" priority="881" bottom="1" rank="1"/>
    <cfRule type="top10" dxfId="3601" priority="882" bottom="1" rank="2"/>
    <cfRule type="top10" dxfId="3600" priority="883" bottom="1" rank="3"/>
    <cfRule type="top10" dxfId="3599" priority="884" bottom="1" rank="4"/>
  </conditionalFormatting>
  <conditionalFormatting sqref="M10 A10">
    <cfRule type="duplicateValues" dxfId="3598" priority="880"/>
  </conditionalFormatting>
  <conditionalFormatting sqref="B11:K11">
    <cfRule type="top10" dxfId="3597" priority="876" bottom="1" rank="1"/>
    <cfRule type="top10" dxfId="3596" priority="877" bottom="1" rank="2"/>
    <cfRule type="top10" dxfId="3595" priority="878" bottom="1" rank="3"/>
    <cfRule type="top10" dxfId="3594" priority="879" bottom="1" rank="4"/>
  </conditionalFormatting>
  <conditionalFormatting sqref="M11 A11">
    <cfRule type="duplicateValues" dxfId="3593" priority="875"/>
  </conditionalFormatting>
  <conditionalFormatting sqref="B12:K12">
    <cfRule type="top10" dxfId="3592" priority="871" bottom="1" rank="1"/>
    <cfRule type="top10" dxfId="3591" priority="872" bottom="1" rank="2"/>
    <cfRule type="top10" dxfId="3590" priority="873" bottom="1" rank="3"/>
    <cfRule type="top10" dxfId="3589" priority="874" bottom="1" rank="4"/>
  </conditionalFormatting>
  <conditionalFormatting sqref="M12 A12">
    <cfRule type="duplicateValues" dxfId="3588" priority="870"/>
  </conditionalFormatting>
  <conditionalFormatting sqref="B13:K13">
    <cfRule type="top10" dxfId="3587" priority="866" bottom="1" rank="1"/>
    <cfRule type="top10" dxfId="3586" priority="867" bottom="1" rank="2"/>
    <cfRule type="top10" dxfId="3585" priority="868" bottom="1" rank="3"/>
    <cfRule type="top10" dxfId="3584" priority="869" bottom="1" rank="4"/>
  </conditionalFormatting>
  <conditionalFormatting sqref="M13 A13">
    <cfRule type="duplicateValues" dxfId="3583" priority="865"/>
  </conditionalFormatting>
  <conditionalFormatting sqref="B14:K14">
    <cfRule type="top10" dxfId="3582" priority="861" bottom="1" rank="1"/>
    <cfRule type="top10" dxfId="3581" priority="862" bottom="1" rank="2"/>
    <cfRule type="top10" dxfId="3580" priority="863" bottom="1" rank="3"/>
    <cfRule type="top10" dxfId="3579" priority="864" bottom="1" rank="4"/>
  </conditionalFormatting>
  <conditionalFormatting sqref="M14 A14">
    <cfRule type="duplicateValues" dxfId="3578" priority="860"/>
  </conditionalFormatting>
  <conditionalFormatting sqref="B15:K15">
    <cfRule type="top10" dxfId="3577" priority="856" bottom="1" rank="1"/>
    <cfRule type="top10" dxfId="3576" priority="857" bottom="1" rank="2"/>
    <cfRule type="top10" dxfId="3575" priority="858" bottom="1" rank="3"/>
    <cfRule type="top10" dxfId="3574" priority="859" bottom="1" rank="4"/>
  </conditionalFormatting>
  <conditionalFormatting sqref="M15 A15">
    <cfRule type="duplicateValues" dxfId="3573" priority="855"/>
  </conditionalFormatting>
  <conditionalFormatting sqref="B16:K16">
    <cfRule type="top10" dxfId="3572" priority="851" bottom="1" rank="1"/>
    <cfRule type="top10" dxfId="3571" priority="852" bottom="1" rank="2"/>
    <cfRule type="top10" dxfId="3570" priority="853" bottom="1" rank="3"/>
    <cfRule type="top10" dxfId="3569" priority="854" bottom="1" rank="4"/>
  </conditionalFormatting>
  <conditionalFormatting sqref="M16 A16">
    <cfRule type="duplicateValues" dxfId="3568" priority="850"/>
  </conditionalFormatting>
  <conditionalFormatting sqref="B17:K17">
    <cfRule type="top10" dxfId="3567" priority="846" bottom="1" rank="1"/>
    <cfRule type="top10" dxfId="3566" priority="847" bottom="1" rank="2"/>
    <cfRule type="top10" dxfId="3565" priority="848" bottom="1" rank="3"/>
    <cfRule type="top10" dxfId="3564" priority="849" bottom="1" rank="4"/>
  </conditionalFormatting>
  <conditionalFormatting sqref="M17 A17">
    <cfRule type="duplicateValues" dxfId="3563" priority="845"/>
  </conditionalFormatting>
  <conditionalFormatting sqref="B18:K18">
    <cfRule type="top10" dxfId="3562" priority="841" bottom="1" rank="1"/>
    <cfRule type="top10" dxfId="3561" priority="842" bottom="1" rank="2"/>
    <cfRule type="top10" dxfId="3560" priority="843" bottom="1" rank="3"/>
    <cfRule type="top10" dxfId="3559" priority="844" bottom="1" rank="4"/>
  </conditionalFormatting>
  <conditionalFormatting sqref="M18 A18">
    <cfRule type="duplicateValues" dxfId="3558" priority="840"/>
  </conditionalFormatting>
  <conditionalFormatting sqref="B19:K19">
    <cfRule type="top10" dxfId="3557" priority="836" bottom="1" rank="1"/>
    <cfRule type="top10" dxfId="3556" priority="837" bottom="1" rank="2"/>
    <cfRule type="top10" dxfId="3555" priority="838" bottom="1" rank="3"/>
    <cfRule type="top10" dxfId="3554" priority="839" bottom="1" rank="4"/>
  </conditionalFormatting>
  <conditionalFormatting sqref="M19 A19">
    <cfRule type="duplicateValues" dxfId="3553" priority="835"/>
  </conditionalFormatting>
  <conditionalFormatting sqref="B20:K20">
    <cfRule type="top10" dxfId="3552" priority="831" bottom="1" rank="1"/>
    <cfRule type="top10" dxfId="3551" priority="832" bottom="1" rank="2"/>
    <cfRule type="top10" dxfId="3550" priority="833" bottom="1" rank="3"/>
    <cfRule type="top10" dxfId="3549" priority="834" bottom="1" rank="4"/>
  </conditionalFormatting>
  <conditionalFormatting sqref="M20 A20">
    <cfRule type="duplicateValues" dxfId="3548" priority="830"/>
  </conditionalFormatting>
  <conditionalFormatting sqref="B21:K21">
    <cfRule type="top10" dxfId="3547" priority="826" bottom="1" rank="1"/>
    <cfRule type="top10" dxfId="3546" priority="827" bottom="1" rank="2"/>
    <cfRule type="top10" dxfId="3545" priority="828" bottom="1" rank="3"/>
    <cfRule type="top10" dxfId="3544" priority="829" bottom="1" rank="4"/>
  </conditionalFormatting>
  <conditionalFormatting sqref="M21 A21">
    <cfRule type="duplicateValues" dxfId="3543" priority="825"/>
  </conditionalFormatting>
  <conditionalFormatting sqref="B22:K22">
    <cfRule type="top10" dxfId="3542" priority="821" bottom="1" rank="1"/>
    <cfRule type="top10" dxfId="3541" priority="822" bottom="1" rank="2"/>
    <cfRule type="top10" dxfId="3540" priority="823" bottom="1" rank="3"/>
    <cfRule type="top10" dxfId="3539" priority="824" bottom="1" rank="4"/>
  </conditionalFormatting>
  <conditionalFormatting sqref="M22 A22">
    <cfRule type="duplicateValues" dxfId="3538" priority="820"/>
  </conditionalFormatting>
  <conditionalFormatting sqref="B23:K23">
    <cfRule type="top10" dxfId="3537" priority="816" bottom="1" rank="1"/>
    <cfRule type="top10" dxfId="3536" priority="817" bottom="1" rank="2"/>
    <cfRule type="top10" dxfId="3535" priority="818" bottom="1" rank="3"/>
    <cfRule type="top10" dxfId="3534" priority="819" bottom="1" rank="4"/>
  </conditionalFormatting>
  <conditionalFormatting sqref="M23 A23">
    <cfRule type="duplicateValues" dxfId="3533" priority="815"/>
  </conditionalFormatting>
  <conditionalFormatting sqref="B24:K24">
    <cfRule type="top10" dxfId="3532" priority="811" bottom="1" rank="1"/>
    <cfRule type="top10" dxfId="3531" priority="812" bottom="1" rank="2"/>
    <cfRule type="top10" dxfId="3530" priority="813" bottom="1" rank="3"/>
    <cfRule type="top10" dxfId="3529" priority="814" bottom="1" rank="4"/>
  </conditionalFormatting>
  <conditionalFormatting sqref="M24 A24">
    <cfRule type="duplicateValues" dxfId="3528" priority="810"/>
  </conditionalFormatting>
  <conditionalFormatting sqref="B25:K25">
    <cfRule type="top10" dxfId="3527" priority="806" bottom="1" rank="1"/>
    <cfRule type="top10" dxfId="3526" priority="807" bottom="1" rank="2"/>
    <cfRule type="top10" dxfId="3525" priority="808" bottom="1" rank="3"/>
    <cfRule type="top10" dxfId="3524" priority="809" bottom="1" rank="4"/>
  </conditionalFormatting>
  <conditionalFormatting sqref="M25 A25">
    <cfRule type="duplicateValues" dxfId="3523" priority="805"/>
  </conditionalFormatting>
  <conditionalFormatting sqref="B26:K26">
    <cfRule type="top10" dxfId="3522" priority="801" bottom="1" rank="1"/>
    <cfRule type="top10" dxfId="3521" priority="802" bottom="1" rank="2"/>
    <cfRule type="top10" dxfId="3520" priority="803" bottom="1" rank="3"/>
    <cfRule type="top10" dxfId="3519" priority="804" bottom="1" rank="4"/>
  </conditionalFormatting>
  <conditionalFormatting sqref="M26 A26">
    <cfRule type="duplicateValues" dxfId="3518" priority="800"/>
  </conditionalFormatting>
  <conditionalFormatting sqref="B27:K27">
    <cfRule type="top10" dxfId="3517" priority="796" bottom="1" rank="1"/>
    <cfRule type="top10" dxfId="3516" priority="797" bottom="1" rank="2"/>
    <cfRule type="top10" dxfId="3515" priority="798" bottom="1" rank="3"/>
    <cfRule type="top10" dxfId="3514" priority="799" bottom="1" rank="4"/>
  </conditionalFormatting>
  <conditionalFormatting sqref="M27 A27">
    <cfRule type="duplicateValues" dxfId="3513" priority="795"/>
  </conditionalFormatting>
  <conditionalFormatting sqref="B28:K28">
    <cfRule type="top10" dxfId="3512" priority="791" bottom="1" rank="1"/>
    <cfRule type="top10" dxfId="3511" priority="792" bottom="1" rank="2"/>
    <cfRule type="top10" dxfId="3510" priority="793" bottom="1" rank="3"/>
    <cfRule type="top10" dxfId="3509" priority="794" bottom="1" rank="4"/>
  </conditionalFormatting>
  <conditionalFormatting sqref="M28 A28">
    <cfRule type="duplicateValues" dxfId="3508" priority="790"/>
  </conditionalFormatting>
  <conditionalFormatting sqref="B29:K29">
    <cfRule type="top10" dxfId="3507" priority="786" bottom="1" rank="1"/>
    <cfRule type="top10" dxfId="3506" priority="787" bottom="1" rank="2"/>
    <cfRule type="top10" dxfId="3505" priority="788" bottom="1" rank="3"/>
    <cfRule type="top10" dxfId="3504" priority="789" bottom="1" rank="4"/>
  </conditionalFormatting>
  <conditionalFormatting sqref="M29 A29">
    <cfRule type="duplicateValues" dxfId="3503" priority="785"/>
  </conditionalFormatting>
  <conditionalFormatting sqref="B30:K30">
    <cfRule type="top10" dxfId="3502" priority="781" bottom="1" rank="1"/>
    <cfRule type="top10" dxfId="3501" priority="782" bottom="1" rank="2"/>
    <cfRule type="top10" dxfId="3500" priority="783" bottom="1" rank="3"/>
    <cfRule type="top10" dxfId="3499" priority="784" bottom="1" rank="4"/>
  </conditionalFormatting>
  <conditionalFormatting sqref="M30 A30">
    <cfRule type="duplicateValues" dxfId="3498" priority="780"/>
  </conditionalFormatting>
  <conditionalFormatting sqref="B31:K31">
    <cfRule type="top10" dxfId="3497" priority="776" bottom="1" rank="1"/>
    <cfRule type="top10" dxfId="3496" priority="777" bottom="1" rank="2"/>
    <cfRule type="top10" dxfId="3495" priority="778" bottom="1" rank="3"/>
    <cfRule type="top10" dxfId="3494" priority="779" bottom="1" rank="4"/>
  </conditionalFormatting>
  <conditionalFormatting sqref="M31 A31">
    <cfRule type="duplicateValues" dxfId="3493" priority="775"/>
  </conditionalFormatting>
  <conditionalFormatting sqref="B32:K32">
    <cfRule type="top10" dxfId="3492" priority="771" bottom="1" rank="1"/>
    <cfRule type="top10" dxfId="3491" priority="772" bottom="1" rank="2"/>
    <cfRule type="top10" dxfId="3490" priority="773" bottom="1" rank="3"/>
    <cfRule type="top10" dxfId="3489" priority="774" bottom="1" rank="4"/>
  </conditionalFormatting>
  <conditionalFormatting sqref="M32 A32">
    <cfRule type="duplicateValues" dxfId="3488" priority="770"/>
  </conditionalFormatting>
  <conditionalFormatting sqref="B33:K33">
    <cfRule type="top10" dxfId="3487" priority="766" bottom="1" rank="1"/>
    <cfRule type="top10" dxfId="3486" priority="767" bottom="1" rank="2"/>
    <cfRule type="top10" dxfId="3485" priority="768" bottom="1" rank="3"/>
    <cfRule type="top10" dxfId="3484" priority="769" bottom="1" rank="4"/>
  </conditionalFormatting>
  <conditionalFormatting sqref="M33 A33">
    <cfRule type="duplicateValues" dxfId="3483" priority="765"/>
  </conditionalFormatting>
  <conditionalFormatting sqref="B34:K34">
    <cfRule type="top10" dxfId="3482" priority="761" bottom="1" rank="1"/>
    <cfRule type="top10" dxfId="3481" priority="762" bottom="1" rank="2"/>
    <cfRule type="top10" dxfId="3480" priority="763" bottom="1" rank="3"/>
    <cfRule type="top10" dxfId="3479" priority="764" bottom="1" rank="4"/>
  </conditionalFormatting>
  <conditionalFormatting sqref="M34 A34">
    <cfRule type="duplicateValues" dxfId="3478" priority="760"/>
  </conditionalFormatting>
  <conditionalFormatting sqref="B35:K35">
    <cfRule type="top10" dxfId="3477" priority="756" bottom="1" rank="1"/>
    <cfRule type="top10" dxfId="3476" priority="757" bottom="1" rank="2"/>
    <cfRule type="top10" dxfId="3475" priority="758" bottom="1" rank="3"/>
    <cfRule type="top10" dxfId="3474" priority="759" bottom="1" rank="4"/>
  </conditionalFormatting>
  <conditionalFormatting sqref="M35 A35">
    <cfRule type="duplicateValues" dxfId="3473" priority="755"/>
  </conditionalFormatting>
  <conditionalFormatting sqref="B36:K36">
    <cfRule type="top10" dxfId="3472" priority="751" bottom="1" rank="1"/>
    <cfRule type="top10" dxfId="3471" priority="752" bottom="1" rank="2"/>
    <cfRule type="top10" dxfId="3470" priority="753" bottom="1" rank="3"/>
    <cfRule type="top10" dxfId="3469" priority="754" bottom="1" rank="4"/>
  </conditionalFormatting>
  <conditionalFormatting sqref="M36 A36">
    <cfRule type="duplicateValues" dxfId="3468" priority="750"/>
  </conditionalFormatting>
  <conditionalFormatting sqref="B37:K37">
    <cfRule type="top10" dxfId="3467" priority="746" bottom="1" rank="1"/>
    <cfRule type="top10" dxfId="3466" priority="747" bottom="1" rank="2"/>
    <cfRule type="top10" dxfId="3465" priority="748" bottom="1" rank="3"/>
    <cfRule type="top10" dxfId="3464" priority="749" bottom="1" rank="4"/>
  </conditionalFormatting>
  <conditionalFormatting sqref="M37 A37">
    <cfRule type="duplicateValues" dxfId="3463" priority="745"/>
  </conditionalFormatting>
  <conditionalFormatting sqref="B38:K38">
    <cfRule type="top10" dxfId="3462" priority="741" bottom="1" rank="1"/>
    <cfRule type="top10" dxfId="3461" priority="742" bottom="1" rank="2"/>
    <cfRule type="top10" dxfId="3460" priority="743" bottom="1" rank="3"/>
    <cfRule type="top10" dxfId="3459" priority="744" bottom="1" rank="4"/>
  </conditionalFormatting>
  <conditionalFormatting sqref="M38 A38">
    <cfRule type="duplicateValues" dxfId="3458" priority="740"/>
  </conditionalFormatting>
  <conditionalFormatting sqref="B39:K39">
    <cfRule type="top10" dxfId="3457" priority="736" bottom="1" rank="1"/>
    <cfRule type="top10" dxfId="3456" priority="737" bottom="1" rank="2"/>
    <cfRule type="top10" dxfId="3455" priority="738" bottom="1" rank="3"/>
    <cfRule type="top10" dxfId="3454" priority="739" bottom="1" rank="4"/>
  </conditionalFormatting>
  <conditionalFormatting sqref="M39 A39">
    <cfRule type="duplicateValues" dxfId="3453" priority="735"/>
  </conditionalFormatting>
  <conditionalFormatting sqref="B40:K40">
    <cfRule type="top10" dxfId="3452" priority="731" bottom="1" rank="1"/>
    <cfRule type="top10" dxfId="3451" priority="732" bottom="1" rank="2"/>
    <cfRule type="top10" dxfId="3450" priority="733" bottom="1" rank="3"/>
    <cfRule type="top10" dxfId="3449" priority="734" bottom="1" rank="4"/>
  </conditionalFormatting>
  <conditionalFormatting sqref="M40 A40">
    <cfRule type="duplicateValues" dxfId="3448" priority="730"/>
  </conditionalFormatting>
  <conditionalFormatting sqref="B41:K41">
    <cfRule type="top10" dxfId="3447" priority="726" bottom="1" rank="1"/>
    <cfRule type="top10" dxfId="3446" priority="727" bottom="1" rank="2"/>
    <cfRule type="top10" dxfId="3445" priority="728" bottom="1" rank="3"/>
    <cfRule type="top10" dxfId="3444" priority="729" bottom="1" rank="4"/>
  </conditionalFormatting>
  <conditionalFormatting sqref="M41 A41">
    <cfRule type="duplicateValues" dxfId="3443" priority="725"/>
  </conditionalFormatting>
  <conditionalFormatting sqref="B42:K42">
    <cfRule type="top10" dxfId="3442" priority="721" bottom="1" rank="1"/>
    <cfRule type="top10" dxfId="3441" priority="722" bottom="1" rank="2"/>
    <cfRule type="top10" dxfId="3440" priority="723" bottom="1" rank="3"/>
    <cfRule type="top10" dxfId="3439" priority="724" bottom="1" rank="4"/>
  </conditionalFormatting>
  <conditionalFormatting sqref="M42 A42">
    <cfRule type="duplicateValues" dxfId="3438" priority="720"/>
  </conditionalFormatting>
  <conditionalFormatting sqref="B43:K43">
    <cfRule type="top10" dxfId="3437" priority="716" bottom="1" rank="1"/>
    <cfRule type="top10" dxfId="3436" priority="717" bottom="1" rank="2"/>
    <cfRule type="top10" dxfId="3435" priority="718" bottom="1" rank="3"/>
    <cfRule type="top10" dxfId="3434" priority="719" bottom="1" rank="4"/>
  </conditionalFormatting>
  <conditionalFormatting sqref="M43 A43">
    <cfRule type="duplicateValues" dxfId="3433" priority="715"/>
  </conditionalFormatting>
  <conditionalFormatting sqref="B44:K44">
    <cfRule type="top10" dxfId="3432" priority="711" bottom="1" rank="1"/>
    <cfRule type="top10" dxfId="3431" priority="712" bottom="1" rank="2"/>
    <cfRule type="top10" dxfId="3430" priority="713" bottom="1" rank="3"/>
    <cfRule type="top10" dxfId="3429" priority="714" bottom="1" rank="4"/>
  </conditionalFormatting>
  <conditionalFormatting sqref="M44 A44">
    <cfRule type="duplicateValues" dxfId="3428" priority="710"/>
  </conditionalFormatting>
  <conditionalFormatting sqref="B45:K45">
    <cfRule type="top10" dxfId="3427" priority="706" bottom="1" rank="1"/>
    <cfRule type="top10" dxfId="3426" priority="707" bottom="1" rank="2"/>
    <cfRule type="top10" dxfId="3425" priority="708" bottom="1" rank="3"/>
    <cfRule type="top10" dxfId="3424" priority="709" bottom="1" rank="4"/>
  </conditionalFormatting>
  <conditionalFormatting sqref="M45 A45">
    <cfRule type="duplicateValues" dxfId="3423" priority="705"/>
  </conditionalFormatting>
  <conditionalFormatting sqref="B46:K46">
    <cfRule type="top10" dxfId="3422" priority="701" bottom="1" rank="1"/>
    <cfRule type="top10" dxfId="3421" priority="702" bottom="1" rank="2"/>
    <cfRule type="top10" dxfId="3420" priority="703" bottom="1" rank="3"/>
    <cfRule type="top10" dxfId="3419" priority="704" bottom="1" rank="4"/>
  </conditionalFormatting>
  <conditionalFormatting sqref="M46 A46">
    <cfRule type="duplicateValues" dxfId="3418" priority="700"/>
  </conditionalFormatting>
  <conditionalFormatting sqref="B47:K47">
    <cfRule type="top10" dxfId="3417" priority="696" bottom="1" rank="1"/>
    <cfRule type="top10" dxfId="3416" priority="697" bottom="1" rank="2"/>
    <cfRule type="top10" dxfId="3415" priority="698" bottom="1" rank="3"/>
    <cfRule type="top10" dxfId="3414" priority="699" bottom="1" rank="4"/>
  </conditionalFormatting>
  <conditionalFormatting sqref="M47 A47">
    <cfRule type="duplicateValues" dxfId="3413" priority="695"/>
  </conditionalFormatting>
  <conditionalFormatting sqref="B48:K48">
    <cfRule type="top10" dxfId="3412" priority="691" bottom="1" rank="1"/>
    <cfRule type="top10" dxfId="3411" priority="692" bottom="1" rank="2"/>
    <cfRule type="top10" dxfId="3410" priority="693" bottom="1" rank="3"/>
    <cfRule type="top10" dxfId="3409" priority="694" bottom="1" rank="4"/>
  </conditionalFormatting>
  <conditionalFormatting sqref="M48 A48">
    <cfRule type="duplicateValues" dxfId="3408" priority="690"/>
  </conditionalFormatting>
  <conditionalFormatting sqref="B49:K49">
    <cfRule type="top10" dxfId="3407" priority="686" bottom="1" rank="1"/>
    <cfRule type="top10" dxfId="3406" priority="687" bottom="1" rank="2"/>
    <cfRule type="top10" dxfId="3405" priority="688" bottom="1" rank="3"/>
    <cfRule type="top10" dxfId="3404" priority="689" bottom="1" rank="4"/>
  </conditionalFormatting>
  <conditionalFormatting sqref="M49 A49">
    <cfRule type="duplicateValues" dxfId="3403" priority="685"/>
  </conditionalFormatting>
  <conditionalFormatting sqref="B50:K50">
    <cfRule type="top10" dxfId="3402" priority="681" bottom="1" rank="1"/>
    <cfRule type="top10" dxfId="3401" priority="682" bottom="1" rank="2"/>
    <cfRule type="top10" dxfId="3400" priority="683" bottom="1" rank="3"/>
    <cfRule type="top10" dxfId="3399" priority="684" bottom="1" rank="4"/>
  </conditionalFormatting>
  <conditionalFormatting sqref="M50 A50">
    <cfRule type="duplicateValues" dxfId="3398" priority="680"/>
  </conditionalFormatting>
  <conditionalFormatting sqref="B51:K51">
    <cfRule type="top10" dxfId="3397" priority="676" bottom="1" rank="1"/>
    <cfRule type="top10" dxfId="3396" priority="677" bottom="1" rank="2"/>
    <cfRule type="top10" dxfId="3395" priority="678" bottom="1" rank="3"/>
    <cfRule type="top10" dxfId="3394" priority="679" bottom="1" rank="4"/>
  </conditionalFormatting>
  <conditionalFormatting sqref="M51 A51">
    <cfRule type="duplicateValues" dxfId="3393" priority="675"/>
  </conditionalFormatting>
  <conditionalFormatting sqref="B52:K52">
    <cfRule type="top10" dxfId="3392" priority="671" bottom="1" rank="1"/>
    <cfRule type="top10" dxfId="3391" priority="672" bottom="1" rank="2"/>
    <cfRule type="top10" dxfId="3390" priority="673" bottom="1" rank="3"/>
    <cfRule type="top10" dxfId="3389" priority="674" bottom="1" rank="4"/>
  </conditionalFormatting>
  <conditionalFormatting sqref="M52 A52">
    <cfRule type="duplicateValues" dxfId="3388" priority="670"/>
  </conditionalFormatting>
  <conditionalFormatting sqref="B53:K53">
    <cfRule type="top10" dxfId="3387" priority="666" bottom="1" rank="1"/>
    <cfRule type="top10" dxfId="3386" priority="667" bottom="1" rank="2"/>
    <cfRule type="top10" dxfId="3385" priority="668" bottom="1" rank="3"/>
    <cfRule type="top10" dxfId="3384" priority="669" bottom="1" rank="4"/>
  </conditionalFormatting>
  <conditionalFormatting sqref="M53 A53">
    <cfRule type="duplicateValues" dxfId="3383" priority="665"/>
  </conditionalFormatting>
  <conditionalFormatting sqref="B54:K54">
    <cfRule type="top10" dxfId="3382" priority="661" bottom="1" rank="1"/>
    <cfRule type="top10" dxfId="3381" priority="662" bottom="1" rank="2"/>
    <cfRule type="top10" dxfId="3380" priority="663" bottom="1" rank="3"/>
    <cfRule type="top10" dxfId="3379" priority="664" bottom="1" rank="4"/>
  </conditionalFormatting>
  <conditionalFormatting sqref="M54 A54">
    <cfRule type="duplicateValues" dxfId="3378" priority="660"/>
  </conditionalFormatting>
  <conditionalFormatting sqref="B55:K55">
    <cfRule type="top10" dxfId="3377" priority="656" bottom="1" rank="1"/>
    <cfRule type="top10" dxfId="3376" priority="657" bottom="1" rank="2"/>
    <cfRule type="top10" dxfId="3375" priority="658" bottom="1" rank="3"/>
    <cfRule type="top10" dxfId="3374" priority="659" bottom="1" rank="4"/>
  </conditionalFormatting>
  <conditionalFormatting sqref="M55 A55">
    <cfRule type="duplicateValues" dxfId="3373" priority="655"/>
  </conditionalFormatting>
  <conditionalFormatting sqref="B56:K56">
    <cfRule type="top10" dxfId="3372" priority="651" bottom="1" rank="1"/>
    <cfRule type="top10" dxfId="3371" priority="652" bottom="1" rank="2"/>
    <cfRule type="top10" dxfId="3370" priority="653" bottom="1" rank="3"/>
    <cfRule type="top10" dxfId="3369" priority="654" bottom="1" rank="4"/>
  </conditionalFormatting>
  <conditionalFormatting sqref="M56 A56">
    <cfRule type="duplicateValues" dxfId="3368" priority="650"/>
  </conditionalFormatting>
  <conditionalFormatting sqref="B57:K57">
    <cfRule type="top10" dxfId="3367" priority="646" bottom="1" rank="1"/>
    <cfRule type="top10" dxfId="3366" priority="647" bottom="1" rank="2"/>
    <cfRule type="top10" dxfId="3365" priority="648" bottom="1" rank="3"/>
    <cfRule type="top10" dxfId="3364" priority="649" bottom="1" rank="4"/>
  </conditionalFormatting>
  <conditionalFormatting sqref="M57 A57">
    <cfRule type="duplicateValues" dxfId="3363" priority="645"/>
  </conditionalFormatting>
  <conditionalFormatting sqref="B58:K58">
    <cfRule type="top10" dxfId="3362" priority="641" bottom="1" rank="1"/>
    <cfRule type="top10" dxfId="3361" priority="642" bottom="1" rank="2"/>
    <cfRule type="top10" dxfId="3360" priority="643" bottom="1" rank="3"/>
    <cfRule type="top10" dxfId="3359" priority="644" bottom="1" rank="4"/>
  </conditionalFormatting>
  <conditionalFormatting sqref="M58 A58">
    <cfRule type="duplicateValues" dxfId="3358" priority="640"/>
  </conditionalFormatting>
  <conditionalFormatting sqref="B59:K59">
    <cfRule type="top10" dxfId="3357" priority="636" bottom="1" rank="1"/>
    <cfRule type="top10" dxfId="3356" priority="637" bottom="1" rank="2"/>
    <cfRule type="top10" dxfId="3355" priority="638" bottom="1" rank="3"/>
    <cfRule type="top10" dxfId="3354" priority="639" bottom="1" rank="4"/>
  </conditionalFormatting>
  <conditionalFormatting sqref="M59 A59">
    <cfRule type="duplicateValues" dxfId="3353" priority="635"/>
  </conditionalFormatting>
  <conditionalFormatting sqref="B60:K60">
    <cfRule type="top10" dxfId="3352" priority="631" bottom="1" rank="1"/>
    <cfRule type="top10" dxfId="3351" priority="632" bottom="1" rank="2"/>
    <cfRule type="top10" dxfId="3350" priority="633" bottom="1" rank="3"/>
    <cfRule type="top10" dxfId="3349" priority="634" bottom="1" rank="4"/>
  </conditionalFormatting>
  <conditionalFormatting sqref="M60 A60">
    <cfRule type="duplicateValues" dxfId="3348" priority="630"/>
  </conditionalFormatting>
  <conditionalFormatting sqref="B61:K61">
    <cfRule type="top10" dxfId="3347" priority="626" bottom="1" rank="1"/>
    <cfRule type="top10" dxfId="3346" priority="627" bottom="1" rank="2"/>
    <cfRule type="top10" dxfId="3345" priority="628" bottom="1" rank="3"/>
    <cfRule type="top10" dxfId="3344" priority="629" bottom="1" rank="4"/>
  </conditionalFormatting>
  <conditionalFormatting sqref="M61 A61">
    <cfRule type="duplicateValues" dxfId="3343" priority="625"/>
  </conditionalFormatting>
  <conditionalFormatting sqref="B62:K62">
    <cfRule type="top10" dxfId="3342" priority="621" bottom="1" rank="1"/>
    <cfRule type="top10" dxfId="3341" priority="622" bottom="1" rank="2"/>
    <cfRule type="top10" dxfId="3340" priority="623" bottom="1" rank="3"/>
    <cfRule type="top10" dxfId="3339" priority="624" bottom="1" rank="4"/>
  </conditionalFormatting>
  <conditionalFormatting sqref="M62 A62">
    <cfRule type="duplicateValues" dxfId="3338" priority="620"/>
  </conditionalFormatting>
  <conditionalFormatting sqref="B63:K63">
    <cfRule type="top10" dxfId="3337" priority="616" bottom="1" rank="1"/>
    <cfRule type="top10" dxfId="3336" priority="617" bottom="1" rank="2"/>
    <cfRule type="top10" dxfId="3335" priority="618" bottom="1" rank="3"/>
    <cfRule type="top10" dxfId="3334" priority="619" bottom="1" rank="4"/>
  </conditionalFormatting>
  <conditionalFormatting sqref="M63 A63">
    <cfRule type="duplicateValues" dxfId="3333" priority="615"/>
  </conditionalFormatting>
  <conditionalFormatting sqref="B64:K64">
    <cfRule type="top10" dxfId="3332" priority="611" bottom="1" rank="1"/>
    <cfRule type="top10" dxfId="3331" priority="612" bottom="1" rank="2"/>
    <cfRule type="top10" dxfId="3330" priority="613" bottom="1" rank="3"/>
    <cfRule type="top10" dxfId="3329" priority="614" bottom="1" rank="4"/>
  </conditionalFormatting>
  <conditionalFormatting sqref="M64 A64">
    <cfRule type="duplicateValues" dxfId="3328" priority="610"/>
  </conditionalFormatting>
  <conditionalFormatting sqref="B65:K65">
    <cfRule type="top10" dxfId="3327" priority="606" bottom="1" rank="1"/>
    <cfRule type="top10" dxfId="3326" priority="607" bottom="1" rank="2"/>
    <cfRule type="top10" dxfId="3325" priority="608" bottom="1" rank="3"/>
    <cfRule type="top10" dxfId="3324" priority="609" bottom="1" rank="4"/>
  </conditionalFormatting>
  <conditionalFormatting sqref="M65 A65">
    <cfRule type="duplicateValues" dxfId="3323" priority="605"/>
  </conditionalFormatting>
  <conditionalFormatting sqref="B66:K66">
    <cfRule type="top10" dxfId="3322" priority="601" bottom="1" rank="1"/>
    <cfRule type="top10" dxfId="3321" priority="602" bottom="1" rank="2"/>
    <cfRule type="top10" dxfId="3320" priority="603" bottom="1" rank="3"/>
    <cfRule type="top10" dxfId="3319" priority="604" bottom="1" rank="4"/>
  </conditionalFormatting>
  <conditionalFormatting sqref="M66 A66">
    <cfRule type="duplicateValues" dxfId="3318" priority="600"/>
  </conditionalFormatting>
  <conditionalFormatting sqref="B67:K67">
    <cfRule type="top10" dxfId="3317" priority="596" bottom="1" rank="1"/>
    <cfRule type="top10" dxfId="3316" priority="597" bottom="1" rank="2"/>
    <cfRule type="top10" dxfId="3315" priority="598" bottom="1" rank="3"/>
    <cfRule type="top10" dxfId="3314" priority="599" bottom="1" rank="4"/>
  </conditionalFormatting>
  <conditionalFormatting sqref="M67 A67">
    <cfRule type="duplicateValues" dxfId="3313" priority="595"/>
  </conditionalFormatting>
  <conditionalFormatting sqref="B68:K68">
    <cfRule type="top10" dxfId="3312" priority="591" bottom="1" rank="1"/>
    <cfRule type="top10" dxfId="3311" priority="592" bottom="1" rank="2"/>
    <cfRule type="top10" dxfId="3310" priority="593" bottom="1" rank="3"/>
    <cfRule type="top10" dxfId="3309" priority="594" bottom="1" rank="4"/>
  </conditionalFormatting>
  <conditionalFormatting sqref="M68 A68">
    <cfRule type="duplicateValues" dxfId="3308" priority="590"/>
  </conditionalFormatting>
  <conditionalFormatting sqref="B69:K69">
    <cfRule type="top10" dxfId="3307" priority="586" bottom="1" rank="1"/>
    <cfRule type="top10" dxfId="3306" priority="587" bottom="1" rank="2"/>
    <cfRule type="top10" dxfId="3305" priority="588" bottom="1" rank="3"/>
    <cfRule type="top10" dxfId="3304" priority="589" bottom="1" rank="4"/>
  </conditionalFormatting>
  <conditionalFormatting sqref="M69 A69">
    <cfRule type="duplicateValues" dxfId="3303" priority="585"/>
  </conditionalFormatting>
  <conditionalFormatting sqref="B70:K70">
    <cfRule type="top10" dxfId="3302" priority="581" bottom="1" rank="1"/>
    <cfRule type="top10" dxfId="3301" priority="582" bottom="1" rank="2"/>
    <cfRule type="top10" dxfId="3300" priority="583" bottom="1" rank="3"/>
    <cfRule type="top10" dxfId="3299" priority="584" bottom="1" rank="4"/>
  </conditionalFormatting>
  <conditionalFormatting sqref="M70 A70">
    <cfRule type="duplicateValues" dxfId="3298" priority="580"/>
  </conditionalFormatting>
  <conditionalFormatting sqref="B71:K71">
    <cfRule type="top10" dxfId="3297" priority="576" bottom="1" rank="1"/>
    <cfRule type="top10" dxfId="3296" priority="577" bottom="1" rank="2"/>
    <cfRule type="top10" dxfId="3295" priority="578" bottom="1" rank="3"/>
    <cfRule type="top10" dxfId="3294" priority="579" bottom="1" rank="4"/>
  </conditionalFormatting>
  <conditionalFormatting sqref="M71 A71">
    <cfRule type="duplicateValues" dxfId="3293" priority="575"/>
  </conditionalFormatting>
  <conditionalFormatting sqref="B72:K72">
    <cfRule type="top10" dxfId="3292" priority="571" bottom="1" rank="1"/>
    <cfRule type="top10" dxfId="3291" priority="572" bottom="1" rank="2"/>
    <cfRule type="top10" dxfId="3290" priority="573" bottom="1" rank="3"/>
    <cfRule type="top10" dxfId="3289" priority="574" bottom="1" rank="4"/>
  </conditionalFormatting>
  <conditionalFormatting sqref="M72 A72">
    <cfRule type="duplicateValues" dxfId="3288" priority="570"/>
  </conditionalFormatting>
  <conditionalFormatting sqref="B73:K73">
    <cfRule type="top10" dxfId="3287" priority="566" bottom="1" rank="1"/>
    <cfRule type="top10" dxfId="3286" priority="567" bottom="1" rank="2"/>
    <cfRule type="top10" dxfId="3285" priority="568" bottom="1" rank="3"/>
    <cfRule type="top10" dxfId="3284" priority="569" bottom="1" rank="4"/>
  </conditionalFormatting>
  <conditionalFormatting sqref="M73 A73">
    <cfRule type="duplicateValues" dxfId="3283" priority="565"/>
  </conditionalFormatting>
  <conditionalFormatting sqref="B74:K74">
    <cfRule type="top10" dxfId="3282" priority="561" bottom="1" rank="1"/>
    <cfRule type="top10" dxfId="3281" priority="562" bottom="1" rank="2"/>
    <cfRule type="top10" dxfId="3280" priority="563" bottom="1" rank="3"/>
    <cfRule type="top10" dxfId="3279" priority="564" bottom="1" rank="4"/>
  </conditionalFormatting>
  <conditionalFormatting sqref="M74 A74">
    <cfRule type="duplicateValues" dxfId="3278" priority="560"/>
  </conditionalFormatting>
  <conditionalFormatting sqref="B75:K75">
    <cfRule type="top10" dxfId="3277" priority="556" bottom="1" rank="1"/>
    <cfRule type="top10" dxfId="3276" priority="557" bottom="1" rank="2"/>
    <cfRule type="top10" dxfId="3275" priority="558" bottom="1" rank="3"/>
    <cfRule type="top10" dxfId="3274" priority="559" bottom="1" rank="4"/>
  </conditionalFormatting>
  <conditionalFormatting sqref="M75 A75">
    <cfRule type="duplicateValues" dxfId="3273" priority="555"/>
  </conditionalFormatting>
  <conditionalFormatting sqref="B76:K76">
    <cfRule type="top10" dxfId="3272" priority="551" bottom="1" rank="1"/>
    <cfRule type="top10" dxfId="3271" priority="552" bottom="1" rank="2"/>
    <cfRule type="top10" dxfId="3270" priority="553" bottom="1" rank="3"/>
    <cfRule type="top10" dxfId="3269" priority="554" bottom="1" rank="4"/>
  </conditionalFormatting>
  <conditionalFormatting sqref="M76 A76">
    <cfRule type="duplicateValues" dxfId="3268" priority="550"/>
  </conditionalFormatting>
  <conditionalFormatting sqref="B77:K77">
    <cfRule type="top10" dxfId="3267" priority="546" bottom="1" rank="1"/>
    <cfRule type="top10" dxfId="3266" priority="547" bottom="1" rank="2"/>
    <cfRule type="top10" dxfId="3265" priority="548" bottom="1" rank="3"/>
    <cfRule type="top10" dxfId="3264" priority="549" bottom="1" rank="4"/>
  </conditionalFormatting>
  <conditionalFormatting sqref="M77 A77">
    <cfRule type="duplicateValues" dxfId="3263" priority="545"/>
  </conditionalFormatting>
  <conditionalFormatting sqref="B78:K78">
    <cfRule type="top10" dxfId="3262" priority="541" bottom="1" rank="1"/>
    <cfRule type="top10" dxfId="3261" priority="542" bottom="1" rank="2"/>
    <cfRule type="top10" dxfId="3260" priority="543" bottom="1" rank="3"/>
    <cfRule type="top10" dxfId="3259" priority="544" bottom="1" rank="4"/>
  </conditionalFormatting>
  <conditionalFormatting sqref="M78 A78">
    <cfRule type="duplicateValues" dxfId="3258" priority="540"/>
  </conditionalFormatting>
  <conditionalFormatting sqref="B79:K79">
    <cfRule type="top10" dxfId="3257" priority="536" bottom="1" rank="1"/>
    <cfRule type="top10" dxfId="3256" priority="537" bottom="1" rank="2"/>
    <cfRule type="top10" dxfId="3255" priority="538" bottom="1" rank="3"/>
    <cfRule type="top10" dxfId="3254" priority="539" bottom="1" rank="4"/>
  </conditionalFormatting>
  <conditionalFormatting sqref="M79 A79">
    <cfRule type="duplicateValues" dxfId="3253" priority="535"/>
  </conditionalFormatting>
  <conditionalFormatting sqref="B80:K80">
    <cfRule type="top10" dxfId="3252" priority="531" bottom="1" rank="1"/>
    <cfRule type="top10" dxfId="3251" priority="532" bottom="1" rank="2"/>
    <cfRule type="top10" dxfId="3250" priority="533" bottom="1" rank="3"/>
    <cfRule type="top10" dxfId="3249" priority="534" bottom="1" rank="4"/>
  </conditionalFormatting>
  <conditionalFormatting sqref="M80 A80">
    <cfRule type="duplicateValues" dxfId="3248" priority="530"/>
  </conditionalFormatting>
  <conditionalFormatting sqref="B81:K81">
    <cfRule type="top10" dxfId="3247" priority="526" bottom="1" rank="1"/>
    <cfRule type="top10" dxfId="3246" priority="527" bottom="1" rank="2"/>
    <cfRule type="top10" dxfId="3245" priority="528" bottom="1" rank="3"/>
    <cfRule type="top10" dxfId="3244" priority="529" bottom="1" rank="4"/>
  </conditionalFormatting>
  <conditionalFormatting sqref="M81 A81">
    <cfRule type="duplicateValues" dxfId="3243" priority="525"/>
  </conditionalFormatting>
  <conditionalFormatting sqref="B82:K82">
    <cfRule type="top10" dxfId="3242" priority="521" bottom="1" rank="1"/>
    <cfRule type="top10" dxfId="3241" priority="522" bottom="1" rank="2"/>
    <cfRule type="top10" dxfId="3240" priority="523" bottom="1" rank="3"/>
    <cfRule type="top10" dxfId="3239" priority="524" bottom="1" rank="4"/>
  </conditionalFormatting>
  <conditionalFormatting sqref="M82 A82">
    <cfRule type="duplicateValues" dxfId="3238" priority="520"/>
  </conditionalFormatting>
  <conditionalFormatting sqref="B83:K83">
    <cfRule type="top10" dxfId="3237" priority="516" bottom="1" rank="1"/>
    <cfRule type="top10" dxfId="3236" priority="517" bottom="1" rank="2"/>
    <cfRule type="top10" dxfId="3235" priority="518" bottom="1" rank="3"/>
    <cfRule type="top10" dxfId="3234" priority="519" bottom="1" rank="4"/>
  </conditionalFormatting>
  <conditionalFormatting sqref="M83 A83">
    <cfRule type="duplicateValues" dxfId="3233" priority="515"/>
  </conditionalFormatting>
  <conditionalFormatting sqref="B84:K84">
    <cfRule type="top10" dxfId="3232" priority="511" bottom="1" rank="1"/>
    <cfRule type="top10" dxfId="3231" priority="512" bottom="1" rank="2"/>
    <cfRule type="top10" dxfId="3230" priority="513" bottom="1" rank="3"/>
    <cfRule type="top10" dxfId="3229" priority="514" bottom="1" rank="4"/>
  </conditionalFormatting>
  <conditionalFormatting sqref="M84 A84">
    <cfRule type="duplicateValues" dxfId="3228" priority="510"/>
  </conditionalFormatting>
  <conditionalFormatting sqref="B85:K85">
    <cfRule type="top10" dxfId="3227" priority="506" bottom="1" rank="1"/>
    <cfRule type="top10" dxfId="3226" priority="507" bottom="1" rank="2"/>
    <cfRule type="top10" dxfId="3225" priority="508" bottom="1" rank="3"/>
    <cfRule type="top10" dxfId="3224" priority="509" bottom="1" rank="4"/>
  </conditionalFormatting>
  <conditionalFormatting sqref="M85 A85">
    <cfRule type="duplicateValues" dxfId="3223" priority="505"/>
  </conditionalFormatting>
  <conditionalFormatting sqref="B86:K86">
    <cfRule type="top10" dxfId="3222" priority="501" bottom="1" rank="1"/>
    <cfRule type="top10" dxfId="3221" priority="502" bottom="1" rank="2"/>
    <cfRule type="top10" dxfId="3220" priority="503" bottom="1" rank="3"/>
    <cfRule type="top10" dxfId="3219" priority="504" bottom="1" rank="4"/>
  </conditionalFormatting>
  <conditionalFormatting sqref="M86 A86">
    <cfRule type="duplicateValues" dxfId="3218" priority="500"/>
  </conditionalFormatting>
  <conditionalFormatting sqref="B87:K87">
    <cfRule type="top10" dxfId="3217" priority="496" bottom="1" rank="1"/>
    <cfRule type="top10" dxfId="3216" priority="497" bottom="1" rank="2"/>
    <cfRule type="top10" dxfId="3215" priority="498" bottom="1" rank="3"/>
    <cfRule type="top10" dxfId="3214" priority="499" bottom="1" rank="4"/>
  </conditionalFormatting>
  <conditionalFormatting sqref="M87 A87">
    <cfRule type="duplicateValues" dxfId="3213" priority="495"/>
  </conditionalFormatting>
  <conditionalFormatting sqref="B88:K88">
    <cfRule type="top10" dxfId="3212" priority="491" bottom="1" rank="1"/>
    <cfRule type="top10" dxfId="3211" priority="492" bottom="1" rank="2"/>
    <cfRule type="top10" dxfId="3210" priority="493" bottom="1" rank="3"/>
    <cfRule type="top10" dxfId="3209" priority="494" bottom="1" rank="4"/>
  </conditionalFormatting>
  <conditionalFormatting sqref="M88 A88">
    <cfRule type="duplicateValues" dxfId="3208" priority="490"/>
  </conditionalFormatting>
  <conditionalFormatting sqref="B89:K89">
    <cfRule type="top10" dxfId="3207" priority="486" bottom="1" rank="1"/>
    <cfRule type="top10" dxfId="3206" priority="487" bottom="1" rank="2"/>
    <cfRule type="top10" dxfId="3205" priority="488" bottom="1" rank="3"/>
    <cfRule type="top10" dxfId="3204" priority="489" bottom="1" rank="4"/>
  </conditionalFormatting>
  <conditionalFormatting sqref="M89 A89">
    <cfRule type="duplicateValues" dxfId="3203" priority="485"/>
  </conditionalFormatting>
  <conditionalFormatting sqref="B90:K90">
    <cfRule type="top10" dxfId="3202" priority="481" bottom="1" rank="1"/>
    <cfRule type="top10" dxfId="3201" priority="482" bottom="1" rank="2"/>
    <cfRule type="top10" dxfId="3200" priority="483" bottom="1" rank="3"/>
    <cfRule type="top10" dxfId="3199" priority="484" bottom="1" rank="4"/>
  </conditionalFormatting>
  <conditionalFormatting sqref="M90 A90">
    <cfRule type="duplicateValues" dxfId="3198" priority="480"/>
  </conditionalFormatting>
  <conditionalFormatting sqref="B91:K91">
    <cfRule type="top10" dxfId="3197" priority="476" bottom="1" rank="1"/>
    <cfRule type="top10" dxfId="3196" priority="477" bottom="1" rank="2"/>
    <cfRule type="top10" dxfId="3195" priority="478" bottom="1" rank="3"/>
    <cfRule type="top10" dxfId="3194" priority="479" bottom="1" rank="4"/>
  </conditionalFormatting>
  <conditionalFormatting sqref="M91 A91">
    <cfRule type="duplicateValues" dxfId="3193" priority="475"/>
  </conditionalFormatting>
  <conditionalFormatting sqref="B92:K92">
    <cfRule type="top10" dxfId="3192" priority="471" bottom="1" rank="1"/>
    <cfRule type="top10" dxfId="3191" priority="472" bottom="1" rank="2"/>
    <cfRule type="top10" dxfId="3190" priority="473" bottom="1" rank="3"/>
    <cfRule type="top10" dxfId="3189" priority="474" bottom="1" rank="4"/>
  </conditionalFormatting>
  <conditionalFormatting sqref="M92 A92">
    <cfRule type="duplicateValues" dxfId="3188" priority="470"/>
  </conditionalFormatting>
  <conditionalFormatting sqref="B93:K93">
    <cfRule type="top10" dxfId="3187" priority="466" bottom="1" rank="1"/>
    <cfRule type="top10" dxfId="3186" priority="467" bottom="1" rank="2"/>
    <cfRule type="top10" dxfId="3185" priority="468" bottom="1" rank="3"/>
    <cfRule type="top10" dxfId="3184" priority="469" bottom="1" rank="4"/>
  </conditionalFormatting>
  <conditionalFormatting sqref="M93 A93">
    <cfRule type="duplicateValues" dxfId="3183" priority="465"/>
  </conditionalFormatting>
  <conditionalFormatting sqref="B94:K94">
    <cfRule type="top10" dxfId="3182" priority="461" bottom="1" rank="1"/>
    <cfRule type="top10" dxfId="3181" priority="462" bottom="1" rank="2"/>
    <cfRule type="top10" dxfId="3180" priority="463" bottom="1" rank="3"/>
    <cfRule type="top10" dxfId="3179" priority="464" bottom="1" rank="4"/>
  </conditionalFormatting>
  <conditionalFormatting sqref="M94 A94">
    <cfRule type="duplicateValues" dxfId="3178" priority="460"/>
  </conditionalFormatting>
  <conditionalFormatting sqref="B95:K95">
    <cfRule type="top10" dxfId="3177" priority="456" bottom="1" rank="1"/>
    <cfRule type="top10" dxfId="3176" priority="457" bottom="1" rank="2"/>
    <cfRule type="top10" dxfId="3175" priority="458" bottom="1" rank="3"/>
    <cfRule type="top10" dxfId="3174" priority="459" bottom="1" rank="4"/>
  </conditionalFormatting>
  <conditionalFormatting sqref="M95 A95">
    <cfRule type="duplicateValues" dxfId="3173" priority="455"/>
  </conditionalFormatting>
  <conditionalFormatting sqref="B96:K96">
    <cfRule type="top10" dxfId="3172" priority="451" bottom="1" rank="1"/>
    <cfRule type="top10" dxfId="3171" priority="452" bottom="1" rank="2"/>
    <cfRule type="top10" dxfId="3170" priority="453" bottom="1" rank="3"/>
    <cfRule type="top10" dxfId="3169" priority="454" bottom="1" rank="4"/>
  </conditionalFormatting>
  <conditionalFormatting sqref="M96 A96">
    <cfRule type="duplicateValues" dxfId="3168" priority="450"/>
  </conditionalFormatting>
  <conditionalFormatting sqref="B97:K97">
    <cfRule type="top10" dxfId="3167" priority="446" bottom="1" rank="1"/>
    <cfRule type="top10" dxfId="3166" priority="447" bottom="1" rank="2"/>
    <cfRule type="top10" dxfId="3165" priority="448" bottom="1" rank="3"/>
    <cfRule type="top10" dxfId="3164" priority="449" bottom="1" rank="4"/>
  </conditionalFormatting>
  <conditionalFormatting sqref="M97 A97">
    <cfRule type="duplicateValues" dxfId="3163" priority="445"/>
  </conditionalFormatting>
  <conditionalFormatting sqref="B98:K98">
    <cfRule type="top10" dxfId="3162" priority="441" bottom="1" rank="1"/>
    <cfRule type="top10" dxfId="3161" priority="442" bottom="1" rank="2"/>
    <cfRule type="top10" dxfId="3160" priority="443" bottom="1" rank="3"/>
    <cfRule type="top10" dxfId="3159" priority="444" bottom="1" rank="4"/>
  </conditionalFormatting>
  <conditionalFormatting sqref="M98 A98">
    <cfRule type="duplicateValues" dxfId="3158" priority="440"/>
  </conditionalFormatting>
  <conditionalFormatting sqref="B99:K99">
    <cfRule type="top10" dxfId="3157" priority="436" bottom="1" rank="1"/>
    <cfRule type="top10" dxfId="3156" priority="437" bottom="1" rank="2"/>
    <cfRule type="top10" dxfId="3155" priority="438" bottom="1" rank="3"/>
    <cfRule type="top10" dxfId="3154" priority="439" bottom="1" rank="4"/>
  </conditionalFormatting>
  <conditionalFormatting sqref="M99 A99">
    <cfRule type="duplicateValues" dxfId="3153" priority="435"/>
  </conditionalFormatting>
  <conditionalFormatting sqref="B100:K100">
    <cfRule type="top10" dxfId="3152" priority="431" bottom="1" rank="1"/>
    <cfRule type="top10" dxfId="3151" priority="432" bottom="1" rank="2"/>
    <cfRule type="top10" dxfId="3150" priority="433" bottom="1" rank="3"/>
    <cfRule type="top10" dxfId="3149" priority="434" bottom="1" rank="4"/>
  </conditionalFormatting>
  <conditionalFormatting sqref="M100 A100">
    <cfRule type="duplicateValues" dxfId="3148" priority="430"/>
  </conditionalFormatting>
  <conditionalFormatting sqref="B101:K101">
    <cfRule type="top10" dxfId="3147" priority="426" bottom="1" rank="1"/>
    <cfRule type="top10" dxfId="3146" priority="427" bottom="1" rank="2"/>
    <cfRule type="top10" dxfId="3145" priority="428" bottom="1" rank="3"/>
    <cfRule type="top10" dxfId="3144" priority="429" bottom="1" rank="4"/>
  </conditionalFormatting>
  <conditionalFormatting sqref="M101 A101">
    <cfRule type="duplicateValues" dxfId="3143" priority="425"/>
  </conditionalFormatting>
  <conditionalFormatting sqref="B102:K102">
    <cfRule type="top10" dxfId="3142" priority="421" bottom="1" rank="1"/>
    <cfRule type="top10" dxfId="3141" priority="422" bottom="1" rank="2"/>
    <cfRule type="top10" dxfId="3140" priority="423" bottom="1" rank="3"/>
    <cfRule type="top10" dxfId="3139" priority="424" bottom="1" rank="4"/>
  </conditionalFormatting>
  <conditionalFormatting sqref="M102 A102">
    <cfRule type="duplicateValues" dxfId="3138" priority="420"/>
  </conditionalFormatting>
  <conditionalFormatting sqref="B103:K103">
    <cfRule type="top10" dxfId="3137" priority="416" bottom="1" rank="1"/>
    <cfRule type="top10" dxfId="3136" priority="417" bottom="1" rank="2"/>
    <cfRule type="top10" dxfId="3135" priority="418" bottom="1" rank="3"/>
    <cfRule type="top10" dxfId="3134" priority="419" bottom="1" rank="4"/>
  </conditionalFormatting>
  <conditionalFormatting sqref="M103 A103">
    <cfRule type="duplicateValues" dxfId="3133" priority="415"/>
  </conditionalFormatting>
  <conditionalFormatting sqref="B104:K104">
    <cfRule type="top10" dxfId="3132" priority="411" bottom="1" rank="1"/>
    <cfRule type="top10" dxfId="3131" priority="412" bottom="1" rank="2"/>
    <cfRule type="top10" dxfId="3130" priority="413" bottom="1" rank="3"/>
    <cfRule type="top10" dxfId="3129" priority="414" bottom="1" rank="4"/>
  </conditionalFormatting>
  <conditionalFormatting sqref="M104 A104">
    <cfRule type="duplicateValues" dxfId="3128" priority="410"/>
  </conditionalFormatting>
  <conditionalFormatting sqref="B105:K105">
    <cfRule type="top10" dxfId="3127" priority="406" bottom="1" rank="1"/>
    <cfRule type="top10" dxfId="3126" priority="407" bottom="1" rank="2"/>
    <cfRule type="top10" dxfId="3125" priority="408" bottom="1" rank="3"/>
    <cfRule type="top10" dxfId="3124" priority="409" bottom="1" rank="4"/>
  </conditionalFormatting>
  <conditionalFormatting sqref="M105 A105">
    <cfRule type="duplicateValues" dxfId="3123" priority="405"/>
  </conditionalFormatting>
  <conditionalFormatting sqref="N7">
    <cfRule type="duplicateValues" dxfId="3122" priority="404"/>
  </conditionalFormatting>
  <conditionalFormatting sqref="N8">
    <cfRule type="duplicateValues" dxfId="3121" priority="403"/>
  </conditionalFormatting>
  <conditionalFormatting sqref="N9">
    <cfRule type="duplicateValues" dxfId="3120" priority="402"/>
  </conditionalFormatting>
  <conditionalFormatting sqref="N10">
    <cfRule type="duplicateValues" dxfId="3119" priority="401"/>
  </conditionalFormatting>
  <conditionalFormatting sqref="N11">
    <cfRule type="duplicateValues" dxfId="3118" priority="400"/>
  </conditionalFormatting>
  <conditionalFormatting sqref="N12">
    <cfRule type="duplicateValues" dxfId="3117" priority="399"/>
  </conditionalFormatting>
  <conditionalFormatting sqref="N13">
    <cfRule type="duplicateValues" dxfId="3116" priority="398"/>
  </conditionalFormatting>
  <conditionalFormatting sqref="N14">
    <cfRule type="duplicateValues" dxfId="3115" priority="397"/>
  </conditionalFormatting>
  <conditionalFormatting sqref="N15">
    <cfRule type="duplicateValues" dxfId="3114" priority="396"/>
  </conditionalFormatting>
  <conditionalFormatting sqref="N16">
    <cfRule type="duplicateValues" dxfId="3113" priority="395"/>
  </conditionalFormatting>
  <conditionalFormatting sqref="N17">
    <cfRule type="duplicateValues" dxfId="3112" priority="394"/>
  </conditionalFormatting>
  <conditionalFormatting sqref="N18">
    <cfRule type="duplicateValues" dxfId="3111" priority="393"/>
  </conditionalFormatting>
  <conditionalFormatting sqref="N19">
    <cfRule type="duplicateValues" dxfId="3110" priority="392"/>
  </conditionalFormatting>
  <conditionalFormatting sqref="N20">
    <cfRule type="duplicateValues" dxfId="3109" priority="391"/>
  </conditionalFormatting>
  <conditionalFormatting sqref="N21">
    <cfRule type="duplicateValues" dxfId="3108" priority="390"/>
  </conditionalFormatting>
  <conditionalFormatting sqref="N22">
    <cfRule type="duplicateValues" dxfId="3107" priority="389"/>
  </conditionalFormatting>
  <conditionalFormatting sqref="N23">
    <cfRule type="duplicateValues" dxfId="3106" priority="388"/>
  </conditionalFormatting>
  <conditionalFormatting sqref="N24">
    <cfRule type="duplicateValues" dxfId="3105" priority="387"/>
  </conditionalFormatting>
  <conditionalFormatting sqref="N25">
    <cfRule type="duplicateValues" dxfId="3104" priority="386"/>
  </conditionalFormatting>
  <conditionalFormatting sqref="N26">
    <cfRule type="duplicateValues" dxfId="3103" priority="385"/>
  </conditionalFormatting>
  <conditionalFormatting sqref="N27">
    <cfRule type="duplicateValues" dxfId="3102" priority="384"/>
  </conditionalFormatting>
  <conditionalFormatting sqref="N28">
    <cfRule type="duplicateValues" dxfId="3101" priority="383"/>
  </conditionalFormatting>
  <conditionalFormatting sqref="N29">
    <cfRule type="duplicateValues" dxfId="3100" priority="382"/>
  </conditionalFormatting>
  <conditionalFormatting sqref="N30">
    <cfRule type="duplicateValues" dxfId="3099" priority="381"/>
  </conditionalFormatting>
  <conditionalFormatting sqref="N31">
    <cfRule type="duplicateValues" dxfId="3098" priority="380"/>
  </conditionalFormatting>
  <conditionalFormatting sqref="N32">
    <cfRule type="duplicateValues" dxfId="3097" priority="379"/>
  </conditionalFormatting>
  <conditionalFormatting sqref="N33">
    <cfRule type="duplicateValues" dxfId="3096" priority="378"/>
  </conditionalFormatting>
  <conditionalFormatting sqref="N34">
    <cfRule type="duplicateValues" dxfId="3095" priority="377"/>
  </conditionalFormatting>
  <conditionalFormatting sqref="N35">
    <cfRule type="duplicateValues" dxfId="3094" priority="376"/>
  </conditionalFormatting>
  <conditionalFormatting sqref="N36">
    <cfRule type="duplicateValues" dxfId="3093" priority="375"/>
  </conditionalFormatting>
  <conditionalFormatting sqref="N37">
    <cfRule type="duplicateValues" dxfId="3092" priority="374"/>
  </conditionalFormatting>
  <conditionalFormatting sqref="N38">
    <cfRule type="duplicateValues" dxfId="3091" priority="373"/>
  </conditionalFormatting>
  <conditionalFormatting sqref="N39">
    <cfRule type="duplicateValues" dxfId="3090" priority="372"/>
  </conditionalFormatting>
  <conditionalFormatting sqref="N40">
    <cfRule type="duplicateValues" dxfId="3089" priority="371"/>
  </conditionalFormatting>
  <conditionalFormatting sqref="N41">
    <cfRule type="duplicateValues" dxfId="3088" priority="370"/>
  </conditionalFormatting>
  <conditionalFormatting sqref="N42">
    <cfRule type="duplicateValues" dxfId="3087" priority="369"/>
  </conditionalFormatting>
  <conditionalFormatting sqref="N43">
    <cfRule type="duplicateValues" dxfId="3086" priority="368"/>
  </conditionalFormatting>
  <conditionalFormatting sqref="N44">
    <cfRule type="duplicateValues" dxfId="3085" priority="367"/>
  </conditionalFormatting>
  <conditionalFormatting sqref="N45">
    <cfRule type="duplicateValues" dxfId="3084" priority="366"/>
  </conditionalFormatting>
  <conditionalFormatting sqref="N46">
    <cfRule type="duplicateValues" dxfId="3083" priority="365"/>
  </conditionalFormatting>
  <conditionalFormatting sqref="N47">
    <cfRule type="duplicateValues" dxfId="3082" priority="364"/>
  </conditionalFormatting>
  <conditionalFormatting sqref="N48">
    <cfRule type="duplicateValues" dxfId="3081" priority="363"/>
  </conditionalFormatting>
  <conditionalFormatting sqref="N49">
    <cfRule type="duplicateValues" dxfId="3080" priority="362"/>
  </conditionalFormatting>
  <conditionalFormatting sqref="N50">
    <cfRule type="duplicateValues" dxfId="3079" priority="361"/>
  </conditionalFormatting>
  <conditionalFormatting sqref="N51">
    <cfRule type="duplicateValues" dxfId="3078" priority="360"/>
  </conditionalFormatting>
  <conditionalFormatting sqref="N52">
    <cfRule type="duplicateValues" dxfId="3077" priority="359"/>
  </conditionalFormatting>
  <conditionalFormatting sqref="N53">
    <cfRule type="duplicateValues" dxfId="3076" priority="358"/>
  </conditionalFormatting>
  <conditionalFormatting sqref="N54">
    <cfRule type="duplicateValues" dxfId="3075" priority="357"/>
  </conditionalFormatting>
  <conditionalFormatting sqref="N55">
    <cfRule type="duplicateValues" dxfId="3074" priority="356"/>
  </conditionalFormatting>
  <conditionalFormatting sqref="N56">
    <cfRule type="duplicateValues" dxfId="3073" priority="355"/>
  </conditionalFormatting>
  <conditionalFormatting sqref="N57">
    <cfRule type="duplicateValues" dxfId="3072" priority="354"/>
  </conditionalFormatting>
  <conditionalFormatting sqref="N58">
    <cfRule type="duplicateValues" dxfId="3071" priority="353"/>
  </conditionalFormatting>
  <conditionalFormatting sqref="N59">
    <cfRule type="duplicateValues" dxfId="3070" priority="352"/>
  </conditionalFormatting>
  <conditionalFormatting sqref="N60">
    <cfRule type="duplicateValues" dxfId="3069" priority="351"/>
  </conditionalFormatting>
  <conditionalFormatting sqref="N61">
    <cfRule type="duplicateValues" dxfId="3068" priority="350"/>
  </conditionalFormatting>
  <conditionalFormatting sqref="N62">
    <cfRule type="duplicateValues" dxfId="3067" priority="349"/>
  </conditionalFormatting>
  <conditionalFormatting sqref="N63">
    <cfRule type="duplicateValues" dxfId="3066" priority="348"/>
  </conditionalFormatting>
  <conditionalFormatting sqref="N64">
    <cfRule type="duplicateValues" dxfId="3065" priority="347"/>
  </conditionalFormatting>
  <conditionalFormatting sqref="N65">
    <cfRule type="duplicateValues" dxfId="3064" priority="346"/>
  </conditionalFormatting>
  <conditionalFormatting sqref="N66">
    <cfRule type="duplicateValues" dxfId="3063" priority="345"/>
  </conditionalFormatting>
  <conditionalFormatting sqref="N67">
    <cfRule type="duplicateValues" dxfId="3062" priority="344"/>
  </conditionalFormatting>
  <conditionalFormatting sqref="N68">
    <cfRule type="duplicateValues" dxfId="3061" priority="343"/>
  </conditionalFormatting>
  <conditionalFormatting sqref="N69">
    <cfRule type="duplicateValues" dxfId="3060" priority="342"/>
  </conditionalFormatting>
  <conditionalFormatting sqref="N70">
    <cfRule type="duplicateValues" dxfId="3059" priority="341"/>
  </conditionalFormatting>
  <conditionalFormatting sqref="N71">
    <cfRule type="duplicateValues" dxfId="3058" priority="340"/>
  </conditionalFormatting>
  <conditionalFormatting sqref="N72">
    <cfRule type="duplicateValues" dxfId="3057" priority="339"/>
  </conditionalFormatting>
  <conditionalFormatting sqref="N73">
    <cfRule type="duplicateValues" dxfId="3056" priority="338"/>
  </conditionalFormatting>
  <conditionalFormatting sqref="N74">
    <cfRule type="duplicateValues" dxfId="3055" priority="337"/>
  </conditionalFormatting>
  <conditionalFormatting sqref="N75">
    <cfRule type="duplicateValues" dxfId="3054" priority="336"/>
  </conditionalFormatting>
  <conditionalFormatting sqref="N76">
    <cfRule type="duplicateValues" dxfId="3053" priority="335"/>
  </conditionalFormatting>
  <conditionalFormatting sqref="N77">
    <cfRule type="duplicateValues" dxfId="3052" priority="334"/>
  </conditionalFormatting>
  <conditionalFormatting sqref="N78">
    <cfRule type="duplicateValues" dxfId="3051" priority="333"/>
  </conditionalFormatting>
  <conditionalFormatting sqref="N79">
    <cfRule type="duplicateValues" dxfId="3050" priority="332"/>
  </conditionalFormatting>
  <conditionalFormatting sqref="N80">
    <cfRule type="duplicateValues" dxfId="3049" priority="331"/>
  </conditionalFormatting>
  <conditionalFormatting sqref="N81">
    <cfRule type="duplicateValues" dxfId="3048" priority="330"/>
  </conditionalFormatting>
  <conditionalFormatting sqref="N82">
    <cfRule type="duplicateValues" dxfId="3047" priority="329"/>
  </conditionalFormatting>
  <conditionalFormatting sqref="N83">
    <cfRule type="duplicateValues" dxfId="3046" priority="328"/>
  </conditionalFormatting>
  <conditionalFormatting sqref="N84">
    <cfRule type="duplicateValues" dxfId="3045" priority="327"/>
  </conditionalFormatting>
  <conditionalFormatting sqref="N85">
    <cfRule type="duplicateValues" dxfId="3044" priority="326"/>
  </conditionalFormatting>
  <conditionalFormatting sqref="N86">
    <cfRule type="duplicateValues" dxfId="3043" priority="325"/>
  </conditionalFormatting>
  <conditionalFormatting sqref="N87">
    <cfRule type="duplicateValues" dxfId="3042" priority="324"/>
  </conditionalFormatting>
  <conditionalFormatting sqref="N88">
    <cfRule type="duplicateValues" dxfId="3041" priority="323"/>
  </conditionalFormatting>
  <conditionalFormatting sqref="N89">
    <cfRule type="duplicateValues" dxfId="3040" priority="322"/>
  </conditionalFormatting>
  <conditionalFormatting sqref="N90">
    <cfRule type="duplicateValues" dxfId="3039" priority="321"/>
  </conditionalFormatting>
  <conditionalFormatting sqref="N91">
    <cfRule type="duplicateValues" dxfId="3038" priority="320"/>
  </conditionalFormatting>
  <conditionalFormatting sqref="N92">
    <cfRule type="duplicateValues" dxfId="3037" priority="319"/>
  </conditionalFormatting>
  <conditionalFormatting sqref="N93">
    <cfRule type="duplicateValues" dxfId="3036" priority="318"/>
  </conditionalFormatting>
  <conditionalFormatting sqref="N94">
    <cfRule type="duplicateValues" dxfId="3035" priority="317"/>
  </conditionalFormatting>
  <conditionalFormatting sqref="N95">
    <cfRule type="duplicateValues" dxfId="3034" priority="316"/>
  </conditionalFormatting>
  <conditionalFormatting sqref="N96">
    <cfRule type="duplicateValues" dxfId="3033" priority="315"/>
  </conditionalFormatting>
  <conditionalFormatting sqref="N97">
    <cfRule type="duplicateValues" dxfId="3032" priority="314"/>
  </conditionalFormatting>
  <conditionalFormatting sqref="N98">
    <cfRule type="duplicateValues" dxfId="3031" priority="313"/>
  </conditionalFormatting>
  <conditionalFormatting sqref="N99">
    <cfRule type="duplicateValues" dxfId="3030" priority="312"/>
  </conditionalFormatting>
  <conditionalFormatting sqref="N100">
    <cfRule type="duplicateValues" dxfId="3029" priority="311"/>
  </conditionalFormatting>
  <conditionalFormatting sqref="N101">
    <cfRule type="duplicateValues" dxfId="3028" priority="310"/>
  </conditionalFormatting>
  <conditionalFormatting sqref="N102">
    <cfRule type="duplicateValues" dxfId="3027" priority="309"/>
  </conditionalFormatting>
  <conditionalFormatting sqref="N103">
    <cfRule type="duplicateValues" dxfId="3026" priority="308"/>
  </conditionalFormatting>
  <conditionalFormatting sqref="N104">
    <cfRule type="duplicateValues" dxfId="3025" priority="307"/>
  </conditionalFormatting>
  <conditionalFormatting sqref="N105">
    <cfRule type="duplicateValues" dxfId="3024" priority="306"/>
  </conditionalFormatting>
  <conditionalFormatting sqref="M6:N105">
    <cfRule type="expression" dxfId="3023" priority="305">
      <formula>ISNA($N6)</formula>
    </cfRule>
  </conditionalFormatting>
  <conditionalFormatting sqref="R6:R17">
    <cfRule type="colorScale" priority="304">
      <colorScale>
        <cfvo type="num" val="0.2"/>
        <cfvo type="num" val="0.5"/>
        <cfvo type="num" val="0.9"/>
        <color rgb="FFF8696B"/>
        <color rgb="FFFFEB84"/>
        <color rgb="FF63BE7B"/>
      </colorScale>
    </cfRule>
  </conditionalFormatting>
  <conditionalFormatting sqref="U6">
    <cfRule type="duplicateValues" dxfId="3022" priority="303"/>
  </conditionalFormatting>
  <conditionalFormatting sqref="U7">
    <cfRule type="duplicateValues" dxfId="3021" priority="302"/>
  </conditionalFormatting>
  <conditionalFormatting sqref="U8">
    <cfRule type="duplicateValues" dxfId="3020" priority="301"/>
  </conditionalFormatting>
  <conditionalFormatting sqref="U9">
    <cfRule type="duplicateValues" dxfId="3019" priority="300"/>
  </conditionalFormatting>
  <conditionalFormatting sqref="U10">
    <cfRule type="duplicateValues" dxfId="3018" priority="299"/>
  </conditionalFormatting>
  <conditionalFormatting sqref="U11">
    <cfRule type="duplicateValues" dxfId="3017" priority="298"/>
  </conditionalFormatting>
  <conditionalFormatting sqref="U12">
    <cfRule type="duplicateValues" dxfId="3016" priority="297"/>
  </conditionalFormatting>
  <conditionalFormatting sqref="U13">
    <cfRule type="duplicateValues" dxfId="3015" priority="296"/>
  </conditionalFormatting>
  <conditionalFormatting sqref="U14">
    <cfRule type="duplicateValues" dxfId="3014" priority="295"/>
  </conditionalFormatting>
  <conditionalFormatting sqref="U15">
    <cfRule type="duplicateValues" dxfId="3013" priority="294"/>
  </conditionalFormatting>
  <conditionalFormatting sqref="U16">
    <cfRule type="duplicateValues" dxfId="3012" priority="293"/>
  </conditionalFormatting>
  <conditionalFormatting sqref="U17">
    <cfRule type="duplicateValues" dxfId="3011" priority="292"/>
  </conditionalFormatting>
  <conditionalFormatting sqref="U18">
    <cfRule type="duplicateValues" dxfId="3010" priority="291"/>
  </conditionalFormatting>
  <conditionalFormatting sqref="U19">
    <cfRule type="duplicateValues" dxfId="3009" priority="290"/>
  </conditionalFormatting>
  <conditionalFormatting sqref="U20">
    <cfRule type="duplicateValues" dxfId="3008" priority="289"/>
  </conditionalFormatting>
  <conditionalFormatting sqref="U21">
    <cfRule type="duplicateValues" dxfId="3007" priority="288"/>
  </conditionalFormatting>
  <conditionalFormatting sqref="U22">
    <cfRule type="duplicateValues" dxfId="3006" priority="287"/>
  </conditionalFormatting>
  <conditionalFormatting sqref="U23">
    <cfRule type="duplicateValues" dxfId="3005" priority="286"/>
  </conditionalFormatting>
  <conditionalFormatting sqref="U24">
    <cfRule type="duplicateValues" dxfId="3004" priority="285"/>
  </conditionalFormatting>
  <conditionalFormatting sqref="U25">
    <cfRule type="duplicateValues" dxfId="3003" priority="284"/>
  </conditionalFormatting>
  <conditionalFormatting sqref="U26">
    <cfRule type="duplicateValues" dxfId="3002" priority="283"/>
  </conditionalFormatting>
  <conditionalFormatting sqref="U27">
    <cfRule type="duplicateValues" dxfId="3001" priority="282"/>
  </conditionalFormatting>
  <conditionalFormatting sqref="U28">
    <cfRule type="duplicateValues" dxfId="3000" priority="281"/>
  </conditionalFormatting>
  <conditionalFormatting sqref="U29">
    <cfRule type="duplicateValues" dxfId="2999" priority="280"/>
  </conditionalFormatting>
  <conditionalFormatting sqref="U30">
    <cfRule type="duplicateValues" dxfId="2998" priority="279"/>
  </conditionalFormatting>
  <conditionalFormatting sqref="U31">
    <cfRule type="duplicateValues" dxfId="2997" priority="278"/>
  </conditionalFormatting>
  <conditionalFormatting sqref="U32">
    <cfRule type="duplicateValues" dxfId="2996" priority="277"/>
  </conditionalFormatting>
  <conditionalFormatting sqref="U33">
    <cfRule type="duplicateValues" dxfId="2995" priority="276"/>
  </conditionalFormatting>
  <conditionalFormatting sqref="U34">
    <cfRule type="duplicateValues" dxfId="2994" priority="275"/>
  </conditionalFormatting>
  <conditionalFormatting sqref="U35">
    <cfRule type="duplicateValues" dxfId="2993" priority="274"/>
  </conditionalFormatting>
  <conditionalFormatting sqref="U36">
    <cfRule type="duplicateValues" dxfId="2992" priority="273"/>
  </conditionalFormatting>
  <conditionalFormatting sqref="U37">
    <cfRule type="duplicateValues" dxfId="2991" priority="272"/>
  </conditionalFormatting>
  <conditionalFormatting sqref="U38">
    <cfRule type="duplicateValues" dxfId="2990" priority="271"/>
  </conditionalFormatting>
  <conditionalFormatting sqref="U39">
    <cfRule type="duplicateValues" dxfId="2989" priority="270"/>
  </conditionalFormatting>
  <conditionalFormatting sqref="U40">
    <cfRule type="duplicateValues" dxfId="2988" priority="269"/>
  </conditionalFormatting>
  <conditionalFormatting sqref="U41">
    <cfRule type="duplicateValues" dxfId="2987" priority="268"/>
  </conditionalFormatting>
  <conditionalFormatting sqref="U42">
    <cfRule type="duplicateValues" dxfId="2986" priority="267"/>
  </conditionalFormatting>
  <conditionalFormatting sqref="U43">
    <cfRule type="duplicateValues" dxfId="2985" priority="266"/>
  </conditionalFormatting>
  <conditionalFormatting sqref="U44">
    <cfRule type="duplicateValues" dxfId="2984" priority="265"/>
  </conditionalFormatting>
  <conditionalFormatting sqref="U45">
    <cfRule type="duplicateValues" dxfId="2983" priority="264"/>
  </conditionalFormatting>
  <conditionalFormatting sqref="U46">
    <cfRule type="duplicateValues" dxfId="2982" priority="263"/>
  </conditionalFormatting>
  <conditionalFormatting sqref="U47">
    <cfRule type="duplicateValues" dxfId="2981" priority="262"/>
  </conditionalFormatting>
  <conditionalFormatting sqref="U48">
    <cfRule type="duplicateValues" dxfId="2980" priority="261"/>
  </conditionalFormatting>
  <conditionalFormatting sqref="U49">
    <cfRule type="duplicateValues" dxfId="2979" priority="260"/>
  </conditionalFormatting>
  <conditionalFormatting sqref="U50">
    <cfRule type="duplicateValues" dxfId="2978" priority="259"/>
  </conditionalFormatting>
  <conditionalFormatting sqref="U51">
    <cfRule type="duplicateValues" dxfId="2977" priority="258"/>
  </conditionalFormatting>
  <conditionalFormatting sqref="U52">
    <cfRule type="duplicateValues" dxfId="2976" priority="257"/>
  </conditionalFormatting>
  <conditionalFormatting sqref="U53">
    <cfRule type="duplicateValues" dxfId="2975" priority="256"/>
  </conditionalFormatting>
  <conditionalFormatting sqref="U54">
    <cfRule type="duplicateValues" dxfId="2974" priority="255"/>
  </conditionalFormatting>
  <conditionalFormatting sqref="U55">
    <cfRule type="duplicateValues" dxfId="2973" priority="254"/>
  </conditionalFormatting>
  <conditionalFormatting sqref="U56">
    <cfRule type="duplicateValues" dxfId="2972" priority="253"/>
  </conditionalFormatting>
  <conditionalFormatting sqref="U57">
    <cfRule type="duplicateValues" dxfId="2971" priority="252"/>
  </conditionalFormatting>
  <conditionalFormatting sqref="U58">
    <cfRule type="duplicateValues" dxfId="2970" priority="251"/>
  </conditionalFormatting>
  <conditionalFormatting sqref="U59">
    <cfRule type="duplicateValues" dxfId="2969" priority="250"/>
  </conditionalFormatting>
  <conditionalFormatting sqref="U60">
    <cfRule type="duplicateValues" dxfId="2968" priority="249"/>
  </conditionalFormatting>
  <conditionalFormatting sqref="U61">
    <cfRule type="duplicateValues" dxfId="2967" priority="248"/>
  </conditionalFormatting>
  <conditionalFormatting sqref="U62">
    <cfRule type="duplicateValues" dxfId="2966" priority="247"/>
  </conditionalFormatting>
  <conditionalFormatting sqref="U63">
    <cfRule type="duplicateValues" dxfId="2965" priority="246"/>
  </conditionalFormatting>
  <conditionalFormatting sqref="U64">
    <cfRule type="duplicateValues" dxfId="2964" priority="245"/>
  </conditionalFormatting>
  <conditionalFormatting sqref="U65">
    <cfRule type="duplicateValues" dxfId="2963" priority="244"/>
  </conditionalFormatting>
  <conditionalFormatting sqref="U66">
    <cfRule type="duplicateValues" dxfId="2962" priority="243"/>
  </conditionalFormatting>
  <conditionalFormatting sqref="U67">
    <cfRule type="duplicateValues" dxfId="2961" priority="242"/>
  </conditionalFormatting>
  <conditionalFormatting sqref="U68">
    <cfRule type="duplicateValues" dxfId="2960" priority="241"/>
  </conditionalFormatting>
  <conditionalFormatting sqref="U69">
    <cfRule type="duplicateValues" dxfId="2959" priority="240"/>
  </conditionalFormatting>
  <conditionalFormatting sqref="U70">
    <cfRule type="duplicateValues" dxfId="2958" priority="239"/>
  </conditionalFormatting>
  <conditionalFormatting sqref="U71">
    <cfRule type="duplicateValues" dxfId="2957" priority="238"/>
  </conditionalFormatting>
  <conditionalFormatting sqref="U72">
    <cfRule type="duplicateValues" dxfId="2956" priority="237"/>
  </conditionalFormatting>
  <conditionalFormatting sqref="U73">
    <cfRule type="duplicateValues" dxfId="2955" priority="236"/>
  </conditionalFormatting>
  <conditionalFormatting sqref="U74">
    <cfRule type="duplicateValues" dxfId="2954" priority="235"/>
  </conditionalFormatting>
  <conditionalFormatting sqref="U75">
    <cfRule type="duplicateValues" dxfId="2953" priority="234"/>
  </conditionalFormatting>
  <conditionalFormatting sqref="U76">
    <cfRule type="duplicateValues" dxfId="2952" priority="233"/>
  </conditionalFormatting>
  <conditionalFormatting sqref="U77">
    <cfRule type="duplicateValues" dxfId="2951" priority="232"/>
  </conditionalFormatting>
  <conditionalFormatting sqref="U78">
    <cfRule type="duplicateValues" dxfId="2950" priority="231"/>
  </conditionalFormatting>
  <conditionalFormatting sqref="U79">
    <cfRule type="duplicateValues" dxfId="2949" priority="230"/>
  </conditionalFormatting>
  <conditionalFormatting sqref="U80">
    <cfRule type="duplicateValues" dxfId="2948" priority="229"/>
  </conditionalFormatting>
  <conditionalFormatting sqref="U81">
    <cfRule type="duplicateValues" dxfId="2947" priority="228"/>
  </conditionalFormatting>
  <conditionalFormatting sqref="U82">
    <cfRule type="duplicateValues" dxfId="2946" priority="227"/>
  </conditionalFormatting>
  <conditionalFormatting sqref="U83">
    <cfRule type="duplicateValues" dxfId="2945" priority="226"/>
  </conditionalFormatting>
  <conditionalFormatting sqref="U84">
    <cfRule type="duplicateValues" dxfId="2944" priority="225"/>
  </conditionalFormatting>
  <conditionalFormatting sqref="U85">
    <cfRule type="duplicateValues" dxfId="2943" priority="224"/>
  </conditionalFormatting>
  <conditionalFormatting sqref="U86">
    <cfRule type="duplicateValues" dxfId="2942" priority="223"/>
  </conditionalFormatting>
  <conditionalFormatting sqref="U87">
    <cfRule type="duplicateValues" dxfId="2941" priority="222"/>
  </conditionalFormatting>
  <conditionalFormatting sqref="U88">
    <cfRule type="duplicateValues" dxfId="2940" priority="221"/>
  </conditionalFormatting>
  <conditionalFormatting sqref="U89">
    <cfRule type="duplicateValues" dxfId="2939" priority="220"/>
  </conditionalFormatting>
  <conditionalFormatting sqref="U90">
    <cfRule type="duplicateValues" dxfId="2938" priority="219"/>
  </conditionalFormatting>
  <conditionalFormatting sqref="U91">
    <cfRule type="duplicateValues" dxfId="2937" priority="218"/>
  </conditionalFormatting>
  <conditionalFormatting sqref="U92">
    <cfRule type="duplicateValues" dxfId="2936" priority="217"/>
  </conditionalFormatting>
  <conditionalFormatting sqref="U93">
    <cfRule type="duplicateValues" dxfId="2935" priority="216"/>
  </conditionalFormatting>
  <conditionalFormatting sqref="U94">
    <cfRule type="duplicateValues" dxfId="2934" priority="215"/>
  </conditionalFormatting>
  <conditionalFormatting sqref="U95">
    <cfRule type="duplicateValues" dxfId="2933" priority="214"/>
  </conditionalFormatting>
  <conditionalFormatting sqref="U96">
    <cfRule type="duplicateValues" dxfId="2932" priority="213"/>
  </conditionalFormatting>
  <conditionalFormatting sqref="U97">
    <cfRule type="duplicateValues" dxfId="2931" priority="212"/>
  </conditionalFormatting>
  <conditionalFormatting sqref="U98">
    <cfRule type="duplicateValues" dxfId="2930" priority="211"/>
  </conditionalFormatting>
  <conditionalFormatting sqref="U99">
    <cfRule type="duplicateValues" dxfId="2929" priority="210"/>
  </conditionalFormatting>
  <conditionalFormatting sqref="U100">
    <cfRule type="duplicateValues" dxfId="2928" priority="209"/>
  </conditionalFormatting>
  <conditionalFormatting sqref="U101">
    <cfRule type="duplicateValues" dxfId="2927" priority="208"/>
  </conditionalFormatting>
  <conditionalFormatting sqref="U102">
    <cfRule type="duplicateValues" dxfId="2926" priority="207"/>
  </conditionalFormatting>
  <conditionalFormatting sqref="U103">
    <cfRule type="duplicateValues" dxfId="2925" priority="206"/>
  </conditionalFormatting>
  <conditionalFormatting sqref="U104">
    <cfRule type="duplicateValues" dxfId="2924" priority="205"/>
  </conditionalFormatting>
  <conditionalFormatting sqref="U105">
    <cfRule type="duplicateValues" dxfId="2923" priority="204"/>
  </conditionalFormatting>
  <conditionalFormatting sqref="U6:U105">
    <cfRule type="expression" dxfId="2922" priority="203">
      <formula>ISNA($N6)</formula>
    </cfRule>
  </conditionalFormatting>
  <conditionalFormatting sqref="V6">
    <cfRule type="duplicateValues" dxfId="2921" priority="202"/>
  </conditionalFormatting>
  <conditionalFormatting sqref="V7">
    <cfRule type="duplicateValues" dxfId="2920" priority="201"/>
  </conditionalFormatting>
  <conditionalFormatting sqref="V8">
    <cfRule type="duplicateValues" dxfId="2919" priority="200"/>
  </conditionalFormatting>
  <conditionalFormatting sqref="V9">
    <cfRule type="duplicateValues" dxfId="2918" priority="199"/>
  </conditionalFormatting>
  <conditionalFormatting sqref="V10">
    <cfRule type="duplicateValues" dxfId="2917" priority="198"/>
  </conditionalFormatting>
  <conditionalFormatting sqref="V11">
    <cfRule type="duplicateValues" dxfId="2916" priority="197"/>
  </conditionalFormatting>
  <conditionalFormatting sqref="V12">
    <cfRule type="duplicateValues" dxfId="2915" priority="196"/>
  </conditionalFormatting>
  <conditionalFormatting sqref="V13">
    <cfRule type="duplicateValues" dxfId="2914" priority="195"/>
  </conditionalFormatting>
  <conditionalFormatting sqref="V14">
    <cfRule type="duplicateValues" dxfId="2913" priority="194"/>
  </conditionalFormatting>
  <conditionalFormatting sqref="V15">
    <cfRule type="duplicateValues" dxfId="2912" priority="193"/>
  </conditionalFormatting>
  <conditionalFormatting sqref="V16">
    <cfRule type="duplicateValues" dxfId="2911" priority="192"/>
  </conditionalFormatting>
  <conditionalFormatting sqref="V17">
    <cfRule type="duplicateValues" dxfId="2910" priority="191"/>
  </conditionalFormatting>
  <conditionalFormatting sqref="V18">
    <cfRule type="duplicateValues" dxfId="2909" priority="190"/>
  </conditionalFormatting>
  <conditionalFormatting sqref="V19">
    <cfRule type="duplicateValues" dxfId="2908" priority="189"/>
  </conditionalFormatting>
  <conditionalFormatting sqref="V20">
    <cfRule type="duplicateValues" dxfId="2907" priority="188"/>
  </conditionalFormatting>
  <conditionalFormatting sqref="V21">
    <cfRule type="duplicateValues" dxfId="2906" priority="187"/>
  </conditionalFormatting>
  <conditionalFormatting sqref="V22">
    <cfRule type="duplicateValues" dxfId="2905" priority="186"/>
  </conditionalFormatting>
  <conditionalFormatting sqref="V23">
    <cfRule type="duplicateValues" dxfId="2904" priority="185"/>
  </conditionalFormatting>
  <conditionalFormatting sqref="V24">
    <cfRule type="duplicateValues" dxfId="2903" priority="184"/>
  </conditionalFormatting>
  <conditionalFormatting sqref="V25">
    <cfRule type="duplicateValues" dxfId="2902" priority="183"/>
  </conditionalFormatting>
  <conditionalFormatting sqref="V26">
    <cfRule type="duplicateValues" dxfId="2901" priority="182"/>
  </conditionalFormatting>
  <conditionalFormatting sqref="V27">
    <cfRule type="duplicateValues" dxfId="2900" priority="181"/>
  </conditionalFormatting>
  <conditionalFormatting sqref="V28">
    <cfRule type="duplicateValues" dxfId="2899" priority="180"/>
  </conditionalFormatting>
  <conditionalFormatting sqref="V29">
    <cfRule type="duplicateValues" dxfId="2898" priority="179"/>
  </conditionalFormatting>
  <conditionalFormatting sqref="V30">
    <cfRule type="duplicateValues" dxfId="2897" priority="178"/>
  </conditionalFormatting>
  <conditionalFormatting sqref="V31">
    <cfRule type="duplicateValues" dxfId="2896" priority="177"/>
  </conditionalFormatting>
  <conditionalFormatting sqref="V32">
    <cfRule type="duplicateValues" dxfId="2895" priority="176"/>
  </conditionalFormatting>
  <conditionalFormatting sqref="V33">
    <cfRule type="duplicateValues" dxfId="2894" priority="175"/>
  </conditionalFormatting>
  <conditionalFormatting sqref="V34">
    <cfRule type="duplicateValues" dxfId="2893" priority="174"/>
  </conditionalFormatting>
  <conditionalFormatting sqref="V35">
    <cfRule type="duplicateValues" dxfId="2892" priority="173"/>
  </conditionalFormatting>
  <conditionalFormatting sqref="V36">
    <cfRule type="duplicateValues" dxfId="2891" priority="172"/>
  </conditionalFormatting>
  <conditionalFormatting sqref="V37">
    <cfRule type="duplicateValues" dxfId="2890" priority="171"/>
  </conditionalFormatting>
  <conditionalFormatting sqref="V38">
    <cfRule type="duplicateValues" dxfId="2889" priority="170"/>
  </conditionalFormatting>
  <conditionalFormatting sqref="V39">
    <cfRule type="duplicateValues" dxfId="2888" priority="169"/>
  </conditionalFormatting>
  <conditionalFormatting sqref="V40">
    <cfRule type="duplicateValues" dxfId="2887" priority="168"/>
  </conditionalFormatting>
  <conditionalFormatting sqref="V41">
    <cfRule type="duplicateValues" dxfId="2886" priority="167"/>
  </conditionalFormatting>
  <conditionalFormatting sqref="V42">
    <cfRule type="duplicateValues" dxfId="2885" priority="166"/>
  </conditionalFormatting>
  <conditionalFormatting sqref="V43">
    <cfRule type="duplicateValues" dxfId="2884" priority="165"/>
  </conditionalFormatting>
  <conditionalFormatting sqref="V44">
    <cfRule type="duplicateValues" dxfId="2883" priority="164"/>
  </conditionalFormatting>
  <conditionalFormatting sqref="V45">
    <cfRule type="duplicateValues" dxfId="2882" priority="163"/>
  </conditionalFormatting>
  <conditionalFormatting sqref="V46">
    <cfRule type="duplicateValues" dxfId="2881" priority="162"/>
  </conditionalFormatting>
  <conditionalFormatting sqref="V47">
    <cfRule type="duplicateValues" dxfId="2880" priority="161"/>
  </conditionalFormatting>
  <conditionalFormatting sqref="V48">
    <cfRule type="duplicateValues" dxfId="2879" priority="160"/>
  </conditionalFormatting>
  <conditionalFormatting sqref="V49">
    <cfRule type="duplicateValues" dxfId="2878" priority="159"/>
  </conditionalFormatting>
  <conditionalFormatting sqref="V50">
    <cfRule type="duplicateValues" dxfId="2877" priority="158"/>
  </conditionalFormatting>
  <conditionalFormatting sqref="V51">
    <cfRule type="duplicateValues" dxfId="2876" priority="157"/>
  </conditionalFormatting>
  <conditionalFormatting sqref="V52">
    <cfRule type="duplicateValues" dxfId="2875" priority="156"/>
  </conditionalFormatting>
  <conditionalFormatting sqref="V53">
    <cfRule type="duplicateValues" dxfId="2874" priority="155"/>
  </conditionalFormatting>
  <conditionalFormatting sqref="V54">
    <cfRule type="duplicateValues" dxfId="2873" priority="154"/>
  </conditionalFormatting>
  <conditionalFormatting sqref="V55">
    <cfRule type="duplicateValues" dxfId="2872" priority="153"/>
  </conditionalFormatting>
  <conditionalFormatting sqref="V56">
    <cfRule type="duplicateValues" dxfId="2871" priority="152"/>
  </conditionalFormatting>
  <conditionalFormatting sqref="V57">
    <cfRule type="duplicateValues" dxfId="2870" priority="151"/>
  </conditionalFormatting>
  <conditionalFormatting sqref="V58">
    <cfRule type="duplicateValues" dxfId="2869" priority="150"/>
  </conditionalFormatting>
  <conditionalFormatting sqref="V59">
    <cfRule type="duplicateValues" dxfId="2868" priority="149"/>
  </conditionalFormatting>
  <conditionalFormatting sqref="V60">
    <cfRule type="duplicateValues" dxfId="2867" priority="148"/>
  </conditionalFormatting>
  <conditionalFormatting sqref="V61">
    <cfRule type="duplicateValues" dxfId="2866" priority="147"/>
  </conditionalFormatting>
  <conditionalFormatting sqref="V62">
    <cfRule type="duplicateValues" dxfId="2865" priority="146"/>
  </conditionalFormatting>
  <conditionalFormatting sqref="V63">
    <cfRule type="duplicateValues" dxfId="2864" priority="145"/>
  </conditionalFormatting>
  <conditionalFormatting sqref="V64">
    <cfRule type="duplicateValues" dxfId="2863" priority="144"/>
  </conditionalFormatting>
  <conditionalFormatting sqref="V65">
    <cfRule type="duplicateValues" dxfId="2862" priority="143"/>
  </conditionalFormatting>
  <conditionalFormatting sqref="V66">
    <cfRule type="duplicateValues" dxfId="2861" priority="142"/>
  </conditionalFormatting>
  <conditionalFormatting sqref="V67">
    <cfRule type="duplicateValues" dxfId="2860" priority="141"/>
  </conditionalFormatting>
  <conditionalFormatting sqref="V68">
    <cfRule type="duplicateValues" dxfId="2859" priority="140"/>
  </conditionalFormatting>
  <conditionalFormatting sqref="V69">
    <cfRule type="duplicateValues" dxfId="2858" priority="139"/>
  </conditionalFormatting>
  <conditionalFormatting sqref="V70">
    <cfRule type="duplicateValues" dxfId="2857" priority="138"/>
  </conditionalFormatting>
  <conditionalFormatting sqref="V71">
    <cfRule type="duplicateValues" dxfId="2856" priority="137"/>
  </conditionalFormatting>
  <conditionalFormatting sqref="V72">
    <cfRule type="duplicateValues" dxfId="2855" priority="136"/>
  </conditionalFormatting>
  <conditionalFormatting sqref="V73">
    <cfRule type="duplicateValues" dxfId="2854" priority="135"/>
  </conditionalFormatting>
  <conditionalFormatting sqref="V74">
    <cfRule type="duplicateValues" dxfId="2853" priority="134"/>
  </conditionalFormatting>
  <conditionalFormatting sqref="V75">
    <cfRule type="duplicateValues" dxfId="2852" priority="133"/>
  </conditionalFormatting>
  <conditionalFormatting sqref="V76">
    <cfRule type="duplicateValues" dxfId="2851" priority="132"/>
  </conditionalFormatting>
  <conditionalFormatting sqref="V77">
    <cfRule type="duplicateValues" dxfId="2850" priority="131"/>
  </conditionalFormatting>
  <conditionalFormatting sqref="V78">
    <cfRule type="duplicateValues" dxfId="2849" priority="130"/>
  </conditionalFormatting>
  <conditionalFormatting sqref="V79">
    <cfRule type="duplicateValues" dxfId="2848" priority="129"/>
  </conditionalFormatting>
  <conditionalFormatting sqref="V80">
    <cfRule type="duplicateValues" dxfId="2847" priority="128"/>
  </conditionalFormatting>
  <conditionalFormatting sqref="V81">
    <cfRule type="duplicateValues" dxfId="2846" priority="127"/>
  </conditionalFormatting>
  <conditionalFormatting sqref="V82">
    <cfRule type="duplicateValues" dxfId="2845" priority="126"/>
  </conditionalFormatting>
  <conditionalFormatting sqref="V83">
    <cfRule type="duplicateValues" dxfId="2844" priority="125"/>
  </conditionalFormatting>
  <conditionalFormatting sqref="V84">
    <cfRule type="duplicateValues" dxfId="2843" priority="124"/>
  </conditionalFormatting>
  <conditionalFormatting sqref="V85">
    <cfRule type="duplicateValues" dxfId="2842" priority="123"/>
  </conditionalFormatting>
  <conditionalFormatting sqref="V86">
    <cfRule type="duplicateValues" dxfId="2841" priority="122"/>
  </conditionalFormatting>
  <conditionalFormatting sqref="V87">
    <cfRule type="duplicateValues" dxfId="2840" priority="121"/>
  </conditionalFormatting>
  <conditionalFormatting sqref="V88">
    <cfRule type="duplicateValues" dxfId="2839" priority="120"/>
  </conditionalFormatting>
  <conditionalFormatting sqref="V89">
    <cfRule type="duplicateValues" dxfId="2838" priority="119"/>
  </conditionalFormatting>
  <conditionalFormatting sqref="V90">
    <cfRule type="duplicateValues" dxfId="2837" priority="118"/>
  </conditionalFormatting>
  <conditionalFormatting sqref="V91">
    <cfRule type="duplicateValues" dxfId="2836" priority="117"/>
  </conditionalFormatting>
  <conditionalFormatting sqref="V92">
    <cfRule type="duplicateValues" dxfId="2835" priority="116"/>
  </conditionalFormatting>
  <conditionalFormatting sqref="V93">
    <cfRule type="duplicateValues" dxfId="2834" priority="115"/>
  </conditionalFormatting>
  <conditionalFormatting sqref="V94">
    <cfRule type="duplicateValues" dxfId="2833" priority="114"/>
  </conditionalFormatting>
  <conditionalFormatting sqref="V95">
    <cfRule type="duplicateValues" dxfId="2832" priority="113"/>
  </conditionalFormatting>
  <conditionalFormatting sqref="V96">
    <cfRule type="duplicateValues" dxfId="2831" priority="112"/>
  </conditionalFormatting>
  <conditionalFormatting sqref="V97">
    <cfRule type="duplicateValues" dxfId="2830" priority="111"/>
  </conditionalFormatting>
  <conditionalFormatting sqref="V98">
    <cfRule type="duplicateValues" dxfId="2829" priority="110"/>
  </conditionalFormatting>
  <conditionalFormatting sqref="V99">
    <cfRule type="duplicateValues" dxfId="2828" priority="109"/>
  </conditionalFormatting>
  <conditionalFormatting sqref="V100">
    <cfRule type="duplicateValues" dxfId="2827" priority="108"/>
  </conditionalFormatting>
  <conditionalFormatting sqref="V101">
    <cfRule type="duplicateValues" dxfId="2826" priority="107"/>
  </conditionalFormatting>
  <conditionalFormatting sqref="V102">
    <cfRule type="duplicateValues" dxfId="2825" priority="106"/>
  </conditionalFormatting>
  <conditionalFormatting sqref="V103">
    <cfRule type="duplicateValues" dxfId="2824" priority="105"/>
  </conditionalFormatting>
  <conditionalFormatting sqref="V104">
    <cfRule type="duplicateValues" dxfId="2823" priority="104"/>
  </conditionalFormatting>
  <conditionalFormatting sqref="V105">
    <cfRule type="duplicateValues" dxfId="2822" priority="103"/>
  </conditionalFormatting>
  <conditionalFormatting sqref="V6:V105">
    <cfRule type="expression" dxfId="2821" priority="102">
      <formula>ISNA($N6)</formula>
    </cfRule>
  </conditionalFormatting>
  <conditionalFormatting sqref="W6">
    <cfRule type="duplicateValues" dxfId="2820" priority="101"/>
  </conditionalFormatting>
  <conditionalFormatting sqref="W7">
    <cfRule type="duplicateValues" dxfId="2819" priority="100"/>
  </conditionalFormatting>
  <conditionalFormatting sqref="W8">
    <cfRule type="duplicateValues" dxfId="2818" priority="99"/>
  </conditionalFormatting>
  <conditionalFormatting sqref="W9">
    <cfRule type="duplicateValues" dxfId="2817" priority="98"/>
  </conditionalFormatting>
  <conditionalFormatting sqref="W10">
    <cfRule type="duplicateValues" dxfId="2816" priority="97"/>
  </conditionalFormatting>
  <conditionalFormatting sqref="W11">
    <cfRule type="duplicateValues" dxfId="2815" priority="96"/>
  </conditionalFormatting>
  <conditionalFormatting sqref="W12">
    <cfRule type="duplicateValues" dxfId="2814" priority="95"/>
  </conditionalFormatting>
  <conditionalFormatting sqref="W13">
    <cfRule type="duplicateValues" dxfId="2813" priority="94"/>
  </conditionalFormatting>
  <conditionalFormatting sqref="W14">
    <cfRule type="duplicateValues" dxfId="2812" priority="93"/>
  </conditionalFormatting>
  <conditionalFormatting sqref="W15">
    <cfRule type="duplicateValues" dxfId="2811" priority="92"/>
  </conditionalFormatting>
  <conditionalFormatting sqref="W16">
    <cfRule type="duplicateValues" dxfId="2810" priority="91"/>
  </conditionalFormatting>
  <conditionalFormatting sqref="W17">
    <cfRule type="duplicateValues" dxfId="2809" priority="90"/>
  </conditionalFormatting>
  <conditionalFormatting sqref="W18">
    <cfRule type="duplicateValues" dxfId="2808" priority="89"/>
  </conditionalFormatting>
  <conditionalFormatting sqref="W19">
    <cfRule type="duplicateValues" dxfId="2807" priority="88"/>
  </conditionalFormatting>
  <conditionalFormatting sqref="W20">
    <cfRule type="duplicateValues" dxfId="2806" priority="87"/>
  </conditionalFormatting>
  <conditionalFormatting sqref="W21">
    <cfRule type="duplicateValues" dxfId="2805" priority="86"/>
  </conditionalFormatting>
  <conditionalFormatting sqref="W22">
    <cfRule type="duplicateValues" dxfId="2804" priority="85"/>
  </conditionalFormatting>
  <conditionalFormatting sqref="W23">
    <cfRule type="duplicateValues" dxfId="2803" priority="84"/>
  </conditionalFormatting>
  <conditionalFormatting sqref="W24">
    <cfRule type="duplicateValues" dxfId="2802" priority="83"/>
  </conditionalFormatting>
  <conditionalFormatting sqref="W25">
    <cfRule type="duplicateValues" dxfId="2801" priority="82"/>
  </conditionalFormatting>
  <conditionalFormatting sqref="W26">
    <cfRule type="duplicateValues" dxfId="2800" priority="81"/>
  </conditionalFormatting>
  <conditionalFormatting sqref="W27">
    <cfRule type="duplicateValues" dxfId="2799" priority="80"/>
  </conditionalFormatting>
  <conditionalFormatting sqref="W28">
    <cfRule type="duplicateValues" dxfId="2798" priority="79"/>
  </conditionalFormatting>
  <conditionalFormatting sqref="W29">
    <cfRule type="duplicateValues" dxfId="2797" priority="78"/>
  </conditionalFormatting>
  <conditionalFormatting sqref="W30">
    <cfRule type="duplicateValues" dxfId="2796" priority="77"/>
  </conditionalFormatting>
  <conditionalFormatting sqref="W31">
    <cfRule type="duplicateValues" dxfId="2795" priority="76"/>
  </conditionalFormatting>
  <conditionalFormatting sqref="W32">
    <cfRule type="duplicateValues" dxfId="2794" priority="75"/>
  </conditionalFormatting>
  <conditionalFormatting sqref="W33">
    <cfRule type="duplicateValues" dxfId="2793" priority="74"/>
  </conditionalFormatting>
  <conditionalFormatting sqref="W34">
    <cfRule type="duplicateValues" dxfId="2792" priority="73"/>
  </conditionalFormatting>
  <conditionalFormatting sqref="W35">
    <cfRule type="duplicateValues" dxfId="2791" priority="72"/>
  </conditionalFormatting>
  <conditionalFormatting sqref="W36">
    <cfRule type="duplicateValues" dxfId="2790" priority="71"/>
  </conditionalFormatting>
  <conditionalFormatting sqref="W37">
    <cfRule type="duplicateValues" dxfId="2789" priority="70"/>
  </conditionalFormatting>
  <conditionalFormatting sqref="W38">
    <cfRule type="duplicateValues" dxfId="2788" priority="69"/>
  </conditionalFormatting>
  <conditionalFormatting sqref="W39">
    <cfRule type="duplicateValues" dxfId="2787" priority="68"/>
  </conditionalFormatting>
  <conditionalFormatting sqref="W40">
    <cfRule type="duplicateValues" dxfId="2786" priority="67"/>
  </conditionalFormatting>
  <conditionalFormatting sqref="W41">
    <cfRule type="duplicateValues" dxfId="2785" priority="66"/>
  </conditionalFormatting>
  <conditionalFormatting sqref="W42">
    <cfRule type="duplicateValues" dxfId="2784" priority="65"/>
  </conditionalFormatting>
  <conditionalFormatting sqref="W43">
    <cfRule type="duplicateValues" dxfId="2783" priority="64"/>
  </conditionalFormatting>
  <conditionalFormatting sqref="W44">
    <cfRule type="duplicateValues" dxfId="2782" priority="63"/>
  </conditionalFormatting>
  <conditionalFormatting sqref="W45">
    <cfRule type="duplicateValues" dxfId="2781" priority="62"/>
  </conditionalFormatting>
  <conditionalFormatting sqref="W46">
    <cfRule type="duplicateValues" dxfId="2780" priority="61"/>
  </conditionalFormatting>
  <conditionalFormatting sqref="W47">
    <cfRule type="duplicateValues" dxfId="2779" priority="60"/>
  </conditionalFormatting>
  <conditionalFormatting sqref="W48">
    <cfRule type="duplicateValues" dxfId="2778" priority="59"/>
  </conditionalFormatting>
  <conditionalFormatting sqref="W49">
    <cfRule type="duplicateValues" dxfId="2777" priority="58"/>
  </conditionalFormatting>
  <conditionalFormatting sqref="W50">
    <cfRule type="duplicateValues" dxfId="2776" priority="57"/>
  </conditionalFormatting>
  <conditionalFormatting sqref="W51">
    <cfRule type="duplicateValues" dxfId="2775" priority="56"/>
  </conditionalFormatting>
  <conditionalFormatting sqref="W52">
    <cfRule type="duplicateValues" dxfId="2774" priority="55"/>
  </conditionalFormatting>
  <conditionalFormatting sqref="W53">
    <cfRule type="duplicateValues" dxfId="2773" priority="54"/>
  </conditionalFormatting>
  <conditionalFormatting sqref="W54">
    <cfRule type="duplicateValues" dxfId="2772" priority="53"/>
  </conditionalFormatting>
  <conditionalFormatting sqref="W55">
    <cfRule type="duplicateValues" dxfId="2771" priority="52"/>
  </conditionalFormatting>
  <conditionalFormatting sqref="W56">
    <cfRule type="duplicateValues" dxfId="2770" priority="51"/>
  </conditionalFormatting>
  <conditionalFormatting sqref="W57">
    <cfRule type="duplicateValues" dxfId="2769" priority="50"/>
  </conditionalFormatting>
  <conditionalFormatting sqref="W58">
    <cfRule type="duplicateValues" dxfId="2768" priority="49"/>
  </conditionalFormatting>
  <conditionalFormatting sqref="W59">
    <cfRule type="duplicateValues" dxfId="2767" priority="48"/>
  </conditionalFormatting>
  <conditionalFormatting sqref="W60">
    <cfRule type="duplicateValues" dxfId="2766" priority="47"/>
  </conditionalFormatting>
  <conditionalFormatting sqref="W61">
    <cfRule type="duplicateValues" dxfId="2765" priority="46"/>
  </conditionalFormatting>
  <conditionalFormatting sqref="W62">
    <cfRule type="duplicateValues" dxfId="2764" priority="45"/>
  </conditionalFormatting>
  <conditionalFormatting sqref="W63">
    <cfRule type="duplicateValues" dxfId="2763" priority="44"/>
  </conditionalFormatting>
  <conditionalFormatting sqref="W64">
    <cfRule type="duplicateValues" dxfId="2762" priority="43"/>
  </conditionalFormatting>
  <conditionalFormatting sqref="W65">
    <cfRule type="duplicateValues" dxfId="2761" priority="42"/>
  </conditionalFormatting>
  <conditionalFormatting sqref="W66">
    <cfRule type="duplicateValues" dxfId="2760" priority="41"/>
  </conditionalFormatting>
  <conditionalFormatting sqref="W67">
    <cfRule type="duplicateValues" dxfId="2759" priority="40"/>
  </conditionalFormatting>
  <conditionalFormatting sqref="W68">
    <cfRule type="duplicateValues" dxfId="2758" priority="39"/>
  </conditionalFormatting>
  <conditionalFormatting sqref="W69">
    <cfRule type="duplicateValues" dxfId="2757" priority="38"/>
  </conditionalFormatting>
  <conditionalFormatting sqref="W70">
    <cfRule type="duplicateValues" dxfId="2756" priority="37"/>
  </conditionalFormatting>
  <conditionalFormatting sqref="W71">
    <cfRule type="duplicateValues" dxfId="2755" priority="36"/>
  </conditionalFormatting>
  <conditionalFormatting sqref="W72">
    <cfRule type="duplicateValues" dxfId="2754" priority="35"/>
  </conditionalFormatting>
  <conditionalFormatting sqref="W73">
    <cfRule type="duplicateValues" dxfId="2753" priority="34"/>
  </conditionalFormatting>
  <conditionalFormatting sqref="W74">
    <cfRule type="duplicateValues" dxfId="2752" priority="33"/>
  </conditionalFormatting>
  <conditionalFormatting sqref="W75">
    <cfRule type="duplicateValues" dxfId="2751" priority="32"/>
  </conditionalFormatting>
  <conditionalFormatting sqref="W76">
    <cfRule type="duplicateValues" dxfId="2750" priority="31"/>
  </conditionalFormatting>
  <conditionalFormatting sqref="W77">
    <cfRule type="duplicateValues" dxfId="2749" priority="30"/>
  </conditionalFormatting>
  <conditionalFormatting sqref="W78">
    <cfRule type="duplicateValues" dxfId="2748" priority="29"/>
  </conditionalFormatting>
  <conditionalFormatting sqref="W79">
    <cfRule type="duplicateValues" dxfId="2747" priority="28"/>
  </conditionalFormatting>
  <conditionalFormatting sqref="W80">
    <cfRule type="duplicateValues" dxfId="2746" priority="27"/>
  </conditionalFormatting>
  <conditionalFormatting sqref="W81">
    <cfRule type="duplicateValues" dxfId="2745" priority="26"/>
  </conditionalFormatting>
  <conditionalFormatting sqref="W82">
    <cfRule type="duplicateValues" dxfId="2744" priority="25"/>
  </conditionalFormatting>
  <conditionalFormatting sqref="W83">
    <cfRule type="duplicateValues" dxfId="2743" priority="24"/>
  </conditionalFormatting>
  <conditionalFormatting sqref="W84">
    <cfRule type="duplicateValues" dxfId="2742" priority="23"/>
  </conditionalFormatting>
  <conditionalFormatting sqref="W85">
    <cfRule type="duplicateValues" dxfId="2741" priority="22"/>
  </conditionalFormatting>
  <conditionalFormatting sqref="W86">
    <cfRule type="duplicateValues" dxfId="2740" priority="21"/>
  </conditionalFormatting>
  <conditionalFormatting sqref="W87">
    <cfRule type="duplicateValues" dxfId="2739" priority="20"/>
  </conditionalFormatting>
  <conditionalFormatting sqref="W88">
    <cfRule type="duplicateValues" dxfId="2738" priority="19"/>
  </conditionalFormatting>
  <conditionalFormatting sqref="W89">
    <cfRule type="duplicateValues" dxfId="2737" priority="18"/>
  </conditionalFormatting>
  <conditionalFormatting sqref="W90">
    <cfRule type="duplicateValues" dxfId="2736" priority="17"/>
  </conditionalFormatting>
  <conditionalFormatting sqref="W91">
    <cfRule type="duplicateValues" dxfId="2735" priority="16"/>
  </conditionalFormatting>
  <conditionalFormatting sqref="W92">
    <cfRule type="duplicateValues" dxfId="2734" priority="15"/>
  </conditionalFormatting>
  <conditionalFormatting sqref="W93">
    <cfRule type="duplicateValues" dxfId="2733" priority="14"/>
  </conditionalFormatting>
  <conditionalFormatting sqref="W94">
    <cfRule type="duplicateValues" dxfId="2732" priority="13"/>
  </conditionalFormatting>
  <conditionalFormatting sqref="W95">
    <cfRule type="duplicateValues" dxfId="2731" priority="12"/>
  </conditionalFormatting>
  <conditionalFormatting sqref="W96">
    <cfRule type="duplicateValues" dxfId="2730" priority="11"/>
  </conditionalFormatting>
  <conditionalFormatting sqref="W97">
    <cfRule type="duplicateValues" dxfId="2729" priority="10"/>
  </conditionalFormatting>
  <conditionalFormatting sqref="W98">
    <cfRule type="duplicateValues" dxfId="2728" priority="9"/>
  </conditionalFormatting>
  <conditionalFormatting sqref="W99">
    <cfRule type="duplicateValues" dxfId="2727" priority="8"/>
  </conditionalFormatting>
  <conditionalFormatting sqref="W100">
    <cfRule type="duplicateValues" dxfId="2726" priority="7"/>
  </conditionalFormatting>
  <conditionalFormatting sqref="W101">
    <cfRule type="duplicateValues" dxfId="2725" priority="6"/>
  </conditionalFormatting>
  <conditionalFormatting sqref="W102">
    <cfRule type="duplicateValues" dxfId="2724" priority="5"/>
  </conditionalFormatting>
  <conditionalFormatting sqref="W103">
    <cfRule type="duplicateValues" dxfId="2723" priority="4"/>
  </conditionalFormatting>
  <conditionalFormatting sqref="W104">
    <cfRule type="duplicateValues" dxfId="2722" priority="3"/>
  </conditionalFormatting>
  <conditionalFormatting sqref="W105">
    <cfRule type="duplicateValues" dxfId="2721" priority="2"/>
  </conditionalFormatting>
  <conditionalFormatting sqref="W6:W105">
    <cfRule type="expression" dxfId="2720" priority="1">
      <formula>ISNA($N6)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workbookViewId="0">
      <selection activeCell="B6" sqref="B6:K105"/>
    </sheetView>
  </sheetViews>
  <sheetFormatPr defaultRowHeight="15" x14ac:dyDescent="0.25"/>
  <cols>
    <col min="1" max="1" width="14.5703125" style="8" bestFit="1" customWidth="1"/>
    <col min="2" max="2" width="9.140625" style="2" customWidth="1"/>
    <col min="3" max="12" width="9.140625" style="2"/>
    <col min="13" max="13" width="18.28515625" style="2" customWidth="1"/>
    <col min="14" max="14" width="9.140625" style="3"/>
    <col min="15" max="15" width="9.140625" style="4"/>
    <col min="16" max="16" width="9.140625" style="2"/>
    <col min="17" max="17" width="16.5703125" style="2" bestFit="1" customWidth="1"/>
    <col min="18" max="16384" width="9.140625" style="2"/>
  </cols>
  <sheetData>
    <row r="1" spans="1:23" x14ac:dyDescent="0.25">
      <c r="A1" s="31" t="s">
        <v>0</v>
      </c>
      <c r="B1" s="65" t="s">
        <v>57</v>
      </c>
      <c r="C1" s="65" t="s">
        <v>57</v>
      </c>
      <c r="D1" s="65" t="s">
        <v>57</v>
      </c>
      <c r="E1" s="32" t="s">
        <v>4</v>
      </c>
      <c r="F1" s="62"/>
      <c r="G1" s="65" t="s">
        <v>61</v>
      </c>
      <c r="H1" s="65" t="s">
        <v>61</v>
      </c>
      <c r="I1" s="32" t="s">
        <v>2</v>
      </c>
      <c r="J1" s="65" t="s">
        <v>59</v>
      </c>
      <c r="K1" s="66" t="s">
        <v>59</v>
      </c>
    </row>
    <row r="2" spans="1:23" ht="15.75" thickBot="1" x14ac:dyDescent="0.3">
      <c r="A2" s="33" t="s">
        <v>1</v>
      </c>
      <c r="B2" s="67" t="s">
        <v>58</v>
      </c>
      <c r="C2" s="67" t="s">
        <v>58</v>
      </c>
      <c r="D2" s="67" t="s">
        <v>58</v>
      </c>
      <c r="E2" s="34" t="s">
        <v>3</v>
      </c>
      <c r="F2" s="63"/>
      <c r="G2" s="67" t="s">
        <v>62</v>
      </c>
      <c r="H2" s="67" t="s">
        <v>62</v>
      </c>
      <c r="I2" s="34" t="s">
        <v>24</v>
      </c>
      <c r="J2" s="67" t="s">
        <v>60</v>
      </c>
      <c r="K2" s="68" t="s">
        <v>60</v>
      </c>
      <c r="M2" s="5"/>
    </row>
    <row r="3" spans="1:23" x14ac:dyDescent="0.25">
      <c r="A3" s="6"/>
    </row>
    <row r="4" spans="1:23" ht="15.75" thickBot="1" x14ac:dyDescent="0.3">
      <c r="A4" s="2"/>
      <c r="B4" s="125" t="s">
        <v>22</v>
      </c>
      <c r="C4" s="125"/>
      <c r="D4" s="125"/>
      <c r="E4" s="125"/>
      <c r="F4" s="125"/>
      <c r="G4" s="125"/>
      <c r="H4" s="125"/>
      <c r="I4" s="125"/>
      <c r="J4" s="125"/>
      <c r="K4" s="125"/>
    </row>
    <row r="5" spans="1:23" s="6" customFormat="1" ht="15.75" thickBot="1" x14ac:dyDescent="0.3">
      <c r="A5" s="6" t="s">
        <v>23</v>
      </c>
      <c r="B5" s="9" t="s">
        <v>40</v>
      </c>
      <c r="C5" s="1" t="s">
        <v>42</v>
      </c>
      <c r="D5" s="1" t="s">
        <v>43</v>
      </c>
      <c r="E5" s="1" t="s">
        <v>41</v>
      </c>
      <c r="F5" s="1" t="s">
        <v>44</v>
      </c>
      <c r="G5" s="1" t="s">
        <v>45</v>
      </c>
      <c r="H5" s="1" t="s">
        <v>46</v>
      </c>
      <c r="I5" s="1" t="s">
        <v>47</v>
      </c>
      <c r="J5" s="1" t="s">
        <v>48</v>
      </c>
      <c r="K5" s="10" t="s">
        <v>49</v>
      </c>
      <c r="M5" s="14" t="s">
        <v>16</v>
      </c>
      <c r="N5" s="15" t="s">
        <v>17</v>
      </c>
      <c r="O5" s="7"/>
      <c r="Q5" s="6" t="s">
        <v>18</v>
      </c>
      <c r="R5" s="28" t="s">
        <v>19</v>
      </c>
      <c r="S5" s="10" t="s">
        <v>20</v>
      </c>
      <c r="U5" s="6" t="s">
        <v>29</v>
      </c>
      <c r="V5" s="6" t="s">
        <v>28</v>
      </c>
      <c r="W5" s="6" t="s">
        <v>30</v>
      </c>
    </row>
    <row r="6" spans="1:23" x14ac:dyDescent="0.25">
      <c r="A6" s="11" t="s">
        <v>40</v>
      </c>
      <c r="B6" s="41">
        <v>0.31072506423666263</v>
      </c>
      <c r="C6" s="42">
        <v>1.1694553361463775</v>
      </c>
      <c r="D6" s="42">
        <v>1.1839099407974871</v>
      </c>
      <c r="E6" s="42">
        <v>0.71774248387230399</v>
      </c>
      <c r="F6" s="42">
        <v>0.53111146657712305</v>
      </c>
      <c r="G6" s="42">
        <v>1.1830298245864741</v>
      </c>
      <c r="H6" s="42">
        <v>0.42749757046017456</v>
      </c>
      <c r="I6" s="42">
        <v>1.9193371151021359</v>
      </c>
      <c r="J6" s="42">
        <v>0.59060711941846822</v>
      </c>
      <c r="K6" s="43">
        <v>0.63534048546159283</v>
      </c>
      <c r="M6" s="16" t="str">
        <f t="shared" ref="M6:M69" si="0">INDEX($B$5:$K$5,MATCH(MIN($B6:$K6),$B6:$K6,0))</f>
        <v>ONE</v>
      </c>
      <c r="N6" s="20" t="b">
        <f t="shared" ref="N6:N69" si="1">$M6 = $A6</f>
        <v>1</v>
      </c>
      <c r="Q6" s="22" t="s">
        <v>7</v>
      </c>
      <c r="R6" s="25">
        <f>IF(ISERR($O$15)," ",$O$15)</f>
        <v>0.9</v>
      </c>
      <c r="S6" s="20">
        <f>(10 - COUNTIF($N6:$N15,"#N/A"))</f>
        <v>10</v>
      </c>
      <c r="U6" s="16" t="str">
        <f t="shared" ref="U6:U69" si="2">INDEX($B$5:$K$5,MATCH(MIN($B6:$K6),$B6:$K6,0))</f>
        <v>ONE</v>
      </c>
      <c r="V6" s="16">
        <f>MIN(B6:K6)</f>
        <v>0.31072506423666263</v>
      </c>
      <c r="W6" s="16">
        <f>SMALL(B6:K6,2)-V6</f>
        <v>0.11677250622351193</v>
      </c>
    </row>
    <row r="7" spans="1:23" x14ac:dyDescent="0.25">
      <c r="A7" s="12" t="s">
        <v>40</v>
      </c>
      <c r="B7" s="44">
        <v>0.21488342021226273</v>
      </c>
      <c r="C7" s="45">
        <v>1.0815945820367356</v>
      </c>
      <c r="D7" s="45">
        <v>1.1214264715040672</v>
      </c>
      <c r="E7" s="45">
        <v>0.78820724427808442</v>
      </c>
      <c r="F7" s="45">
        <v>0.58727714758832916</v>
      </c>
      <c r="G7" s="45">
        <v>1.0959801794899795</v>
      </c>
      <c r="H7" s="45">
        <v>0.41374900523321295</v>
      </c>
      <c r="I7" s="45">
        <v>1.7940295994567463</v>
      </c>
      <c r="J7" s="45">
        <v>0.57873978814868321</v>
      </c>
      <c r="K7" s="46">
        <v>0.61972411413552675</v>
      </c>
      <c r="M7" s="18" t="str">
        <f t="shared" si="0"/>
        <v>ONE</v>
      </c>
      <c r="N7" s="17" t="b">
        <f t="shared" si="1"/>
        <v>1</v>
      </c>
      <c r="Q7" s="23" t="s">
        <v>6</v>
      </c>
      <c r="R7" s="26">
        <f>IF(ISERR($O$25)," ",$O$25)</f>
        <v>0.4</v>
      </c>
      <c r="S7" s="17">
        <f>(10 - COUNTIF($N16:$N25,"#N/A"))</f>
        <v>10</v>
      </c>
      <c r="U7" s="18" t="str">
        <f t="shared" si="2"/>
        <v>ONE</v>
      </c>
      <c r="V7" s="18">
        <f t="shared" ref="V7:V70" si="3">MIN(B7:K7)</f>
        <v>0.21488342021226273</v>
      </c>
      <c r="W7" s="18">
        <f t="shared" ref="W7:W70" si="4">SMALL(B7:K7,2)-V7</f>
        <v>0.19886558502095023</v>
      </c>
    </row>
    <row r="8" spans="1:23" x14ac:dyDescent="0.25">
      <c r="A8" s="12" t="s">
        <v>40</v>
      </c>
      <c r="B8" s="44">
        <v>0.38799407845327855</v>
      </c>
      <c r="C8" s="45">
        <v>1.1789833291978766</v>
      </c>
      <c r="D8" s="45">
        <v>1.1910546996694062</v>
      </c>
      <c r="E8" s="45">
        <v>0.621109763694629</v>
      </c>
      <c r="F8" s="45">
        <v>0.65486180411622841</v>
      </c>
      <c r="G8" s="45">
        <v>1.2303491757589535</v>
      </c>
      <c r="H8" s="45">
        <v>0.53766205485595153</v>
      </c>
      <c r="I8" s="45">
        <v>1.9452381647032493</v>
      </c>
      <c r="J8" s="45">
        <v>0.72307508803477305</v>
      </c>
      <c r="K8" s="46">
        <v>0.65561253617706128</v>
      </c>
      <c r="M8" s="18" t="str">
        <f t="shared" si="0"/>
        <v>ONE</v>
      </c>
      <c r="N8" s="17" t="b">
        <f t="shared" si="1"/>
        <v>1</v>
      </c>
      <c r="Q8" s="23" t="s">
        <v>8</v>
      </c>
      <c r="R8" s="26">
        <f>IF(ISERR($O$35)," ",$O$35)</f>
        <v>1</v>
      </c>
      <c r="S8" s="17">
        <f>(10 - COUNTIF($N26:$N35,"#N/A"))</f>
        <v>10</v>
      </c>
      <c r="U8" s="18" t="str">
        <f t="shared" si="2"/>
        <v>ONE</v>
      </c>
      <c r="V8" s="18">
        <f t="shared" si="3"/>
        <v>0.38799407845327855</v>
      </c>
      <c r="W8" s="18">
        <f t="shared" si="4"/>
        <v>0.14966797640267299</v>
      </c>
    </row>
    <row r="9" spans="1:23" x14ac:dyDescent="0.25">
      <c r="A9" s="12" t="s">
        <v>40</v>
      </c>
      <c r="B9" s="44">
        <v>0.27074343799625411</v>
      </c>
      <c r="C9" s="45">
        <v>1.1400147170353279</v>
      </c>
      <c r="D9" s="45">
        <v>1.173821224270061</v>
      </c>
      <c r="E9" s="45">
        <v>0.75053447111534533</v>
      </c>
      <c r="F9" s="45">
        <v>0.61509495443708462</v>
      </c>
      <c r="G9" s="45">
        <v>1.1804926333064043</v>
      </c>
      <c r="H9" s="45">
        <v>0.48586110129679966</v>
      </c>
      <c r="I9" s="45">
        <v>1.866392591212775</v>
      </c>
      <c r="J9" s="45">
        <v>0.63726493516711202</v>
      </c>
      <c r="K9" s="46">
        <v>0.65709778977021094</v>
      </c>
      <c r="M9" s="18" t="str">
        <f t="shared" si="0"/>
        <v>ONE</v>
      </c>
      <c r="N9" s="17" t="b">
        <f t="shared" si="1"/>
        <v>1</v>
      </c>
      <c r="Q9" s="23" t="s">
        <v>9</v>
      </c>
      <c r="R9" s="26">
        <f>IF(ISERR($O$45)," ",$O$45)</f>
        <v>0.4</v>
      </c>
      <c r="S9" s="17">
        <f>(10 - COUNTIF($N36:$N45,"#N/A"))</f>
        <v>10</v>
      </c>
      <c r="U9" s="18" t="str">
        <f t="shared" si="2"/>
        <v>ONE</v>
      </c>
      <c r="V9" s="18">
        <f t="shared" si="3"/>
        <v>0.27074343799625411</v>
      </c>
      <c r="W9" s="18">
        <f t="shared" si="4"/>
        <v>0.21511766330054555</v>
      </c>
    </row>
    <row r="10" spans="1:23" x14ac:dyDescent="0.25">
      <c r="A10" s="12" t="s">
        <v>40</v>
      </c>
      <c r="B10" s="44">
        <v>0.40506215154005265</v>
      </c>
      <c r="C10" s="45">
        <v>1.1052190410348379</v>
      </c>
      <c r="D10" s="45">
        <v>1.0709550162214168</v>
      </c>
      <c r="E10" s="45">
        <v>0.71126407608532949</v>
      </c>
      <c r="F10" s="45">
        <v>0.58855131203508959</v>
      </c>
      <c r="G10" s="45">
        <v>1.1250262472276853</v>
      </c>
      <c r="H10" s="45">
        <v>0.50529045678809204</v>
      </c>
      <c r="I10" s="45">
        <v>1.943571303463159</v>
      </c>
      <c r="J10" s="45">
        <v>0.6854636219801411</v>
      </c>
      <c r="K10" s="46">
        <v>0.53435492248322547</v>
      </c>
      <c r="M10" s="18" t="str">
        <f t="shared" si="0"/>
        <v>ONE</v>
      </c>
      <c r="N10" s="17" t="b">
        <f t="shared" si="1"/>
        <v>1</v>
      </c>
      <c r="Q10" s="23" t="s">
        <v>10</v>
      </c>
      <c r="R10" s="26">
        <f>IF(ISERR($O$55)," ",$O$55)</f>
        <v>0.9</v>
      </c>
      <c r="S10" s="17">
        <f>(10 - COUNTIF($N46:$N55,"#N/A"))</f>
        <v>10</v>
      </c>
      <c r="U10" s="18" t="str">
        <f t="shared" si="2"/>
        <v>ONE</v>
      </c>
      <c r="V10" s="18">
        <f t="shared" si="3"/>
        <v>0.40506215154005265</v>
      </c>
      <c r="W10" s="18">
        <f t="shared" si="4"/>
        <v>0.10022830524803938</v>
      </c>
    </row>
    <row r="11" spans="1:23" x14ac:dyDescent="0.25">
      <c r="A11" s="12" t="s">
        <v>40</v>
      </c>
      <c r="B11" s="44">
        <v>0.39515025627430506</v>
      </c>
      <c r="C11" s="45">
        <v>1.235644378917834</v>
      </c>
      <c r="D11" s="45">
        <v>1.2391350643056525</v>
      </c>
      <c r="E11" s="45">
        <v>0.63294525196509044</v>
      </c>
      <c r="F11" s="45">
        <v>0.69013421529754571</v>
      </c>
      <c r="G11" s="45">
        <v>1.2728589149408225</v>
      </c>
      <c r="H11" s="45">
        <v>0.59747413835368712</v>
      </c>
      <c r="I11" s="45">
        <v>2.0040817347113169</v>
      </c>
      <c r="J11" s="45">
        <v>0.75940724474880617</v>
      </c>
      <c r="K11" s="46">
        <v>0.69803595676891883</v>
      </c>
      <c r="M11" s="18" t="str">
        <f t="shared" si="0"/>
        <v>ONE</v>
      </c>
      <c r="N11" s="17" t="b">
        <f t="shared" si="1"/>
        <v>1</v>
      </c>
      <c r="Q11" s="23" t="s">
        <v>11</v>
      </c>
      <c r="R11" s="26">
        <f>IF(ISERR($O$65)," ",$O$65)</f>
        <v>1</v>
      </c>
      <c r="S11" s="17">
        <f>(10 - COUNTIF($N56:$N65,"#N/A"))</f>
        <v>10</v>
      </c>
      <c r="U11" s="18" t="str">
        <f t="shared" si="2"/>
        <v>ONE</v>
      </c>
      <c r="V11" s="18">
        <f t="shared" si="3"/>
        <v>0.39515025627430506</v>
      </c>
      <c r="W11" s="18">
        <f t="shared" si="4"/>
        <v>0.20232388207938207</v>
      </c>
    </row>
    <row r="12" spans="1:23" x14ac:dyDescent="0.25">
      <c r="A12" s="12" t="s">
        <v>40</v>
      </c>
      <c r="B12" s="44">
        <v>0.33157036196860556</v>
      </c>
      <c r="C12" s="45">
        <v>1.1755109762298022</v>
      </c>
      <c r="D12" s="45">
        <v>1.1913615687393606</v>
      </c>
      <c r="E12" s="45">
        <v>0.66328388473041944</v>
      </c>
      <c r="F12" s="45">
        <v>0.60963520208451416</v>
      </c>
      <c r="G12" s="45">
        <v>1.2159280914905528</v>
      </c>
      <c r="H12" s="45">
        <v>0.50263936937126619</v>
      </c>
      <c r="I12" s="45">
        <v>1.9534166730822151</v>
      </c>
      <c r="J12" s="45">
        <v>0.67833260164731102</v>
      </c>
      <c r="K12" s="46">
        <v>0.64733467334031736</v>
      </c>
      <c r="M12" s="18" t="str">
        <f t="shared" si="0"/>
        <v>ONE</v>
      </c>
      <c r="N12" s="17" t="b">
        <f t="shared" si="1"/>
        <v>1</v>
      </c>
      <c r="Q12" s="23" t="s">
        <v>12</v>
      </c>
      <c r="R12" s="26">
        <f>IF(ISERR($O$75)," ",$O$75)</f>
        <v>0.9</v>
      </c>
      <c r="S12" s="17">
        <f>(10 - COUNTIF($N66:$N75,"#N/A"))</f>
        <v>10</v>
      </c>
      <c r="U12" s="18" t="str">
        <f t="shared" si="2"/>
        <v>ONE</v>
      </c>
      <c r="V12" s="18">
        <f t="shared" si="3"/>
        <v>0.33157036196860556</v>
      </c>
      <c r="W12" s="18">
        <f t="shared" si="4"/>
        <v>0.17106900740266062</v>
      </c>
    </row>
    <row r="13" spans="1:23" x14ac:dyDescent="0.25">
      <c r="A13" s="12" t="s">
        <v>40</v>
      </c>
      <c r="B13" s="44">
        <v>0.23208917932123807</v>
      </c>
      <c r="C13" s="45">
        <v>1.0978777978147285</v>
      </c>
      <c r="D13" s="45">
        <v>1.103477634543748</v>
      </c>
      <c r="E13" s="45">
        <v>0.81494349487017059</v>
      </c>
      <c r="F13" s="45">
        <v>0.51307964053934951</v>
      </c>
      <c r="G13" s="45">
        <v>1.0836907265239295</v>
      </c>
      <c r="H13" s="45">
        <v>0.39238751305695507</v>
      </c>
      <c r="I13" s="45">
        <v>1.8424570030607921</v>
      </c>
      <c r="J13" s="45">
        <v>0.50423659897631379</v>
      </c>
      <c r="K13" s="46">
        <v>0.58714276267317023</v>
      </c>
      <c r="M13" s="18" t="str">
        <f t="shared" si="0"/>
        <v>ONE</v>
      </c>
      <c r="N13" s="17" t="b">
        <f t="shared" si="1"/>
        <v>1</v>
      </c>
      <c r="Q13" s="23" t="s">
        <v>13</v>
      </c>
      <c r="R13" s="26">
        <f>IF(ISERR($O$85)," ",$O$85)</f>
        <v>1</v>
      </c>
      <c r="S13" s="17">
        <f>(10 - COUNTIF($N76:$N85,"#N/A"))</f>
        <v>10</v>
      </c>
      <c r="U13" s="18" t="str">
        <f t="shared" si="2"/>
        <v>ONE</v>
      </c>
      <c r="V13" s="18">
        <f t="shared" si="3"/>
        <v>0.23208917932123807</v>
      </c>
      <c r="W13" s="18">
        <f t="shared" si="4"/>
        <v>0.160298333735717</v>
      </c>
    </row>
    <row r="14" spans="1:23" ht="15.75" thickBot="1" x14ac:dyDescent="0.3">
      <c r="A14" s="12" t="s">
        <v>40</v>
      </c>
      <c r="B14" s="44">
        <v>0.26966584649639352</v>
      </c>
      <c r="C14" s="45">
        <v>1.084989448766281</v>
      </c>
      <c r="D14" s="45">
        <v>1.097032484199121</v>
      </c>
      <c r="E14" s="45">
        <v>0.89673499318850058</v>
      </c>
      <c r="F14" s="45">
        <v>0.50644664760512792</v>
      </c>
      <c r="G14" s="45">
        <v>1.0427700011551795</v>
      </c>
      <c r="H14" s="45">
        <v>0.41677682704579261</v>
      </c>
      <c r="I14" s="45">
        <v>1.7937379994930671</v>
      </c>
      <c r="J14" s="45">
        <v>0.49407137245694921</v>
      </c>
      <c r="K14" s="46">
        <v>0.61191836038651404</v>
      </c>
      <c r="M14" s="18" t="str">
        <f t="shared" si="0"/>
        <v>ONE</v>
      </c>
      <c r="N14" s="17" t="b">
        <f t="shared" si="1"/>
        <v>1</v>
      </c>
      <c r="Q14" s="23" t="s">
        <v>14</v>
      </c>
      <c r="R14" s="26">
        <f>IF(ISERR($O$95)," ",$O$95)</f>
        <v>0.9</v>
      </c>
      <c r="S14" s="17">
        <f>(10 - COUNTIF($N86:$N95,"#N/A"))</f>
        <v>10</v>
      </c>
      <c r="U14" s="18" t="str">
        <f t="shared" si="2"/>
        <v>ONE</v>
      </c>
      <c r="V14" s="18">
        <f t="shared" si="3"/>
        <v>0.26966584649639352</v>
      </c>
      <c r="W14" s="18">
        <f t="shared" si="4"/>
        <v>0.14711098054939908</v>
      </c>
    </row>
    <row r="15" spans="1:23" ht="15.75" thickBot="1" x14ac:dyDescent="0.3">
      <c r="A15" s="13" t="s">
        <v>40</v>
      </c>
      <c r="B15" s="47">
        <v>0.55445073599504346</v>
      </c>
      <c r="C15" s="48">
        <v>1.3639264733481178</v>
      </c>
      <c r="D15" s="48">
        <v>1.3857415330324825</v>
      </c>
      <c r="E15" s="48">
        <v>0.53921262742864151</v>
      </c>
      <c r="F15" s="48">
        <v>0.70503276046984775</v>
      </c>
      <c r="G15" s="48">
        <v>1.447207055584018</v>
      </c>
      <c r="H15" s="48">
        <v>0.66754680982894177</v>
      </c>
      <c r="I15" s="48">
        <v>2.13713626210393</v>
      </c>
      <c r="J15" s="48">
        <v>0.8531783650545729</v>
      </c>
      <c r="K15" s="49">
        <v>0.79698998859514569</v>
      </c>
      <c r="M15" s="19" t="str">
        <f t="shared" si="0"/>
        <v>FOUR</v>
      </c>
      <c r="N15" s="21" t="b">
        <f t="shared" si="1"/>
        <v>0</v>
      </c>
      <c r="O15" s="30">
        <f>COUNTIF($N6:$N15,TRUE)/(10 - COUNTIF($N6:$N15,"#N/A"))</f>
        <v>0.9</v>
      </c>
      <c r="Q15" s="24" t="s">
        <v>15</v>
      </c>
      <c r="R15" s="27">
        <f>IF(ISERR($O$105)," ",$O$105)</f>
        <v>1</v>
      </c>
      <c r="S15" s="21">
        <f>(10 - COUNTIF($N96:$N105,"#N/A"))</f>
        <v>10</v>
      </c>
      <c r="U15" s="19" t="str">
        <f t="shared" si="2"/>
        <v>FOUR</v>
      </c>
      <c r="V15" s="19">
        <f t="shared" si="3"/>
        <v>0.53921262742864151</v>
      </c>
      <c r="W15" s="19">
        <f t="shared" si="4"/>
        <v>1.5238108566401953E-2</v>
      </c>
    </row>
    <row r="16" spans="1:23" ht="15.75" thickBot="1" x14ac:dyDescent="0.3">
      <c r="A16" s="11" t="s">
        <v>42</v>
      </c>
      <c r="B16" s="41">
        <v>0.93136378845880841</v>
      </c>
      <c r="C16" s="42">
        <v>0.23051825124472625</v>
      </c>
      <c r="D16" s="42">
        <v>0.4287037451899306</v>
      </c>
      <c r="E16" s="42">
        <v>1.2448473746846831</v>
      </c>
      <c r="F16" s="42">
        <v>1.161350339207911</v>
      </c>
      <c r="G16" s="42">
        <v>0.50892021840073975</v>
      </c>
      <c r="H16" s="42">
        <v>0.84142317870745353</v>
      </c>
      <c r="I16" s="42">
        <v>1.2206762684695183</v>
      </c>
      <c r="J16" s="42">
        <v>1.0893430539283167</v>
      </c>
      <c r="K16" s="43">
        <v>0.77117598721124281</v>
      </c>
      <c r="M16" s="16" t="str">
        <f t="shared" si="0"/>
        <v>TWO</v>
      </c>
      <c r="N16" s="20" t="b">
        <f t="shared" si="1"/>
        <v>1</v>
      </c>
      <c r="U16" s="16" t="str">
        <f t="shared" si="2"/>
        <v>TWO</v>
      </c>
      <c r="V16" s="16">
        <f t="shared" si="3"/>
        <v>0.23051825124472625</v>
      </c>
      <c r="W16" s="16">
        <f t="shared" si="4"/>
        <v>0.19818549394520435</v>
      </c>
    </row>
    <row r="17" spans="1:23" ht="15.75" thickBot="1" x14ac:dyDescent="0.3">
      <c r="A17" s="12" t="s">
        <v>42</v>
      </c>
      <c r="B17" s="44">
        <v>0.83006695393712038</v>
      </c>
      <c r="C17" s="45">
        <v>0.50978548327602746</v>
      </c>
      <c r="D17" s="45">
        <v>0.50830790333036824</v>
      </c>
      <c r="E17" s="45">
        <v>1.0678399201478395</v>
      </c>
      <c r="F17" s="45">
        <v>1.0388056378263584</v>
      </c>
      <c r="G17" s="45">
        <v>0.78512293225055008</v>
      </c>
      <c r="H17" s="45">
        <v>0.74920464362741657</v>
      </c>
      <c r="I17" s="45">
        <v>1.5349839521024202</v>
      </c>
      <c r="J17" s="45">
        <v>0.9880967295611599</v>
      </c>
      <c r="K17" s="46">
        <v>0.57858471418673574</v>
      </c>
      <c r="M17" s="18" t="str">
        <f t="shared" si="0"/>
        <v>THREE</v>
      </c>
      <c r="N17" s="17" t="b">
        <f t="shared" si="1"/>
        <v>0</v>
      </c>
      <c r="Q17" s="61" t="s">
        <v>21</v>
      </c>
      <c r="R17" s="126">
        <f>COUNTIF($N6:$N105,TRUE)/(100 - COUNTIF($N6:$N105,"#N/A"))</f>
        <v>0.84</v>
      </c>
      <c r="S17" s="127"/>
      <c r="U17" s="18" t="str">
        <f t="shared" si="2"/>
        <v>THREE</v>
      </c>
      <c r="V17" s="18">
        <f t="shared" si="3"/>
        <v>0.50830790333036824</v>
      </c>
      <c r="W17" s="18">
        <f t="shared" si="4"/>
        <v>1.4775799456592242E-3</v>
      </c>
    </row>
    <row r="18" spans="1:23" x14ac:dyDescent="0.25">
      <c r="A18" s="12" t="s">
        <v>42</v>
      </c>
      <c r="B18" s="44">
        <v>0.79184755212197055</v>
      </c>
      <c r="C18" s="45">
        <v>0.48651638321012564</v>
      </c>
      <c r="D18" s="45">
        <v>0.52455483934733016</v>
      </c>
      <c r="E18" s="45">
        <v>1.0963153355610979</v>
      </c>
      <c r="F18" s="45">
        <v>0.99693077663888552</v>
      </c>
      <c r="G18" s="45">
        <v>0.72831395325837733</v>
      </c>
      <c r="H18" s="45">
        <v>0.71416519506043019</v>
      </c>
      <c r="I18" s="45">
        <v>1.5020621971765746</v>
      </c>
      <c r="J18" s="45">
        <v>0.93119289959608242</v>
      </c>
      <c r="K18" s="46">
        <v>0.58912340077576408</v>
      </c>
      <c r="M18" s="18" t="str">
        <f t="shared" si="0"/>
        <v>TWO</v>
      </c>
      <c r="N18" s="17" t="b">
        <f t="shared" si="1"/>
        <v>1</v>
      </c>
      <c r="U18" s="18" t="str">
        <f t="shared" si="2"/>
        <v>TWO</v>
      </c>
      <c r="V18" s="18">
        <f t="shared" si="3"/>
        <v>0.48651638321012564</v>
      </c>
      <c r="W18" s="18">
        <f t="shared" si="4"/>
        <v>3.8038456137204524E-2</v>
      </c>
    </row>
    <row r="19" spans="1:23" x14ac:dyDescent="0.25">
      <c r="A19" s="12" t="s">
        <v>42</v>
      </c>
      <c r="B19" s="44">
        <v>1.0490468857146014</v>
      </c>
      <c r="C19" s="45">
        <v>0.48649190301943496</v>
      </c>
      <c r="D19" s="45">
        <v>0.33824033482928756</v>
      </c>
      <c r="E19" s="45">
        <v>1.4126088556037208</v>
      </c>
      <c r="F19" s="45">
        <v>1.2198325140024959</v>
      </c>
      <c r="G19" s="45">
        <v>0.69681024489602683</v>
      </c>
      <c r="H19" s="45">
        <v>0.95622500399794275</v>
      </c>
      <c r="I19" s="45">
        <v>1.4870929286314527</v>
      </c>
      <c r="J19" s="45">
        <v>1.1019188486085778</v>
      </c>
      <c r="K19" s="46">
        <v>0.71869931396494657</v>
      </c>
      <c r="M19" s="18" t="str">
        <f t="shared" si="0"/>
        <v>THREE</v>
      </c>
      <c r="N19" s="17" t="b">
        <f t="shared" si="1"/>
        <v>0</v>
      </c>
      <c r="U19" s="18" t="str">
        <f t="shared" si="2"/>
        <v>THREE</v>
      </c>
      <c r="V19" s="18">
        <f t="shared" si="3"/>
        <v>0.33824033482928756</v>
      </c>
      <c r="W19" s="18">
        <f t="shared" si="4"/>
        <v>0.1482515681901474</v>
      </c>
    </row>
    <row r="20" spans="1:23" x14ac:dyDescent="0.25">
      <c r="A20" s="12" t="s">
        <v>42</v>
      </c>
      <c r="B20" s="44">
        <v>0.81055472694512776</v>
      </c>
      <c r="C20" s="45">
        <v>0.48569085659093886</v>
      </c>
      <c r="D20" s="45">
        <v>0.45261596814247174</v>
      </c>
      <c r="E20" s="45">
        <v>1.1045374860505013</v>
      </c>
      <c r="F20" s="45">
        <v>0.99544951612467902</v>
      </c>
      <c r="G20" s="45">
        <v>0.71147241142242335</v>
      </c>
      <c r="H20" s="45">
        <v>0.75187034110621076</v>
      </c>
      <c r="I20" s="45">
        <v>1.5210945863760459</v>
      </c>
      <c r="J20" s="45">
        <v>0.94900697822487556</v>
      </c>
      <c r="K20" s="46">
        <v>0.56766618807375335</v>
      </c>
      <c r="M20" s="18" t="str">
        <f t="shared" si="0"/>
        <v>THREE</v>
      </c>
      <c r="N20" s="17" t="b">
        <f t="shared" si="1"/>
        <v>0</v>
      </c>
      <c r="U20" s="18" t="str">
        <f t="shared" si="2"/>
        <v>THREE</v>
      </c>
      <c r="V20" s="18">
        <f t="shared" si="3"/>
        <v>0.45261596814247174</v>
      </c>
      <c r="W20" s="18">
        <f t="shared" si="4"/>
        <v>3.3074888448467121E-2</v>
      </c>
    </row>
    <row r="21" spans="1:23" x14ac:dyDescent="0.25">
      <c r="A21" s="12" t="s">
        <v>42</v>
      </c>
      <c r="B21" s="44">
        <v>0.7332958368860466</v>
      </c>
      <c r="C21" s="45">
        <v>0.59576019219045506</v>
      </c>
      <c r="D21" s="45">
        <v>0.6100907490530646</v>
      </c>
      <c r="E21" s="45">
        <v>0.91929244720160352</v>
      </c>
      <c r="F21" s="45">
        <v>0.98560389722511599</v>
      </c>
      <c r="G21" s="45">
        <v>0.81472466405709543</v>
      </c>
      <c r="H21" s="45">
        <v>0.6621068568005235</v>
      </c>
      <c r="I21" s="45">
        <v>1.5493122234669947</v>
      </c>
      <c r="J21" s="45">
        <v>0.96852057814413173</v>
      </c>
      <c r="K21" s="46">
        <v>0.5396760821322405</v>
      </c>
      <c r="M21" s="18" t="str">
        <f t="shared" si="0"/>
        <v>ZERO</v>
      </c>
      <c r="N21" s="17" t="b">
        <f t="shared" si="1"/>
        <v>0</v>
      </c>
      <c r="U21" s="18" t="str">
        <f t="shared" si="2"/>
        <v>ZERO</v>
      </c>
      <c r="V21" s="18">
        <f t="shared" si="3"/>
        <v>0.5396760821322405</v>
      </c>
      <c r="W21" s="18">
        <f t="shared" si="4"/>
        <v>5.6084110058214565E-2</v>
      </c>
    </row>
    <row r="22" spans="1:23" x14ac:dyDescent="0.25">
      <c r="A22" s="12" t="s">
        <v>42</v>
      </c>
      <c r="B22" s="44">
        <v>0.81066353698404325</v>
      </c>
      <c r="C22" s="45">
        <v>0.6081662459935514</v>
      </c>
      <c r="D22" s="45">
        <v>0.66612602128831866</v>
      </c>
      <c r="E22" s="45">
        <v>1.0180422279676795</v>
      </c>
      <c r="F22" s="45">
        <v>1.0803246937230833</v>
      </c>
      <c r="G22" s="45">
        <v>0.92627409762115509</v>
      </c>
      <c r="H22" s="45">
        <v>0.83697542691743965</v>
      </c>
      <c r="I22" s="45">
        <v>1.5941257882948774</v>
      </c>
      <c r="J22" s="45">
        <v>1.0411586038673271</v>
      </c>
      <c r="K22" s="46">
        <v>0.66661668860534518</v>
      </c>
      <c r="M22" s="18" t="str">
        <f t="shared" si="0"/>
        <v>TWO</v>
      </c>
      <c r="N22" s="17" t="b">
        <f t="shared" si="1"/>
        <v>1</v>
      </c>
      <c r="U22" s="18" t="str">
        <f t="shared" si="2"/>
        <v>TWO</v>
      </c>
      <c r="V22" s="18">
        <f t="shared" si="3"/>
        <v>0.6081662459935514</v>
      </c>
      <c r="W22" s="18">
        <f t="shared" si="4"/>
        <v>5.7959775294767257E-2</v>
      </c>
    </row>
    <row r="23" spans="1:23" x14ac:dyDescent="0.25">
      <c r="A23" s="12" t="s">
        <v>42</v>
      </c>
      <c r="B23" s="44">
        <v>0.64344312439460605</v>
      </c>
      <c r="C23" s="45">
        <v>0.78208752665532955</v>
      </c>
      <c r="D23" s="45">
        <v>0.78065527395759349</v>
      </c>
      <c r="E23" s="45">
        <v>0.95409017109242933</v>
      </c>
      <c r="F23" s="45">
        <v>0.98047608898443883</v>
      </c>
      <c r="G23" s="45">
        <v>1.0228288073351062</v>
      </c>
      <c r="H23" s="45">
        <v>0.7372799297138154</v>
      </c>
      <c r="I23" s="45">
        <v>1.6707588911473858</v>
      </c>
      <c r="J23" s="45">
        <v>0.88373077125735855</v>
      </c>
      <c r="K23" s="46">
        <v>0.5492137421800104</v>
      </c>
      <c r="M23" s="18" t="str">
        <f t="shared" si="0"/>
        <v>ZERO</v>
      </c>
      <c r="N23" s="17" t="b">
        <f t="shared" si="1"/>
        <v>0</v>
      </c>
      <c r="U23" s="18" t="str">
        <f t="shared" si="2"/>
        <v>ZERO</v>
      </c>
      <c r="V23" s="18">
        <f t="shared" si="3"/>
        <v>0.5492137421800104</v>
      </c>
      <c r="W23" s="18">
        <f t="shared" si="4"/>
        <v>9.4229382214595647E-2</v>
      </c>
    </row>
    <row r="24" spans="1:23" ht="15.75" thickBot="1" x14ac:dyDescent="0.3">
      <c r="A24" s="12" t="s">
        <v>42</v>
      </c>
      <c r="B24" s="44">
        <v>0.91563055909202318</v>
      </c>
      <c r="C24" s="45">
        <v>0.42645361728261272</v>
      </c>
      <c r="D24" s="45">
        <v>0.37163052611339187</v>
      </c>
      <c r="E24" s="45">
        <v>1.1944992958309786</v>
      </c>
      <c r="F24" s="45">
        <v>1.0740799140773964</v>
      </c>
      <c r="G24" s="45">
        <v>0.64689272780224494</v>
      </c>
      <c r="H24" s="50">
        <v>0.78340945039481835</v>
      </c>
      <c r="I24" s="45">
        <v>1.4756789939264607</v>
      </c>
      <c r="J24" s="45">
        <v>1.0199689027988703</v>
      </c>
      <c r="K24" s="46">
        <v>0.61456227296902433</v>
      </c>
      <c r="M24" s="18" t="str">
        <f t="shared" si="0"/>
        <v>THREE</v>
      </c>
      <c r="N24" s="17" t="b">
        <f t="shared" si="1"/>
        <v>0</v>
      </c>
      <c r="U24" s="18" t="str">
        <f t="shared" si="2"/>
        <v>THREE</v>
      </c>
      <c r="V24" s="18">
        <f t="shared" si="3"/>
        <v>0.37163052611339187</v>
      </c>
      <c r="W24" s="18">
        <f t="shared" si="4"/>
        <v>5.482309116922085E-2</v>
      </c>
    </row>
    <row r="25" spans="1:23" ht="15.75" thickBot="1" x14ac:dyDescent="0.3">
      <c r="A25" s="13" t="s">
        <v>42</v>
      </c>
      <c r="B25" s="47">
        <v>1.3098851572975776</v>
      </c>
      <c r="C25" s="48">
        <v>0.35454832693626553</v>
      </c>
      <c r="D25" s="48">
        <v>0.48524329109339892</v>
      </c>
      <c r="E25" s="48">
        <v>1.5810298124276001</v>
      </c>
      <c r="F25" s="48">
        <v>1.5069002942960614</v>
      </c>
      <c r="G25" s="48">
        <v>0.5232328637417154</v>
      </c>
      <c r="H25" s="48">
        <v>1.2088359036941254</v>
      </c>
      <c r="I25" s="48">
        <v>1.0691513202261842</v>
      </c>
      <c r="J25" s="48">
        <v>1.4364115146580874</v>
      </c>
      <c r="K25" s="49">
        <v>1.1089094239579844</v>
      </c>
      <c r="M25" s="19" t="str">
        <f t="shared" si="0"/>
        <v>TWO</v>
      </c>
      <c r="N25" s="21" t="b">
        <f t="shared" si="1"/>
        <v>1</v>
      </c>
      <c r="O25" s="30">
        <f>COUNTIF($N16:$N25,TRUE)/(10 - COUNTIF($N16:$N25,"#N/A"))</f>
        <v>0.4</v>
      </c>
      <c r="U25" s="19" t="str">
        <f t="shared" si="2"/>
        <v>TWO</v>
      </c>
      <c r="V25" s="19">
        <f t="shared" si="3"/>
        <v>0.35454832693626553</v>
      </c>
      <c r="W25" s="19">
        <f t="shared" si="4"/>
        <v>0.13069496415713339</v>
      </c>
    </row>
    <row r="26" spans="1:23" x14ac:dyDescent="0.25">
      <c r="A26" s="11" t="s">
        <v>43</v>
      </c>
      <c r="B26" s="41">
        <v>1.0792425355932898</v>
      </c>
      <c r="C26" s="42">
        <v>0.60517740543694798</v>
      </c>
      <c r="D26" s="42">
        <v>0.19145137907498408</v>
      </c>
      <c r="E26" s="42">
        <v>1.4133017570405437</v>
      </c>
      <c r="F26" s="42">
        <v>1.1707700496201869</v>
      </c>
      <c r="G26" s="42">
        <v>0.59967321808342866</v>
      </c>
      <c r="H26" s="42">
        <v>0.92930955714768637</v>
      </c>
      <c r="I26" s="42">
        <v>1.5467315887601476</v>
      </c>
      <c r="J26" s="42">
        <v>1.10323165143219</v>
      </c>
      <c r="K26" s="43">
        <v>0.6695778206036781</v>
      </c>
      <c r="M26" s="16" t="str">
        <f t="shared" si="0"/>
        <v>THREE</v>
      </c>
      <c r="N26" s="20" t="b">
        <f t="shared" si="1"/>
        <v>1</v>
      </c>
      <c r="U26" s="16" t="str">
        <f t="shared" si="2"/>
        <v>THREE</v>
      </c>
      <c r="V26" s="16">
        <f t="shared" si="3"/>
        <v>0.19145137907498408</v>
      </c>
      <c r="W26" s="16">
        <f t="shared" si="4"/>
        <v>0.40822183900844455</v>
      </c>
    </row>
    <row r="27" spans="1:23" x14ac:dyDescent="0.25">
      <c r="A27" s="12" t="s">
        <v>43</v>
      </c>
      <c r="B27" s="44">
        <v>1.206020049646261</v>
      </c>
      <c r="C27" s="45">
        <v>0.5450150088586253</v>
      </c>
      <c r="D27" s="45">
        <v>0.25450732384670627</v>
      </c>
      <c r="E27" s="45">
        <v>1.5268451202555675</v>
      </c>
      <c r="F27" s="45">
        <v>1.2951037290101346</v>
      </c>
      <c r="G27" s="45">
        <v>0.63885681443686337</v>
      </c>
      <c r="H27" s="45">
        <v>1.040916942792943</v>
      </c>
      <c r="I27" s="45">
        <v>1.4977566445899246</v>
      </c>
      <c r="J27" s="45">
        <v>1.2158082988944297</v>
      </c>
      <c r="K27" s="46">
        <v>0.83010449691405586</v>
      </c>
      <c r="M27" s="18" t="str">
        <f t="shared" si="0"/>
        <v>THREE</v>
      </c>
      <c r="N27" s="17" t="b">
        <f t="shared" si="1"/>
        <v>1</v>
      </c>
      <c r="U27" s="18" t="str">
        <f t="shared" si="2"/>
        <v>THREE</v>
      </c>
      <c r="V27" s="18">
        <f t="shared" si="3"/>
        <v>0.25450732384670627</v>
      </c>
      <c r="W27" s="18">
        <f t="shared" si="4"/>
        <v>0.29050768501191904</v>
      </c>
    </row>
    <row r="28" spans="1:23" x14ac:dyDescent="0.25">
      <c r="A28" s="12" t="s">
        <v>43</v>
      </c>
      <c r="B28" s="44">
        <v>1.156065642784093</v>
      </c>
      <c r="C28" s="45">
        <v>0.59670186983070483</v>
      </c>
      <c r="D28" s="45">
        <v>0.23957313593512636</v>
      </c>
      <c r="E28" s="45">
        <v>1.4397314351277064</v>
      </c>
      <c r="F28" s="45">
        <v>1.2831624230755889</v>
      </c>
      <c r="G28" s="45">
        <v>0.61120263591856883</v>
      </c>
      <c r="H28" s="45">
        <v>1.0257972529014581</v>
      </c>
      <c r="I28" s="45">
        <v>1.4949986183749451</v>
      </c>
      <c r="J28" s="45">
        <v>1.2130410963853457</v>
      </c>
      <c r="K28" s="46">
        <v>0.79691317412820828</v>
      </c>
      <c r="M28" s="18" t="str">
        <f t="shared" si="0"/>
        <v>THREE</v>
      </c>
      <c r="N28" s="17" t="b">
        <f t="shared" si="1"/>
        <v>1</v>
      </c>
      <c r="U28" s="18" t="str">
        <f t="shared" si="2"/>
        <v>THREE</v>
      </c>
      <c r="V28" s="18">
        <f t="shared" si="3"/>
        <v>0.23957313593512636</v>
      </c>
      <c r="W28" s="18">
        <f t="shared" si="4"/>
        <v>0.35712873389557848</v>
      </c>
    </row>
    <row r="29" spans="1:23" x14ac:dyDescent="0.25">
      <c r="A29" s="12" t="s">
        <v>43</v>
      </c>
      <c r="B29" s="44">
        <v>1.2523380519366454</v>
      </c>
      <c r="C29" s="45">
        <v>0.49402279693161527</v>
      </c>
      <c r="D29" s="45">
        <v>0.28651424530736325</v>
      </c>
      <c r="E29" s="45">
        <v>1.5847616766028929</v>
      </c>
      <c r="F29" s="45">
        <v>1.3737765325343714</v>
      </c>
      <c r="G29" s="45">
        <v>0.62147008702191897</v>
      </c>
      <c r="H29" s="45">
        <v>1.1082806168999741</v>
      </c>
      <c r="I29" s="45">
        <v>1.3504953534228481</v>
      </c>
      <c r="J29" s="45">
        <v>1.2711699110981129</v>
      </c>
      <c r="K29" s="46">
        <v>0.89407128415718251</v>
      </c>
      <c r="M29" s="18" t="str">
        <f t="shared" si="0"/>
        <v>THREE</v>
      </c>
      <c r="N29" s="17" t="b">
        <f t="shared" si="1"/>
        <v>1</v>
      </c>
      <c r="U29" s="18" t="str">
        <f t="shared" si="2"/>
        <v>THREE</v>
      </c>
      <c r="V29" s="18">
        <f t="shared" si="3"/>
        <v>0.28651424530736325</v>
      </c>
      <c r="W29" s="18">
        <f t="shared" si="4"/>
        <v>0.20750855162425202</v>
      </c>
    </row>
    <row r="30" spans="1:23" x14ac:dyDescent="0.25">
      <c r="A30" s="12" t="s">
        <v>43</v>
      </c>
      <c r="B30" s="44">
        <v>1.1178588436143284</v>
      </c>
      <c r="C30" s="45">
        <v>0.71070317286293794</v>
      </c>
      <c r="D30" s="45">
        <v>0.35092082144282133</v>
      </c>
      <c r="E30" s="45">
        <v>1.3915305048771751</v>
      </c>
      <c r="F30" s="45">
        <v>1.2551097509328024</v>
      </c>
      <c r="G30" s="45">
        <v>0.78036777759004006</v>
      </c>
      <c r="H30" s="45">
        <v>1.0435213981544875</v>
      </c>
      <c r="I30" s="45">
        <v>1.6723010968194525</v>
      </c>
      <c r="J30" s="45">
        <v>1.2016268852349741</v>
      </c>
      <c r="K30" s="46">
        <v>0.72589346598372961</v>
      </c>
      <c r="M30" s="18" t="str">
        <f t="shared" si="0"/>
        <v>THREE</v>
      </c>
      <c r="N30" s="17" t="b">
        <f t="shared" si="1"/>
        <v>1</v>
      </c>
      <c r="U30" s="18" t="str">
        <f t="shared" si="2"/>
        <v>THREE</v>
      </c>
      <c r="V30" s="18">
        <f t="shared" si="3"/>
        <v>0.35092082144282133</v>
      </c>
      <c r="W30" s="18">
        <f t="shared" si="4"/>
        <v>0.35978235142011661</v>
      </c>
    </row>
    <row r="31" spans="1:23" x14ac:dyDescent="0.25">
      <c r="A31" s="12" t="s">
        <v>43</v>
      </c>
      <c r="B31" s="44">
        <v>1.1028820689733805</v>
      </c>
      <c r="C31" s="45">
        <v>0.59891868756840727</v>
      </c>
      <c r="D31" s="45">
        <v>0.31589607855094864</v>
      </c>
      <c r="E31" s="45">
        <v>1.3358139984845339</v>
      </c>
      <c r="F31" s="45">
        <v>1.1922188810617698</v>
      </c>
      <c r="G31" s="45">
        <v>0.65490246442872302</v>
      </c>
      <c r="H31" s="45">
        <v>0.90663868446959828</v>
      </c>
      <c r="I31" s="45">
        <v>1.5719466117440988</v>
      </c>
      <c r="J31" s="45">
        <v>1.1587092157341854</v>
      </c>
      <c r="K31" s="46">
        <v>0.69145351852612347</v>
      </c>
      <c r="M31" s="18" t="str">
        <f t="shared" si="0"/>
        <v>THREE</v>
      </c>
      <c r="N31" s="17" t="b">
        <f t="shared" si="1"/>
        <v>1</v>
      </c>
      <c r="U31" s="18" t="str">
        <f t="shared" si="2"/>
        <v>THREE</v>
      </c>
      <c r="V31" s="18">
        <f t="shared" si="3"/>
        <v>0.31589607855094864</v>
      </c>
      <c r="W31" s="18">
        <f t="shared" si="4"/>
        <v>0.28302260901745863</v>
      </c>
    </row>
    <row r="32" spans="1:23" x14ac:dyDescent="0.25">
      <c r="A32" s="12" t="s">
        <v>43</v>
      </c>
      <c r="B32" s="44">
        <v>1.0207452353330646</v>
      </c>
      <c r="C32" s="45">
        <v>0.50155630648674365</v>
      </c>
      <c r="D32" s="45">
        <v>0.2090599667905349</v>
      </c>
      <c r="E32" s="45">
        <v>1.3626955435804413</v>
      </c>
      <c r="F32" s="45">
        <v>1.1286225047836425</v>
      </c>
      <c r="G32" s="45">
        <v>0.56263351865903799</v>
      </c>
      <c r="H32" s="45">
        <v>0.84085486591373315</v>
      </c>
      <c r="I32" s="45">
        <v>1.4511945100775796</v>
      </c>
      <c r="J32" s="45">
        <v>1.0507319644046462</v>
      </c>
      <c r="K32" s="46">
        <v>0.64336640802103418</v>
      </c>
      <c r="M32" s="18" t="str">
        <f t="shared" si="0"/>
        <v>THREE</v>
      </c>
      <c r="N32" s="17" t="b">
        <f t="shared" si="1"/>
        <v>1</v>
      </c>
      <c r="U32" s="18" t="str">
        <f t="shared" si="2"/>
        <v>THREE</v>
      </c>
      <c r="V32" s="18">
        <f t="shared" si="3"/>
        <v>0.2090599667905349</v>
      </c>
      <c r="W32" s="18">
        <f t="shared" si="4"/>
        <v>0.29249633969620875</v>
      </c>
    </row>
    <row r="33" spans="1:23" x14ac:dyDescent="0.25">
      <c r="A33" s="12" t="s">
        <v>43</v>
      </c>
      <c r="B33" s="44">
        <v>1.224002643624178</v>
      </c>
      <c r="C33" s="45">
        <v>0.52264306563810614</v>
      </c>
      <c r="D33" s="45">
        <v>0.18328261207042837</v>
      </c>
      <c r="E33" s="45">
        <v>1.4905495305848182</v>
      </c>
      <c r="F33" s="45">
        <v>1.3372364490369457</v>
      </c>
      <c r="G33" s="45">
        <v>0.56398358811211335</v>
      </c>
      <c r="H33" s="45">
        <v>1.0686813562081028</v>
      </c>
      <c r="I33" s="45">
        <v>1.4360149155760793</v>
      </c>
      <c r="J33" s="45">
        <v>1.2780308367667101</v>
      </c>
      <c r="K33" s="46">
        <v>0.85282823502967398</v>
      </c>
      <c r="M33" s="18" t="str">
        <f t="shared" si="0"/>
        <v>THREE</v>
      </c>
      <c r="N33" s="17" t="b">
        <f t="shared" si="1"/>
        <v>1</v>
      </c>
      <c r="U33" s="18" t="str">
        <f t="shared" si="2"/>
        <v>THREE</v>
      </c>
      <c r="V33" s="18">
        <f t="shared" si="3"/>
        <v>0.18328261207042837</v>
      </c>
      <c r="W33" s="18">
        <f t="shared" si="4"/>
        <v>0.33936045356767774</v>
      </c>
    </row>
    <row r="34" spans="1:23" ht="15.75" thickBot="1" x14ac:dyDescent="0.3">
      <c r="A34" s="12" t="s">
        <v>43</v>
      </c>
      <c r="B34" s="44">
        <v>1.0785778449732975</v>
      </c>
      <c r="C34" s="45">
        <v>0.47953753635670826</v>
      </c>
      <c r="D34" s="45">
        <v>0.21198736984905048</v>
      </c>
      <c r="E34" s="45">
        <v>1.4641356437642254</v>
      </c>
      <c r="F34" s="45">
        <v>1.1858057361550467</v>
      </c>
      <c r="G34" s="45">
        <v>0.58519813314385105</v>
      </c>
      <c r="H34" s="45">
        <v>0.92190339699185764</v>
      </c>
      <c r="I34" s="45">
        <v>1.433280445766937</v>
      </c>
      <c r="J34" s="45">
        <v>1.0805874667017541</v>
      </c>
      <c r="K34" s="46">
        <v>0.70067112348800598</v>
      </c>
      <c r="M34" s="18" t="str">
        <f t="shared" si="0"/>
        <v>THREE</v>
      </c>
      <c r="N34" s="17" t="b">
        <f t="shared" si="1"/>
        <v>1</v>
      </c>
      <c r="U34" s="18" t="str">
        <f t="shared" si="2"/>
        <v>THREE</v>
      </c>
      <c r="V34" s="18">
        <f t="shared" si="3"/>
        <v>0.21198736984905048</v>
      </c>
      <c r="W34" s="18">
        <f t="shared" si="4"/>
        <v>0.26755016650765778</v>
      </c>
    </row>
    <row r="35" spans="1:23" ht="15.75" thickBot="1" x14ac:dyDescent="0.3">
      <c r="A35" s="13" t="s">
        <v>43</v>
      </c>
      <c r="B35" s="47">
        <v>1.110146286080185</v>
      </c>
      <c r="C35" s="48">
        <v>0.71692109129840342</v>
      </c>
      <c r="D35" s="48">
        <v>0.37344548823942869</v>
      </c>
      <c r="E35" s="48">
        <v>1.4230283285648238</v>
      </c>
      <c r="F35" s="48">
        <v>1.2859979078810102</v>
      </c>
      <c r="G35" s="48">
        <v>0.75055040858913291</v>
      </c>
      <c r="H35" s="48">
        <v>1.0625831108605639</v>
      </c>
      <c r="I35" s="48">
        <v>1.6334984458446011</v>
      </c>
      <c r="J35" s="48">
        <v>1.2041841429857061</v>
      </c>
      <c r="K35" s="49">
        <v>0.76298258774776428</v>
      </c>
      <c r="M35" s="19" t="str">
        <f t="shared" si="0"/>
        <v>THREE</v>
      </c>
      <c r="N35" s="21" t="b">
        <f t="shared" si="1"/>
        <v>1</v>
      </c>
      <c r="O35" s="30">
        <f>COUNTIF($N26:$N35,TRUE)/(10 - COUNTIF($N26:$N35,"#N/A"))</f>
        <v>1</v>
      </c>
      <c r="U35" s="19" t="str">
        <f t="shared" si="2"/>
        <v>THREE</v>
      </c>
      <c r="V35" s="19">
        <f t="shared" si="3"/>
        <v>0.37344548823942869</v>
      </c>
      <c r="W35" s="19">
        <f t="shared" si="4"/>
        <v>0.34347560305897473</v>
      </c>
    </row>
    <row r="36" spans="1:23" x14ac:dyDescent="0.25">
      <c r="A36" s="11" t="s">
        <v>41</v>
      </c>
      <c r="B36" s="41">
        <v>0.56292733367882308</v>
      </c>
      <c r="C36" s="42">
        <v>1.2172222832745758</v>
      </c>
      <c r="D36" s="42">
        <v>1.096625406331571</v>
      </c>
      <c r="E36" s="42">
        <v>0.70838245641511388</v>
      </c>
      <c r="F36" s="42">
        <v>0.63641026937187439</v>
      </c>
      <c r="G36" s="42">
        <v>1.2395886496076174</v>
      </c>
      <c r="H36" s="42">
        <v>0.59252912781514111</v>
      </c>
      <c r="I36" s="42">
        <v>2.091199608262158</v>
      </c>
      <c r="J36" s="42">
        <v>0.7816338075685122</v>
      </c>
      <c r="K36" s="43">
        <v>0.46388460870352655</v>
      </c>
      <c r="M36" s="16" t="str">
        <f t="shared" si="0"/>
        <v>ZERO</v>
      </c>
      <c r="N36" s="20" t="b">
        <f t="shared" si="1"/>
        <v>0</v>
      </c>
      <c r="U36" s="16" t="str">
        <f t="shared" si="2"/>
        <v>ZERO</v>
      </c>
      <c r="V36" s="16">
        <f t="shared" si="3"/>
        <v>0.46388460870352655</v>
      </c>
      <c r="W36" s="16">
        <f t="shared" si="4"/>
        <v>9.9042724975296537E-2</v>
      </c>
    </row>
    <row r="37" spans="1:23" x14ac:dyDescent="0.25">
      <c r="A37" s="12" t="s">
        <v>41</v>
      </c>
      <c r="B37" s="44">
        <v>0.65204071966418886</v>
      </c>
      <c r="C37" s="45">
        <v>1.3289049289399089</v>
      </c>
      <c r="D37" s="45">
        <v>1.2291376806489296</v>
      </c>
      <c r="E37" s="45">
        <v>0.65165723450543001</v>
      </c>
      <c r="F37" s="45">
        <v>0.7315289852336192</v>
      </c>
      <c r="G37" s="45">
        <v>1.3755764336216476</v>
      </c>
      <c r="H37" s="45">
        <v>0.67659934548486844</v>
      </c>
      <c r="I37" s="45">
        <v>2.2080310132230445</v>
      </c>
      <c r="J37" s="45">
        <v>0.88485230919738533</v>
      </c>
      <c r="K37" s="46">
        <v>0.60451905465303668</v>
      </c>
      <c r="M37" s="18" t="str">
        <f t="shared" si="0"/>
        <v>ZERO</v>
      </c>
      <c r="N37" s="17" t="b">
        <f t="shared" si="1"/>
        <v>0</v>
      </c>
      <c r="U37" s="18" t="str">
        <f t="shared" si="2"/>
        <v>ZERO</v>
      </c>
      <c r="V37" s="18">
        <f t="shared" si="3"/>
        <v>0.60451905465303668</v>
      </c>
      <c r="W37" s="18">
        <f t="shared" si="4"/>
        <v>4.7138179852393325E-2</v>
      </c>
    </row>
    <row r="38" spans="1:23" x14ac:dyDescent="0.25">
      <c r="A38" s="12" t="s">
        <v>41</v>
      </c>
      <c r="B38" s="44">
        <v>0.72768708706427321</v>
      </c>
      <c r="C38" s="45">
        <v>1.2902091174086447</v>
      </c>
      <c r="D38" s="45">
        <v>1.1609963927531033</v>
      </c>
      <c r="E38" s="45">
        <v>0.67253665209708224</v>
      </c>
      <c r="F38" s="45">
        <v>0.73712964795623126</v>
      </c>
      <c r="G38" s="45">
        <v>1.2826853784346646</v>
      </c>
      <c r="H38" s="45">
        <v>0.69441659363768826</v>
      </c>
      <c r="I38" s="45">
        <v>2.129585124947448</v>
      </c>
      <c r="J38" s="45">
        <v>0.93222717763779261</v>
      </c>
      <c r="K38" s="46">
        <v>0.60470299469430022</v>
      </c>
      <c r="M38" s="18" t="str">
        <f t="shared" si="0"/>
        <v>ZERO</v>
      </c>
      <c r="N38" s="17" t="b">
        <f t="shared" si="1"/>
        <v>0</v>
      </c>
      <c r="U38" s="18" t="str">
        <f t="shared" si="2"/>
        <v>ZERO</v>
      </c>
      <c r="V38" s="18">
        <f t="shared" si="3"/>
        <v>0.60470299469430022</v>
      </c>
      <c r="W38" s="18">
        <f t="shared" si="4"/>
        <v>6.7833657402782022E-2</v>
      </c>
    </row>
    <row r="39" spans="1:23" x14ac:dyDescent="0.25">
      <c r="A39" s="12" t="s">
        <v>41</v>
      </c>
      <c r="B39" s="44">
        <v>0.6999950348329792</v>
      </c>
      <c r="C39" s="45">
        <v>1.3073941590975737</v>
      </c>
      <c r="D39" s="45">
        <v>1.2058176788733383</v>
      </c>
      <c r="E39" s="45">
        <v>0.71575110647140672</v>
      </c>
      <c r="F39" s="45">
        <v>0.75536933704076836</v>
      </c>
      <c r="G39" s="45">
        <v>1.3740776710566569</v>
      </c>
      <c r="H39" s="45">
        <v>0.71124593623205423</v>
      </c>
      <c r="I39" s="45">
        <v>2.2096267110188443</v>
      </c>
      <c r="J39" s="45">
        <v>0.89751058144568452</v>
      </c>
      <c r="K39" s="46">
        <v>0.60159337927752465</v>
      </c>
      <c r="M39" s="18" t="str">
        <f t="shared" si="0"/>
        <v>ZERO</v>
      </c>
      <c r="N39" s="17" t="b">
        <f t="shared" si="1"/>
        <v>0</v>
      </c>
      <c r="U39" s="18" t="str">
        <f t="shared" si="2"/>
        <v>ZERO</v>
      </c>
      <c r="V39" s="18">
        <f t="shared" si="3"/>
        <v>0.60159337927752465</v>
      </c>
      <c r="W39" s="18">
        <f t="shared" si="4"/>
        <v>9.8401655555454548E-2</v>
      </c>
    </row>
    <row r="40" spans="1:23" x14ac:dyDescent="0.25">
      <c r="A40" s="12" t="s">
        <v>41</v>
      </c>
      <c r="B40" s="44">
        <v>0.59271157901392257</v>
      </c>
      <c r="C40" s="45">
        <v>1.3214399423954009</v>
      </c>
      <c r="D40" s="45">
        <v>1.2228277687725173</v>
      </c>
      <c r="E40" s="45">
        <v>0.67423212909090235</v>
      </c>
      <c r="F40" s="45">
        <v>0.68850454882922818</v>
      </c>
      <c r="G40" s="45">
        <v>1.377045109308588</v>
      </c>
      <c r="H40" s="45">
        <v>0.70398418496649606</v>
      </c>
      <c r="I40" s="45">
        <v>2.185309264912533</v>
      </c>
      <c r="J40" s="45">
        <v>0.82022852170374139</v>
      </c>
      <c r="K40" s="46">
        <v>0.59384415005251756</v>
      </c>
      <c r="M40" s="18" t="str">
        <f t="shared" si="0"/>
        <v>ONE</v>
      </c>
      <c r="N40" s="17" t="b">
        <f t="shared" si="1"/>
        <v>0</v>
      </c>
      <c r="U40" s="18" t="str">
        <f t="shared" si="2"/>
        <v>ONE</v>
      </c>
      <c r="V40" s="18">
        <f t="shared" si="3"/>
        <v>0.59271157901392257</v>
      </c>
      <c r="W40" s="18">
        <f t="shared" si="4"/>
        <v>1.1325710385949872E-3</v>
      </c>
    </row>
    <row r="41" spans="1:23" x14ac:dyDescent="0.25">
      <c r="A41" s="12" t="s">
        <v>41</v>
      </c>
      <c r="B41" s="44">
        <v>0.73394703617261148</v>
      </c>
      <c r="C41" s="45">
        <v>1.3176600029126224</v>
      </c>
      <c r="D41" s="45">
        <v>1.2424297492169709</v>
      </c>
      <c r="E41" s="45">
        <v>0.60700073016702161</v>
      </c>
      <c r="F41" s="45">
        <v>0.75485506249230205</v>
      </c>
      <c r="G41" s="45">
        <v>1.3765594234450305</v>
      </c>
      <c r="H41" s="45">
        <v>0.71622839147033979</v>
      </c>
      <c r="I41" s="45">
        <v>2.184713932670947</v>
      </c>
      <c r="J41" s="45">
        <v>0.95641354988211069</v>
      </c>
      <c r="K41" s="46">
        <v>0.66401602631787882</v>
      </c>
      <c r="M41" s="18" t="str">
        <f t="shared" si="0"/>
        <v>FOUR</v>
      </c>
      <c r="N41" s="17" t="b">
        <f t="shared" si="1"/>
        <v>1</v>
      </c>
      <c r="U41" s="18" t="str">
        <f t="shared" si="2"/>
        <v>FOUR</v>
      </c>
      <c r="V41" s="18">
        <f t="shared" si="3"/>
        <v>0.60700073016702161</v>
      </c>
      <c r="W41" s="18">
        <f t="shared" si="4"/>
        <v>5.7015296150857209E-2</v>
      </c>
    </row>
    <row r="42" spans="1:23" x14ac:dyDescent="0.25">
      <c r="A42" s="12" t="s">
        <v>41</v>
      </c>
      <c r="B42" s="44">
        <v>0.65379691816943464</v>
      </c>
      <c r="C42" s="45">
        <v>1.3149723640080344</v>
      </c>
      <c r="D42" s="45">
        <v>1.2521005558324756</v>
      </c>
      <c r="E42" s="45">
        <v>0.60465855089467602</v>
      </c>
      <c r="F42" s="45">
        <v>0.80245674256111732</v>
      </c>
      <c r="G42" s="45">
        <v>1.4200743735791037</v>
      </c>
      <c r="H42" s="45">
        <v>0.75089123858501017</v>
      </c>
      <c r="I42" s="45">
        <v>2.1814935337351042</v>
      </c>
      <c r="J42" s="45">
        <v>0.93030817205799377</v>
      </c>
      <c r="K42" s="46">
        <v>0.66206844082369432</v>
      </c>
      <c r="M42" s="18" t="str">
        <f t="shared" si="0"/>
        <v>FOUR</v>
      </c>
      <c r="N42" s="17" t="b">
        <f t="shared" si="1"/>
        <v>1</v>
      </c>
      <c r="U42" s="18" t="str">
        <f t="shared" si="2"/>
        <v>FOUR</v>
      </c>
      <c r="V42" s="18">
        <f t="shared" si="3"/>
        <v>0.60465855089467602</v>
      </c>
      <c r="W42" s="18">
        <f t="shared" si="4"/>
        <v>4.9138367274758621E-2</v>
      </c>
    </row>
    <row r="43" spans="1:23" x14ac:dyDescent="0.25">
      <c r="A43" s="12" t="s">
        <v>41</v>
      </c>
      <c r="B43" s="44">
        <v>0.55956964768836082</v>
      </c>
      <c r="C43" s="45">
        <v>1.2343461370573952</v>
      </c>
      <c r="D43" s="45">
        <v>1.1394655185237392</v>
      </c>
      <c r="E43" s="45">
        <v>0.73600611975041008</v>
      </c>
      <c r="F43" s="45">
        <v>0.72107101278996688</v>
      </c>
      <c r="G43" s="45">
        <v>1.3305781676646782</v>
      </c>
      <c r="H43" s="45">
        <v>0.68865087279487847</v>
      </c>
      <c r="I43" s="45">
        <v>2.1052810211022708</v>
      </c>
      <c r="J43" s="45">
        <v>0.78746538757499807</v>
      </c>
      <c r="K43" s="46">
        <v>0.53459119696610247</v>
      </c>
      <c r="M43" s="18" t="str">
        <f t="shared" si="0"/>
        <v>ZERO</v>
      </c>
      <c r="N43" s="17" t="b">
        <f t="shared" si="1"/>
        <v>0</v>
      </c>
      <c r="U43" s="18" t="str">
        <f t="shared" si="2"/>
        <v>ZERO</v>
      </c>
      <c r="V43" s="18">
        <f t="shared" si="3"/>
        <v>0.53459119696610247</v>
      </c>
      <c r="W43" s="18">
        <f t="shared" si="4"/>
        <v>2.497845072225835E-2</v>
      </c>
    </row>
    <row r="44" spans="1:23" ht="15.75" thickBot="1" x14ac:dyDescent="0.3">
      <c r="A44" s="12" t="s">
        <v>41</v>
      </c>
      <c r="B44" s="44">
        <v>0.71454294439979726</v>
      </c>
      <c r="C44" s="45">
        <v>1.30866698591053</v>
      </c>
      <c r="D44" s="45">
        <v>1.2547261247880286</v>
      </c>
      <c r="E44" s="45">
        <v>0.60136208585654549</v>
      </c>
      <c r="F44" s="45">
        <v>0.80516936986918886</v>
      </c>
      <c r="G44" s="45">
        <v>1.3864398858973648</v>
      </c>
      <c r="H44" s="45">
        <v>0.71904847132139194</v>
      </c>
      <c r="I44" s="45">
        <v>2.1506280974392662</v>
      </c>
      <c r="J44" s="45">
        <v>0.96686115728609079</v>
      </c>
      <c r="K44" s="46">
        <v>0.69306468359966755</v>
      </c>
      <c r="M44" s="18" t="str">
        <f t="shared" si="0"/>
        <v>FOUR</v>
      </c>
      <c r="N44" s="17" t="b">
        <f t="shared" si="1"/>
        <v>1</v>
      </c>
      <c r="U44" s="18" t="str">
        <f t="shared" si="2"/>
        <v>FOUR</v>
      </c>
      <c r="V44" s="18">
        <f t="shared" si="3"/>
        <v>0.60136208585654549</v>
      </c>
      <c r="W44" s="18">
        <f t="shared" si="4"/>
        <v>9.1702597743122061E-2</v>
      </c>
    </row>
    <row r="45" spans="1:23" ht="15.75" thickBot="1" x14ac:dyDescent="0.3">
      <c r="A45" s="13" t="s">
        <v>41</v>
      </c>
      <c r="B45" s="47">
        <v>0.81037806156278502</v>
      </c>
      <c r="C45" s="48">
        <v>1.3937161247453818</v>
      </c>
      <c r="D45" s="48">
        <v>1.3080218328996196</v>
      </c>
      <c r="E45" s="48">
        <v>0.557042188151886</v>
      </c>
      <c r="F45" s="48">
        <v>0.87776141779737582</v>
      </c>
      <c r="G45" s="48">
        <v>1.4803244078082476</v>
      </c>
      <c r="H45" s="48">
        <v>0.83173173348587925</v>
      </c>
      <c r="I45" s="48">
        <v>2.2598750860596595</v>
      </c>
      <c r="J45" s="48">
        <v>1.0563497593100639</v>
      </c>
      <c r="K45" s="49">
        <v>0.75433357400858358</v>
      </c>
      <c r="M45" s="19" t="str">
        <f t="shared" si="0"/>
        <v>FOUR</v>
      </c>
      <c r="N45" s="21" t="b">
        <f t="shared" si="1"/>
        <v>1</v>
      </c>
      <c r="O45" s="30">
        <f>COUNTIF($N36:$N45,TRUE)/(10 - COUNTIF($N36:$N45,"#N/A"))</f>
        <v>0.4</v>
      </c>
      <c r="U45" s="19" t="str">
        <f t="shared" si="2"/>
        <v>FOUR</v>
      </c>
      <c r="V45" s="19">
        <f t="shared" si="3"/>
        <v>0.557042188151886</v>
      </c>
      <c r="W45" s="19">
        <f t="shared" si="4"/>
        <v>0.19729138585669759</v>
      </c>
    </row>
    <row r="46" spans="1:23" x14ac:dyDescent="0.25">
      <c r="A46" s="11" t="s">
        <v>44</v>
      </c>
      <c r="B46" s="41">
        <v>0.53706402059153402</v>
      </c>
      <c r="C46" s="42">
        <v>1.1626546108224809</v>
      </c>
      <c r="D46" s="42">
        <v>1.0970290539086953</v>
      </c>
      <c r="E46" s="42">
        <v>0.99506652866675083</v>
      </c>
      <c r="F46" s="42">
        <v>0.15440645887831242</v>
      </c>
      <c r="G46" s="42">
        <v>1.1140643791274176</v>
      </c>
      <c r="H46" s="42">
        <v>0.35125492610118875</v>
      </c>
      <c r="I46" s="42">
        <v>1.9907322078685055</v>
      </c>
      <c r="J46" s="42">
        <v>0.4143736745022305</v>
      </c>
      <c r="K46" s="43">
        <v>0.50583344422945919</v>
      </c>
      <c r="M46" s="16" t="str">
        <f t="shared" si="0"/>
        <v>FIVE</v>
      </c>
      <c r="N46" s="20" t="b">
        <f t="shared" si="1"/>
        <v>1</v>
      </c>
      <c r="U46" s="16" t="str">
        <f t="shared" si="2"/>
        <v>FIVE</v>
      </c>
      <c r="V46" s="16">
        <f t="shared" si="3"/>
        <v>0.15440645887831242</v>
      </c>
      <c r="W46" s="16">
        <f t="shared" si="4"/>
        <v>0.19684846722287633</v>
      </c>
    </row>
    <row r="47" spans="1:23" x14ac:dyDescent="0.25">
      <c r="A47" s="12" t="s">
        <v>44</v>
      </c>
      <c r="B47" s="44">
        <v>0.55784603484649609</v>
      </c>
      <c r="C47" s="45">
        <v>1.2351801717555986</v>
      </c>
      <c r="D47" s="45">
        <v>1.1634287522930054</v>
      </c>
      <c r="E47" s="45">
        <v>0.99245586176337475</v>
      </c>
      <c r="F47" s="45">
        <v>0.14985947569355246</v>
      </c>
      <c r="G47" s="45">
        <v>1.1827197227949087</v>
      </c>
      <c r="H47" s="45">
        <v>0.37682554363102883</v>
      </c>
      <c r="I47" s="45">
        <v>2.0661273297472298</v>
      </c>
      <c r="J47" s="45">
        <v>0.42846849863524583</v>
      </c>
      <c r="K47" s="46">
        <v>0.5438583151377222</v>
      </c>
      <c r="M47" s="18" t="str">
        <f t="shared" si="0"/>
        <v>FIVE</v>
      </c>
      <c r="N47" s="17" t="b">
        <f t="shared" si="1"/>
        <v>1</v>
      </c>
      <c r="U47" s="18" t="str">
        <f t="shared" si="2"/>
        <v>FIVE</v>
      </c>
      <c r="V47" s="18">
        <f t="shared" si="3"/>
        <v>0.14985947569355246</v>
      </c>
      <c r="W47" s="18">
        <f t="shared" si="4"/>
        <v>0.22696606793747637</v>
      </c>
    </row>
    <row r="48" spans="1:23" x14ac:dyDescent="0.25">
      <c r="A48" s="12" t="s">
        <v>44</v>
      </c>
      <c r="B48" s="44">
        <v>0.58843530842769121</v>
      </c>
      <c r="C48" s="45">
        <v>1.2064809344768761</v>
      </c>
      <c r="D48" s="45">
        <v>1.1373438123575708</v>
      </c>
      <c r="E48" s="45">
        <v>1.0566262764667917</v>
      </c>
      <c r="F48" s="45">
        <v>0.17281083840248487</v>
      </c>
      <c r="G48" s="45">
        <v>1.1448253387553109</v>
      </c>
      <c r="H48" s="45">
        <v>0.41919715655452666</v>
      </c>
      <c r="I48" s="45">
        <v>2.0092235584206679</v>
      </c>
      <c r="J48" s="45">
        <v>0.43082323656299787</v>
      </c>
      <c r="K48" s="46">
        <v>0.54707279041828782</v>
      </c>
      <c r="M48" s="18" t="str">
        <f t="shared" si="0"/>
        <v>FIVE</v>
      </c>
      <c r="N48" s="17" t="b">
        <f t="shared" si="1"/>
        <v>1</v>
      </c>
      <c r="U48" s="18" t="str">
        <f t="shared" si="2"/>
        <v>FIVE</v>
      </c>
      <c r="V48" s="18">
        <f t="shared" si="3"/>
        <v>0.17281083840248487</v>
      </c>
      <c r="W48" s="18">
        <f t="shared" si="4"/>
        <v>0.24638631815204179</v>
      </c>
    </row>
    <row r="49" spans="1:23" x14ac:dyDescent="0.25">
      <c r="A49" s="12" t="s">
        <v>44</v>
      </c>
      <c r="B49" s="44">
        <v>0.4795942540837827</v>
      </c>
      <c r="C49" s="45">
        <v>1.0698143384649521</v>
      </c>
      <c r="D49" s="45">
        <v>1.0054921660592664</v>
      </c>
      <c r="E49" s="45">
        <v>1.0281881729398441</v>
      </c>
      <c r="F49" s="45">
        <v>0.28869317498132535</v>
      </c>
      <c r="G49" s="45">
        <v>1.0049367663964697</v>
      </c>
      <c r="H49" s="45">
        <v>0.25945767986655627</v>
      </c>
      <c r="I49" s="45">
        <v>1.882671892438035</v>
      </c>
      <c r="J49" s="45">
        <v>0.3674225512444379</v>
      </c>
      <c r="K49" s="46">
        <v>0.45217528879084662</v>
      </c>
      <c r="M49" s="18" t="str">
        <f t="shared" si="0"/>
        <v>SEVEN</v>
      </c>
      <c r="N49" s="17" t="b">
        <f t="shared" si="1"/>
        <v>0</v>
      </c>
      <c r="U49" s="18" t="str">
        <f t="shared" si="2"/>
        <v>SEVEN</v>
      </c>
      <c r="V49" s="18">
        <f t="shared" si="3"/>
        <v>0.25945767986655627</v>
      </c>
      <c r="W49" s="18">
        <f t="shared" si="4"/>
        <v>2.9235495114769083E-2</v>
      </c>
    </row>
    <row r="50" spans="1:23" x14ac:dyDescent="0.25">
      <c r="A50" s="12" t="s">
        <v>44</v>
      </c>
      <c r="B50" s="44">
        <v>0.60332004080982371</v>
      </c>
      <c r="C50" s="45">
        <v>1.2448107053065063</v>
      </c>
      <c r="D50" s="45">
        <v>1.1370469155323788</v>
      </c>
      <c r="E50" s="45">
        <v>1.0278932893609998</v>
      </c>
      <c r="F50" s="45">
        <v>0.16023269465686266</v>
      </c>
      <c r="G50" s="45">
        <v>1.1904266236357475</v>
      </c>
      <c r="H50" s="45">
        <v>0.4257167573711898</v>
      </c>
      <c r="I50" s="45">
        <v>2.0946680832365847</v>
      </c>
      <c r="J50" s="45">
        <v>0.4292595111148344</v>
      </c>
      <c r="K50" s="46">
        <v>0.50443278046015927</v>
      </c>
      <c r="M50" s="18" t="str">
        <f t="shared" si="0"/>
        <v>FIVE</v>
      </c>
      <c r="N50" s="17" t="b">
        <f t="shared" si="1"/>
        <v>1</v>
      </c>
      <c r="U50" s="18" t="str">
        <f t="shared" si="2"/>
        <v>FIVE</v>
      </c>
      <c r="V50" s="18">
        <f t="shared" si="3"/>
        <v>0.16023269465686266</v>
      </c>
      <c r="W50" s="18">
        <f t="shared" si="4"/>
        <v>0.26548406271432712</v>
      </c>
    </row>
    <row r="51" spans="1:23" x14ac:dyDescent="0.25">
      <c r="A51" s="12" t="s">
        <v>44</v>
      </c>
      <c r="B51" s="44">
        <v>0.58164507172145907</v>
      </c>
      <c r="C51" s="45">
        <v>1.2536710791753736</v>
      </c>
      <c r="D51" s="45">
        <v>1.1776955564338116</v>
      </c>
      <c r="E51" s="45">
        <v>0.92768927083823638</v>
      </c>
      <c r="F51" s="45">
        <v>0.19665945836298457</v>
      </c>
      <c r="G51" s="45">
        <v>1.1931200052801672</v>
      </c>
      <c r="H51" s="45">
        <v>0.42765636790820882</v>
      </c>
      <c r="I51" s="45">
        <v>2.0935180521622785</v>
      </c>
      <c r="J51" s="45">
        <v>0.53480663462092137</v>
      </c>
      <c r="K51" s="46">
        <v>0.55972721667475878</v>
      </c>
      <c r="M51" s="18" t="str">
        <f t="shared" si="0"/>
        <v>FIVE</v>
      </c>
      <c r="N51" s="17" t="b">
        <f t="shared" si="1"/>
        <v>1</v>
      </c>
      <c r="U51" s="18" t="str">
        <f t="shared" si="2"/>
        <v>FIVE</v>
      </c>
      <c r="V51" s="18">
        <f t="shared" si="3"/>
        <v>0.19665945836298457</v>
      </c>
      <c r="W51" s="18">
        <f t="shared" si="4"/>
        <v>0.23099690954522425</v>
      </c>
    </row>
    <row r="52" spans="1:23" x14ac:dyDescent="0.25">
      <c r="A52" s="12" t="s">
        <v>44</v>
      </c>
      <c r="B52" s="44">
        <v>0.61800218020574094</v>
      </c>
      <c r="C52" s="45">
        <v>1.196067582390262</v>
      </c>
      <c r="D52" s="45">
        <v>1.1599452385351954</v>
      </c>
      <c r="E52" s="45">
        <v>0.94436604211003183</v>
      </c>
      <c r="F52" s="45">
        <v>0.28569848742249748</v>
      </c>
      <c r="G52" s="45">
        <v>1.1326920518000851</v>
      </c>
      <c r="H52" s="45">
        <v>0.35888414494047538</v>
      </c>
      <c r="I52" s="45">
        <v>2.006450930941174</v>
      </c>
      <c r="J52" s="45">
        <v>0.56791288457398204</v>
      </c>
      <c r="K52" s="46">
        <v>0.60353206312826124</v>
      </c>
      <c r="M52" s="18" t="str">
        <f t="shared" si="0"/>
        <v>FIVE</v>
      </c>
      <c r="N52" s="17" t="b">
        <f t="shared" si="1"/>
        <v>1</v>
      </c>
      <c r="U52" s="18" t="str">
        <f t="shared" si="2"/>
        <v>FIVE</v>
      </c>
      <c r="V52" s="18">
        <f t="shared" si="3"/>
        <v>0.28569848742249748</v>
      </c>
      <c r="W52" s="18">
        <f t="shared" si="4"/>
        <v>7.3185657517977898E-2</v>
      </c>
    </row>
    <row r="53" spans="1:23" x14ac:dyDescent="0.25">
      <c r="A53" s="12" t="s">
        <v>44</v>
      </c>
      <c r="B53" s="44">
        <v>0.56246920520362409</v>
      </c>
      <c r="C53" s="45">
        <v>1.2699321668931045</v>
      </c>
      <c r="D53" s="45">
        <v>1.1825511929559902</v>
      </c>
      <c r="E53" s="45">
        <v>1.0037353293060511</v>
      </c>
      <c r="F53" s="45">
        <v>0.16981095004145613</v>
      </c>
      <c r="G53" s="45">
        <v>1.2203296570461981</v>
      </c>
      <c r="H53" s="45">
        <v>0.41208383805646209</v>
      </c>
      <c r="I53" s="45">
        <v>2.0990127683721624</v>
      </c>
      <c r="J53" s="45">
        <v>0.41384579286718332</v>
      </c>
      <c r="K53" s="46">
        <v>0.54676043680494957</v>
      </c>
      <c r="M53" s="18" t="str">
        <f t="shared" si="0"/>
        <v>FIVE</v>
      </c>
      <c r="N53" s="17" t="b">
        <f t="shared" si="1"/>
        <v>1</v>
      </c>
      <c r="U53" s="18" t="str">
        <f t="shared" si="2"/>
        <v>FIVE</v>
      </c>
      <c r="V53" s="18">
        <f t="shared" si="3"/>
        <v>0.16981095004145613</v>
      </c>
      <c r="W53" s="18">
        <f t="shared" si="4"/>
        <v>0.24227288801500596</v>
      </c>
    </row>
    <row r="54" spans="1:23" ht="15.75" thickBot="1" x14ac:dyDescent="0.3">
      <c r="A54" s="12" t="s">
        <v>44</v>
      </c>
      <c r="B54" s="44">
        <v>0.63597199311996089</v>
      </c>
      <c r="C54" s="45">
        <v>1.3100809632481683</v>
      </c>
      <c r="D54" s="45">
        <v>1.2250648890444626</v>
      </c>
      <c r="E54" s="45">
        <v>0.93556820522357864</v>
      </c>
      <c r="F54" s="45">
        <v>0.25871440174282967</v>
      </c>
      <c r="G54" s="45">
        <v>1.2845167679329064</v>
      </c>
      <c r="H54" s="45">
        <v>0.444238879173811</v>
      </c>
      <c r="I54" s="45">
        <v>2.1573365569964218</v>
      </c>
      <c r="J54" s="45">
        <v>0.53704492019295469</v>
      </c>
      <c r="K54" s="46">
        <v>0.57213282313261848</v>
      </c>
      <c r="M54" s="18" t="str">
        <f t="shared" si="0"/>
        <v>FIVE</v>
      </c>
      <c r="N54" s="17" t="b">
        <f t="shared" si="1"/>
        <v>1</v>
      </c>
      <c r="U54" s="18" t="str">
        <f t="shared" si="2"/>
        <v>FIVE</v>
      </c>
      <c r="V54" s="18">
        <f t="shared" si="3"/>
        <v>0.25871440174282967</v>
      </c>
      <c r="W54" s="18">
        <f t="shared" si="4"/>
        <v>0.18552447743098133</v>
      </c>
    </row>
    <row r="55" spans="1:23" ht="15.75" thickBot="1" x14ac:dyDescent="0.3">
      <c r="A55" s="13" t="s">
        <v>44</v>
      </c>
      <c r="B55" s="47">
        <v>0.56222196284875514</v>
      </c>
      <c r="C55" s="48">
        <v>1.2586904115169968</v>
      </c>
      <c r="D55" s="48">
        <v>1.1885397182953217</v>
      </c>
      <c r="E55" s="48">
        <v>0.96827173923612508</v>
      </c>
      <c r="F55" s="48">
        <v>0.1304148677815046</v>
      </c>
      <c r="G55" s="48">
        <v>1.2241454120191544</v>
      </c>
      <c r="H55" s="48">
        <v>0.40321563665612142</v>
      </c>
      <c r="I55" s="48">
        <v>2.0805335976961019</v>
      </c>
      <c r="J55" s="48">
        <v>0.43523922425037559</v>
      </c>
      <c r="K55" s="49">
        <v>0.54603576195659442</v>
      </c>
      <c r="M55" s="19" t="str">
        <f t="shared" si="0"/>
        <v>FIVE</v>
      </c>
      <c r="N55" s="21" t="b">
        <f t="shared" si="1"/>
        <v>1</v>
      </c>
      <c r="O55" s="30">
        <f>COUNTIF($N46:$N55,TRUE)/(10 - COUNTIF($N46:$N55,"#N/A"))</f>
        <v>0.9</v>
      </c>
      <c r="U55" s="19" t="str">
        <f t="shared" si="2"/>
        <v>FIVE</v>
      </c>
      <c r="V55" s="19">
        <f t="shared" si="3"/>
        <v>0.1304148677815046</v>
      </c>
      <c r="W55" s="19">
        <f t="shared" si="4"/>
        <v>0.27280076887461679</v>
      </c>
    </row>
    <row r="56" spans="1:23" x14ac:dyDescent="0.25">
      <c r="A56" s="11" t="s">
        <v>45</v>
      </c>
      <c r="B56" s="41">
        <v>1.0965206593678214</v>
      </c>
      <c r="C56" s="42">
        <v>0.41698115472267505</v>
      </c>
      <c r="D56" s="42">
        <v>0.46622447243687459</v>
      </c>
      <c r="E56" s="42">
        <v>1.4257571237256224</v>
      </c>
      <c r="F56" s="42">
        <v>1.24559212097587</v>
      </c>
      <c r="G56" s="42">
        <v>0.23927395953767264</v>
      </c>
      <c r="H56" s="42">
        <v>0.94526685284842393</v>
      </c>
      <c r="I56" s="42">
        <v>1.1064654058042218</v>
      </c>
      <c r="J56" s="42">
        <v>1.1906789576535701</v>
      </c>
      <c r="K56" s="43">
        <v>0.93154266431793542</v>
      </c>
      <c r="M56" s="16" t="str">
        <f t="shared" si="0"/>
        <v>SIX</v>
      </c>
      <c r="N56" s="20" t="b">
        <f t="shared" si="1"/>
        <v>1</v>
      </c>
      <c r="U56" s="16" t="str">
        <f t="shared" si="2"/>
        <v>SIX</v>
      </c>
      <c r="V56" s="16">
        <f t="shared" si="3"/>
        <v>0.23927395953767264</v>
      </c>
      <c r="W56" s="16">
        <f t="shared" si="4"/>
        <v>0.17770719518500241</v>
      </c>
    </row>
    <row r="57" spans="1:23" x14ac:dyDescent="0.25">
      <c r="A57" s="12" t="s">
        <v>45</v>
      </c>
      <c r="B57" s="44">
        <v>1.0937740062942349</v>
      </c>
      <c r="C57" s="45">
        <v>0.50430901320101662</v>
      </c>
      <c r="D57" s="45">
        <v>0.37821278390694796</v>
      </c>
      <c r="E57" s="45">
        <v>1.4128697510458965</v>
      </c>
      <c r="F57" s="45">
        <v>1.1942086052728287</v>
      </c>
      <c r="G57" s="45">
        <v>0.31947385671354495</v>
      </c>
      <c r="H57" s="45">
        <v>0.90527625362781339</v>
      </c>
      <c r="I57" s="45">
        <v>1.3278094646907086</v>
      </c>
      <c r="J57" s="45">
        <v>1.1470238730198474</v>
      </c>
      <c r="K57" s="46">
        <v>0.83654293602622909</v>
      </c>
      <c r="M57" s="18" t="str">
        <f t="shared" si="0"/>
        <v>SIX</v>
      </c>
      <c r="N57" s="17" t="b">
        <f t="shared" si="1"/>
        <v>1</v>
      </c>
      <c r="U57" s="18" t="str">
        <f t="shared" si="2"/>
        <v>SIX</v>
      </c>
      <c r="V57" s="18">
        <f t="shared" si="3"/>
        <v>0.31947385671354495</v>
      </c>
      <c r="W57" s="18">
        <f t="shared" si="4"/>
        <v>5.8738927193403012E-2</v>
      </c>
    </row>
    <row r="58" spans="1:23" x14ac:dyDescent="0.25">
      <c r="A58" s="12" t="s">
        <v>45</v>
      </c>
      <c r="B58" s="44">
        <v>1.2505550082796255</v>
      </c>
      <c r="C58" s="45">
        <v>0.90535916769697034</v>
      </c>
      <c r="D58" s="45">
        <v>1.0932608729027813</v>
      </c>
      <c r="E58" s="45">
        <v>1.8025304507312201</v>
      </c>
      <c r="F58" s="45">
        <v>1.4293926231982415</v>
      </c>
      <c r="G58" s="45">
        <v>0.86798195570278425</v>
      </c>
      <c r="H58" s="45">
        <v>1.2763981916050686</v>
      </c>
      <c r="I58" s="45">
        <v>1.0615302327881613</v>
      </c>
      <c r="J58" s="45">
        <v>1.2844948045176585</v>
      </c>
      <c r="K58" s="46">
        <v>1.3230153020546194</v>
      </c>
      <c r="M58" s="18" t="str">
        <f t="shared" si="0"/>
        <v>SIX</v>
      </c>
      <c r="N58" s="17" t="b">
        <f t="shared" si="1"/>
        <v>1</v>
      </c>
      <c r="U58" s="18" t="str">
        <f t="shared" si="2"/>
        <v>SIX</v>
      </c>
      <c r="V58" s="18">
        <f t="shared" si="3"/>
        <v>0.86798195570278425</v>
      </c>
      <c r="W58" s="18">
        <f t="shared" si="4"/>
        <v>3.7377211994186088E-2</v>
      </c>
    </row>
    <row r="59" spans="1:23" x14ac:dyDescent="0.25">
      <c r="A59" s="12" t="s">
        <v>45</v>
      </c>
      <c r="B59" s="44">
        <v>1.1019024859459461</v>
      </c>
      <c r="C59" s="45">
        <v>0.48933806616439396</v>
      </c>
      <c r="D59" s="45">
        <v>0.42790029273937269</v>
      </c>
      <c r="E59" s="45">
        <v>1.4527538632382819</v>
      </c>
      <c r="F59" s="45">
        <v>1.2345880333941313</v>
      </c>
      <c r="G59" s="45">
        <v>0.23022406743409241</v>
      </c>
      <c r="H59" s="45">
        <v>0.94706703263323178</v>
      </c>
      <c r="I59" s="45">
        <v>1.2089578011978814</v>
      </c>
      <c r="J59" s="45">
        <v>1.1698445821459176</v>
      </c>
      <c r="K59" s="46">
        <v>0.90079160923753732</v>
      </c>
      <c r="M59" s="18" t="str">
        <f t="shared" si="0"/>
        <v>SIX</v>
      </c>
      <c r="N59" s="17" t="b">
        <f t="shared" si="1"/>
        <v>1</v>
      </c>
      <c r="U59" s="18" t="str">
        <f t="shared" si="2"/>
        <v>SIX</v>
      </c>
      <c r="V59" s="18">
        <f t="shared" si="3"/>
        <v>0.23022406743409241</v>
      </c>
      <c r="W59" s="18">
        <f t="shared" si="4"/>
        <v>0.19767622530528028</v>
      </c>
    </row>
    <row r="60" spans="1:23" x14ac:dyDescent="0.25">
      <c r="A60" s="12" t="s">
        <v>45</v>
      </c>
      <c r="B60" s="44">
        <v>1.0775417342191471</v>
      </c>
      <c r="C60" s="45">
        <v>0.55426061552023609</v>
      </c>
      <c r="D60" s="45">
        <v>0.44696410810216258</v>
      </c>
      <c r="E60" s="45">
        <v>1.4205819432609461</v>
      </c>
      <c r="F60" s="45">
        <v>1.1616392099914536</v>
      </c>
      <c r="G60" s="45">
        <v>0.23612994601552439</v>
      </c>
      <c r="H60" s="45">
        <v>0.88609760337586907</v>
      </c>
      <c r="I60" s="45">
        <v>1.3205670756589147</v>
      </c>
      <c r="J60" s="45">
        <v>1.1237517561660688</v>
      </c>
      <c r="K60" s="46">
        <v>0.85095119539294084</v>
      </c>
      <c r="M60" s="18" t="str">
        <f t="shared" si="0"/>
        <v>SIX</v>
      </c>
      <c r="N60" s="17" t="b">
        <f t="shared" si="1"/>
        <v>1</v>
      </c>
      <c r="U60" s="18" t="str">
        <f t="shared" si="2"/>
        <v>SIX</v>
      </c>
      <c r="V60" s="18">
        <f t="shared" si="3"/>
        <v>0.23612994601552439</v>
      </c>
      <c r="W60" s="18">
        <f t="shared" si="4"/>
        <v>0.21083416208663819</v>
      </c>
    </row>
    <row r="61" spans="1:23" x14ac:dyDescent="0.25">
      <c r="A61" s="12" t="s">
        <v>45</v>
      </c>
      <c r="B61" s="44">
        <v>1.0296424631875709</v>
      </c>
      <c r="C61" s="45">
        <v>0.48209887415260594</v>
      </c>
      <c r="D61" s="45">
        <v>0.39587354314281548</v>
      </c>
      <c r="E61" s="45">
        <v>1.3140954250406138</v>
      </c>
      <c r="F61" s="45">
        <v>1.1481019648005193</v>
      </c>
      <c r="G61" s="45">
        <v>0.33731161443329827</v>
      </c>
      <c r="H61" s="45">
        <v>0.8449022489234177</v>
      </c>
      <c r="I61" s="45">
        <v>1.3019229875579461</v>
      </c>
      <c r="J61" s="45">
        <v>1.1211495844112711</v>
      </c>
      <c r="K61" s="46">
        <v>0.79565227838276043</v>
      </c>
      <c r="M61" s="18" t="str">
        <f t="shared" si="0"/>
        <v>SIX</v>
      </c>
      <c r="N61" s="17" t="b">
        <f t="shared" si="1"/>
        <v>1</v>
      </c>
      <c r="U61" s="18" t="str">
        <f t="shared" si="2"/>
        <v>SIX</v>
      </c>
      <c r="V61" s="18">
        <f t="shared" si="3"/>
        <v>0.33731161443329827</v>
      </c>
      <c r="W61" s="18">
        <f t="shared" si="4"/>
        <v>5.8561928709517208E-2</v>
      </c>
    </row>
    <row r="62" spans="1:23" x14ac:dyDescent="0.25">
      <c r="A62" s="12" t="s">
        <v>45</v>
      </c>
      <c r="B62" s="44">
        <v>1.017253359733447</v>
      </c>
      <c r="C62" s="45">
        <v>0.57787308904169088</v>
      </c>
      <c r="D62" s="45">
        <v>0.46819024119023256</v>
      </c>
      <c r="E62" s="45">
        <v>1.3344567285229512</v>
      </c>
      <c r="F62" s="45">
        <v>1.1307985946291821</v>
      </c>
      <c r="G62" s="45">
        <v>0.38708453396228804</v>
      </c>
      <c r="H62" s="45">
        <v>0.82832571521962717</v>
      </c>
      <c r="I62" s="45">
        <v>1.3648918933740219</v>
      </c>
      <c r="J62" s="45">
        <v>1.0839974065104681</v>
      </c>
      <c r="K62" s="46">
        <v>0.78686250787416123</v>
      </c>
      <c r="M62" s="18" t="str">
        <f t="shared" si="0"/>
        <v>SIX</v>
      </c>
      <c r="N62" s="17" t="b">
        <f t="shared" si="1"/>
        <v>1</v>
      </c>
      <c r="U62" s="18" t="str">
        <f t="shared" si="2"/>
        <v>SIX</v>
      </c>
      <c r="V62" s="18">
        <f t="shared" si="3"/>
        <v>0.38708453396228804</v>
      </c>
      <c r="W62" s="18">
        <f t="shared" si="4"/>
        <v>8.1105707227944523E-2</v>
      </c>
    </row>
    <row r="63" spans="1:23" x14ac:dyDescent="0.25">
      <c r="A63" s="12" t="s">
        <v>45</v>
      </c>
      <c r="B63" s="44">
        <v>1.101182818846675</v>
      </c>
      <c r="C63" s="45">
        <v>0.54684907700087371</v>
      </c>
      <c r="D63" s="45">
        <v>0.38044399211491736</v>
      </c>
      <c r="E63" s="45">
        <v>1.3940285176746068</v>
      </c>
      <c r="F63" s="45">
        <v>1.1893685853367639</v>
      </c>
      <c r="G63" s="45">
        <v>0.29321786204148448</v>
      </c>
      <c r="H63" s="45">
        <v>0.91982349008995268</v>
      </c>
      <c r="I63" s="45">
        <v>1.3281635145872199</v>
      </c>
      <c r="J63" s="45">
        <v>1.1683260341814867</v>
      </c>
      <c r="K63" s="46">
        <v>0.8381775861657329</v>
      </c>
      <c r="M63" s="18" t="str">
        <f t="shared" si="0"/>
        <v>SIX</v>
      </c>
      <c r="N63" s="17" t="b">
        <f t="shared" si="1"/>
        <v>1</v>
      </c>
      <c r="U63" s="18" t="str">
        <f t="shared" si="2"/>
        <v>SIX</v>
      </c>
      <c r="V63" s="18">
        <f t="shared" si="3"/>
        <v>0.29321786204148448</v>
      </c>
      <c r="W63" s="18">
        <f t="shared" si="4"/>
        <v>8.7226130073432884E-2</v>
      </c>
    </row>
    <row r="64" spans="1:23" ht="15.75" thickBot="1" x14ac:dyDescent="0.3">
      <c r="A64" s="12" t="s">
        <v>45</v>
      </c>
      <c r="B64" s="44">
        <v>1.0186666887901805</v>
      </c>
      <c r="C64" s="45">
        <v>0.48229852910275905</v>
      </c>
      <c r="D64" s="45">
        <v>0.35355069136871392</v>
      </c>
      <c r="E64" s="45">
        <v>1.3097422318686645</v>
      </c>
      <c r="F64" s="45">
        <v>1.1396349778822861</v>
      </c>
      <c r="G64" s="45">
        <v>0.31908919513049155</v>
      </c>
      <c r="H64" s="45">
        <v>0.85093421049073326</v>
      </c>
      <c r="I64" s="45">
        <v>1.3561409976611558</v>
      </c>
      <c r="J64" s="45">
        <v>1.1231957694307035</v>
      </c>
      <c r="K64" s="46">
        <v>0.76601414333844664</v>
      </c>
      <c r="M64" s="18" t="str">
        <f t="shared" si="0"/>
        <v>SIX</v>
      </c>
      <c r="N64" s="17" t="b">
        <f t="shared" si="1"/>
        <v>1</v>
      </c>
      <c r="U64" s="18" t="str">
        <f t="shared" si="2"/>
        <v>SIX</v>
      </c>
      <c r="V64" s="18">
        <f t="shared" si="3"/>
        <v>0.31908919513049155</v>
      </c>
      <c r="W64" s="18">
        <f t="shared" si="4"/>
        <v>3.4461496238222367E-2</v>
      </c>
    </row>
    <row r="65" spans="1:23" ht="15.75" thickBot="1" x14ac:dyDescent="0.3">
      <c r="A65" s="13" t="s">
        <v>45</v>
      </c>
      <c r="B65" s="47">
        <v>1.0705641692712251</v>
      </c>
      <c r="C65" s="48">
        <v>0.4303072488123979</v>
      </c>
      <c r="D65" s="48">
        <v>0.45533635428961944</v>
      </c>
      <c r="E65" s="48">
        <v>1.3729486061080942</v>
      </c>
      <c r="F65" s="48">
        <v>1.2095152070743322</v>
      </c>
      <c r="G65" s="48">
        <v>0.35242665363406206</v>
      </c>
      <c r="H65" s="48">
        <v>0.88752867093188592</v>
      </c>
      <c r="I65" s="48">
        <v>1.179757019801134</v>
      </c>
      <c r="J65" s="48">
        <v>1.1576792940349503</v>
      </c>
      <c r="K65" s="49">
        <v>0.87320726528944514</v>
      </c>
      <c r="M65" s="19" t="str">
        <f t="shared" si="0"/>
        <v>SIX</v>
      </c>
      <c r="N65" s="21" t="b">
        <f t="shared" si="1"/>
        <v>1</v>
      </c>
      <c r="O65" s="30">
        <f>COUNTIF($N56:$N65,TRUE)/(10 - COUNTIF($N56:$N65,"#N/A"))</f>
        <v>1</v>
      </c>
      <c r="U65" s="19" t="str">
        <f t="shared" si="2"/>
        <v>SIX</v>
      </c>
      <c r="V65" s="19">
        <f t="shared" si="3"/>
        <v>0.35242665363406206</v>
      </c>
      <c r="W65" s="19">
        <f t="shared" si="4"/>
        <v>7.7880595178335843E-2</v>
      </c>
    </row>
    <row r="66" spans="1:23" x14ac:dyDescent="0.25">
      <c r="A66" s="11" t="s">
        <v>46</v>
      </c>
      <c r="B66" s="41">
        <v>0.49088783449473961</v>
      </c>
      <c r="C66" s="42">
        <v>0.88992010020137058</v>
      </c>
      <c r="D66" s="42">
        <v>0.91255217533727218</v>
      </c>
      <c r="E66" s="42">
        <v>1.1684320995205391</v>
      </c>
      <c r="F66" s="42">
        <v>0.80229021594999606</v>
      </c>
      <c r="G66" s="42">
        <v>0.83340448129631617</v>
      </c>
      <c r="H66" s="42">
        <v>0.53854241630571842</v>
      </c>
      <c r="I66" s="42">
        <v>1.5235136293096081</v>
      </c>
      <c r="J66" s="42">
        <v>0.61378933022588156</v>
      </c>
      <c r="K66" s="43">
        <v>0.6413350823259093</v>
      </c>
      <c r="M66" s="16" t="str">
        <f t="shared" si="0"/>
        <v>ONE</v>
      </c>
      <c r="N66" s="20" t="b">
        <f t="shared" si="1"/>
        <v>0</v>
      </c>
      <c r="U66" s="16" t="str">
        <f t="shared" si="2"/>
        <v>ONE</v>
      </c>
      <c r="V66" s="16">
        <f t="shared" si="3"/>
        <v>0.49088783449473961</v>
      </c>
      <c r="W66" s="16">
        <f t="shared" si="4"/>
        <v>4.7654581810978813E-2</v>
      </c>
    </row>
    <row r="67" spans="1:23" x14ac:dyDescent="0.25">
      <c r="A67" s="12" t="s">
        <v>46</v>
      </c>
      <c r="B67" s="44">
        <v>0.45615412491343943</v>
      </c>
      <c r="C67" s="45">
        <v>0.90700071931140758</v>
      </c>
      <c r="D67" s="45">
        <v>0.90325048108316064</v>
      </c>
      <c r="E67" s="45">
        <v>1.069586231966011</v>
      </c>
      <c r="F67" s="45">
        <v>0.71782058807247906</v>
      </c>
      <c r="G67" s="45">
        <v>0.84426442557901993</v>
      </c>
      <c r="H67" s="45">
        <v>0.44816606931132585</v>
      </c>
      <c r="I67" s="45">
        <v>1.6080834605228236</v>
      </c>
      <c r="J67" s="45">
        <v>0.60418597110267369</v>
      </c>
      <c r="K67" s="46">
        <v>0.56459852935451704</v>
      </c>
      <c r="M67" s="18" t="str">
        <f t="shared" si="0"/>
        <v>SEVEN</v>
      </c>
      <c r="N67" s="17" t="b">
        <f t="shared" si="1"/>
        <v>1</v>
      </c>
      <c r="U67" s="18" t="str">
        <f t="shared" si="2"/>
        <v>SEVEN</v>
      </c>
      <c r="V67" s="18">
        <f t="shared" si="3"/>
        <v>0.44816606931132585</v>
      </c>
      <c r="W67" s="18">
        <f t="shared" si="4"/>
        <v>7.9880556021135751E-3</v>
      </c>
    </row>
    <row r="68" spans="1:23" x14ac:dyDescent="0.25">
      <c r="A68" s="12" t="s">
        <v>46</v>
      </c>
      <c r="B68" s="44">
        <v>0.4544942811931349</v>
      </c>
      <c r="C68" s="45">
        <v>0.84200314312963298</v>
      </c>
      <c r="D68" s="45">
        <v>0.86479301356691252</v>
      </c>
      <c r="E68" s="45">
        <v>0.99407734894644317</v>
      </c>
      <c r="F68" s="45">
        <v>0.61094181007512105</v>
      </c>
      <c r="G68" s="45">
        <v>0.832917098320481</v>
      </c>
      <c r="H68" s="45">
        <v>0.27676423987398807</v>
      </c>
      <c r="I68" s="45">
        <v>1.6222524951463333</v>
      </c>
      <c r="J68" s="45">
        <v>0.59154598234473732</v>
      </c>
      <c r="K68" s="46">
        <v>0.48575068295346274</v>
      </c>
      <c r="M68" s="18" t="str">
        <f t="shared" si="0"/>
        <v>SEVEN</v>
      </c>
      <c r="N68" s="17" t="b">
        <f t="shared" si="1"/>
        <v>1</v>
      </c>
      <c r="U68" s="18" t="str">
        <f t="shared" si="2"/>
        <v>SEVEN</v>
      </c>
      <c r="V68" s="18">
        <f t="shared" si="3"/>
        <v>0.27676423987398807</v>
      </c>
      <c r="W68" s="18">
        <f t="shared" si="4"/>
        <v>0.17773004131914683</v>
      </c>
    </row>
    <row r="69" spans="1:23" x14ac:dyDescent="0.25">
      <c r="A69" s="12" t="s">
        <v>46</v>
      </c>
      <c r="B69" s="44">
        <v>0.54531836927004429</v>
      </c>
      <c r="C69" s="45">
        <v>0.7913376211090144</v>
      </c>
      <c r="D69" s="45">
        <v>0.80814179697743171</v>
      </c>
      <c r="E69" s="45">
        <v>1.1455469518721528</v>
      </c>
      <c r="F69" s="45">
        <v>0.74583856332195586</v>
      </c>
      <c r="G69" s="45">
        <v>0.71727228871273419</v>
      </c>
      <c r="H69" s="45">
        <v>0.46253259511896344</v>
      </c>
      <c r="I69" s="45">
        <v>1.50621594357776</v>
      </c>
      <c r="J69" s="45">
        <v>0.63916949777574528</v>
      </c>
      <c r="K69" s="46">
        <v>0.5773048808973007</v>
      </c>
      <c r="M69" s="18" t="str">
        <f t="shared" si="0"/>
        <v>SEVEN</v>
      </c>
      <c r="N69" s="17" t="b">
        <f t="shared" si="1"/>
        <v>1</v>
      </c>
      <c r="U69" s="18" t="str">
        <f t="shared" si="2"/>
        <v>SEVEN</v>
      </c>
      <c r="V69" s="18">
        <f t="shared" si="3"/>
        <v>0.46253259511896344</v>
      </c>
      <c r="W69" s="18">
        <f t="shared" si="4"/>
        <v>8.2785774151080849E-2</v>
      </c>
    </row>
    <row r="70" spans="1:23" x14ac:dyDescent="0.25">
      <c r="A70" s="12" t="s">
        <v>46</v>
      </c>
      <c r="B70" s="44">
        <v>0.54709681450009051</v>
      </c>
      <c r="C70" s="45">
        <v>0.95426688512361801</v>
      </c>
      <c r="D70" s="45">
        <v>0.97984423602457782</v>
      </c>
      <c r="E70" s="45">
        <v>0.90048828173457673</v>
      </c>
      <c r="F70" s="45">
        <v>0.55108101242718222</v>
      </c>
      <c r="G70" s="45">
        <v>0.96259957405708108</v>
      </c>
      <c r="H70" s="45">
        <v>0.17269800172181451</v>
      </c>
      <c r="I70" s="45">
        <v>1.7329352086220406</v>
      </c>
      <c r="J70" s="45">
        <v>0.6339307045894641</v>
      </c>
      <c r="K70" s="46">
        <v>0.52378129935241102</v>
      </c>
      <c r="M70" s="18" t="str">
        <f t="shared" ref="M70:M105" si="5">INDEX($B$5:$K$5,MATCH(MIN($B70:$K70),$B70:$K70,0))</f>
        <v>SEVEN</v>
      </c>
      <c r="N70" s="17" t="b">
        <f t="shared" ref="N70:N105" si="6">$M70 = $A70</f>
        <v>1</v>
      </c>
      <c r="U70" s="18" t="str">
        <f t="shared" ref="U70:U105" si="7">INDEX($B$5:$K$5,MATCH(MIN($B70:$K70),$B70:$K70,0))</f>
        <v>SEVEN</v>
      </c>
      <c r="V70" s="18">
        <f t="shared" si="3"/>
        <v>0.17269800172181451</v>
      </c>
      <c r="W70" s="18">
        <f t="shared" si="4"/>
        <v>0.35108329763059654</v>
      </c>
    </row>
    <row r="71" spans="1:23" x14ac:dyDescent="0.25">
      <c r="A71" s="12" t="s">
        <v>46</v>
      </c>
      <c r="B71" s="44">
        <v>0.50899839694729954</v>
      </c>
      <c r="C71" s="45">
        <v>0.89776835108012065</v>
      </c>
      <c r="D71" s="45">
        <v>0.85910657699687609</v>
      </c>
      <c r="E71" s="45">
        <v>1.0277196941111235</v>
      </c>
      <c r="F71" s="45">
        <v>0.62257201889626967</v>
      </c>
      <c r="G71" s="45">
        <v>0.83509310149252969</v>
      </c>
      <c r="H71" s="45">
        <v>0.30677516904029573</v>
      </c>
      <c r="I71" s="45">
        <v>1.6878804649293799</v>
      </c>
      <c r="J71" s="45">
        <v>0.58776396972417411</v>
      </c>
      <c r="K71" s="46">
        <v>0.45510853417364111</v>
      </c>
      <c r="M71" s="18" t="str">
        <f t="shared" si="5"/>
        <v>SEVEN</v>
      </c>
      <c r="N71" s="17" t="b">
        <f t="shared" si="6"/>
        <v>1</v>
      </c>
      <c r="U71" s="18" t="str">
        <f t="shared" si="7"/>
        <v>SEVEN</v>
      </c>
      <c r="V71" s="18">
        <f t="shared" ref="V71:V105" si="8">MIN(B71:K71)</f>
        <v>0.30677516904029573</v>
      </c>
      <c r="W71" s="18">
        <f t="shared" ref="W71:W105" si="9">SMALL(B71:K71,2)-V71</f>
        <v>0.14833336513334539</v>
      </c>
    </row>
    <row r="72" spans="1:23" x14ac:dyDescent="0.25">
      <c r="A72" s="12" t="s">
        <v>46</v>
      </c>
      <c r="B72" s="44">
        <v>0.49205782726019148</v>
      </c>
      <c r="C72" s="45">
        <v>0.89039284971430399</v>
      </c>
      <c r="D72" s="45">
        <v>0.85908143592598352</v>
      </c>
      <c r="E72" s="45">
        <v>1.0205215116596738</v>
      </c>
      <c r="F72" s="45">
        <v>0.62577093565753794</v>
      </c>
      <c r="G72" s="45">
        <v>0.85227879392362116</v>
      </c>
      <c r="H72" s="45">
        <v>0.2906889128479237</v>
      </c>
      <c r="I72" s="45">
        <v>1.6870554745761304</v>
      </c>
      <c r="J72" s="45">
        <v>0.57246872697844897</v>
      </c>
      <c r="K72" s="46">
        <v>0.44037084043161512</v>
      </c>
      <c r="M72" s="18" t="str">
        <f t="shared" si="5"/>
        <v>SEVEN</v>
      </c>
      <c r="N72" s="17" t="b">
        <f t="shared" si="6"/>
        <v>1</v>
      </c>
      <c r="U72" s="18" t="str">
        <f t="shared" si="7"/>
        <v>SEVEN</v>
      </c>
      <c r="V72" s="18">
        <f t="shared" si="8"/>
        <v>0.2906889128479237</v>
      </c>
      <c r="W72" s="18">
        <f t="shared" si="9"/>
        <v>0.14968192758369142</v>
      </c>
    </row>
    <row r="73" spans="1:23" x14ac:dyDescent="0.25">
      <c r="A73" s="12" t="s">
        <v>46</v>
      </c>
      <c r="B73" s="44">
        <v>0.50877813187127452</v>
      </c>
      <c r="C73" s="45">
        <v>0.81743388317889687</v>
      </c>
      <c r="D73" s="45">
        <v>0.83322101453615383</v>
      </c>
      <c r="E73" s="45">
        <v>1.1337151594191976</v>
      </c>
      <c r="F73" s="45">
        <v>0.71918223953525284</v>
      </c>
      <c r="G73" s="45">
        <v>0.76126344205686525</v>
      </c>
      <c r="H73" s="45">
        <v>0.41409497245128885</v>
      </c>
      <c r="I73" s="45">
        <v>1.530772907487177</v>
      </c>
      <c r="J73" s="45">
        <v>0.5739093510659139</v>
      </c>
      <c r="K73" s="46">
        <v>0.55521785213934627</v>
      </c>
      <c r="M73" s="18" t="str">
        <f t="shared" si="5"/>
        <v>SEVEN</v>
      </c>
      <c r="N73" s="17" t="b">
        <f t="shared" si="6"/>
        <v>1</v>
      </c>
      <c r="U73" s="18" t="str">
        <f t="shared" si="7"/>
        <v>SEVEN</v>
      </c>
      <c r="V73" s="18">
        <f t="shared" si="8"/>
        <v>0.41409497245128885</v>
      </c>
      <c r="W73" s="18">
        <f t="shared" si="9"/>
        <v>9.4683159419985674E-2</v>
      </c>
    </row>
    <row r="74" spans="1:23" ht="15.75" thickBot="1" x14ac:dyDescent="0.3">
      <c r="A74" s="12" t="s">
        <v>46</v>
      </c>
      <c r="B74" s="44">
        <v>0.43504973495329707</v>
      </c>
      <c r="C74" s="45">
        <v>0.94193020467196287</v>
      </c>
      <c r="D74" s="45">
        <v>0.93714710020999414</v>
      </c>
      <c r="E74" s="45">
        <v>0.90834980039403768</v>
      </c>
      <c r="F74" s="45">
        <v>0.60144121928137495</v>
      </c>
      <c r="G74" s="45">
        <v>0.95571781529440625</v>
      </c>
      <c r="H74" s="45">
        <v>0.27025836494322686</v>
      </c>
      <c r="I74" s="45">
        <v>1.7325630218801418</v>
      </c>
      <c r="J74" s="45">
        <v>0.59816674579416662</v>
      </c>
      <c r="K74" s="46">
        <v>0.45520839813563774</v>
      </c>
      <c r="M74" s="18" t="str">
        <f t="shared" si="5"/>
        <v>SEVEN</v>
      </c>
      <c r="N74" s="17" t="b">
        <f t="shared" si="6"/>
        <v>1</v>
      </c>
      <c r="U74" s="18" t="str">
        <f t="shared" si="7"/>
        <v>SEVEN</v>
      </c>
      <c r="V74" s="18">
        <f t="shared" si="8"/>
        <v>0.27025836494322686</v>
      </c>
      <c r="W74" s="18">
        <f t="shared" si="9"/>
        <v>0.16479137001007022</v>
      </c>
    </row>
    <row r="75" spans="1:23" ht="15.75" thickBot="1" x14ac:dyDescent="0.3">
      <c r="A75" s="13" t="s">
        <v>46</v>
      </c>
      <c r="B75" s="47">
        <v>0.5790893486634382</v>
      </c>
      <c r="C75" s="48">
        <v>0.91702424145417361</v>
      </c>
      <c r="D75" s="48">
        <v>0.93061659574832345</v>
      </c>
      <c r="E75" s="48">
        <v>1.0101634949975271</v>
      </c>
      <c r="F75" s="48">
        <v>0.56176831713732689</v>
      </c>
      <c r="G75" s="48">
        <v>0.88170109761695836</v>
      </c>
      <c r="H75" s="48">
        <v>0.19020090562879494</v>
      </c>
      <c r="I75" s="48">
        <v>1.6754986397870208</v>
      </c>
      <c r="J75" s="48">
        <v>0.59199583489150831</v>
      </c>
      <c r="K75" s="49">
        <v>0.53200809802570825</v>
      </c>
      <c r="M75" s="19" t="str">
        <f t="shared" si="5"/>
        <v>SEVEN</v>
      </c>
      <c r="N75" s="21" t="b">
        <f t="shared" si="6"/>
        <v>1</v>
      </c>
      <c r="O75" s="30">
        <f>COUNTIF($N66:$N75,TRUE)/(10 - COUNTIF($N66:$N75,"#N/A"))</f>
        <v>0.9</v>
      </c>
      <c r="U75" s="19" t="str">
        <f t="shared" si="7"/>
        <v>SEVEN</v>
      </c>
      <c r="V75" s="19">
        <f t="shared" si="8"/>
        <v>0.19020090562879494</v>
      </c>
      <c r="W75" s="19">
        <f t="shared" si="9"/>
        <v>0.34180719239691332</v>
      </c>
    </row>
    <row r="76" spans="1:23" x14ac:dyDescent="0.25">
      <c r="A76" s="11" t="s">
        <v>47</v>
      </c>
      <c r="B76" s="41">
        <v>1.6772204130199333</v>
      </c>
      <c r="C76" s="42">
        <v>0.96950894439659419</v>
      </c>
      <c r="D76" s="42">
        <v>1.3115869831059659</v>
      </c>
      <c r="E76" s="42">
        <v>1.9474294823971043</v>
      </c>
      <c r="F76" s="42">
        <v>2.0137161142249211</v>
      </c>
      <c r="G76" s="42">
        <v>1.1539978658517569</v>
      </c>
      <c r="H76" s="42">
        <v>1.6745700088353661</v>
      </c>
      <c r="I76" s="42">
        <v>0.36018880924619173</v>
      </c>
      <c r="J76" s="42">
        <v>1.8661030925675754</v>
      </c>
      <c r="K76" s="43">
        <v>1.7318279938438883</v>
      </c>
      <c r="M76" s="16" t="str">
        <f t="shared" si="5"/>
        <v>EIGHT</v>
      </c>
      <c r="N76" s="20" t="b">
        <f t="shared" si="6"/>
        <v>1</v>
      </c>
      <c r="U76" s="16" t="str">
        <f t="shared" si="7"/>
        <v>EIGHT</v>
      </c>
      <c r="V76" s="16">
        <f t="shared" si="8"/>
        <v>0.36018880924619173</v>
      </c>
      <c r="W76" s="16">
        <f t="shared" si="9"/>
        <v>0.60932013515040251</v>
      </c>
    </row>
    <row r="77" spans="1:23" x14ac:dyDescent="0.25">
      <c r="A77" s="12" t="s">
        <v>47</v>
      </c>
      <c r="B77" s="44">
        <v>1.5330210319019972</v>
      </c>
      <c r="C77" s="45">
        <v>0.805303536781389</v>
      </c>
      <c r="D77" s="45">
        <v>1.1298047430795317</v>
      </c>
      <c r="E77" s="45">
        <v>1.7909997435903549</v>
      </c>
      <c r="F77" s="45">
        <v>1.8545589182383124</v>
      </c>
      <c r="G77" s="45">
        <v>0.95138499744945404</v>
      </c>
      <c r="H77" s="45">
        <v>1.5164500038237545</v>
      </c>
      <c r="I77" s="45">
        <v>0.4020279580369403</v>
      </c>
      <c r="J77" s="45">
        <v>1.73224935888128</v>
      </c>
      <c r="K77" s="46">
        <v>1.5684364371949162</v>
      </c>
      <c r="M77" s="18" t="str">
        <f t="shared" si="5"/>
        <v>EIGHT</v>
      </c>
      <c r="N77" s="17" t="b">
        <f t="shared" si="6"/>
        <v>1</v>
      </c>
      <c r="U77" s="18" t="str">
        <f t="shared" si="7"/>
        <v>EIGHT</v>
      </c>
      <c r="V77" s="18">
        <f t="shared" si="8"/>
        <v>0.4020279580369403</v>
      </c>
      <c r="W77" s="18">
        <f t="shared" si="9"/>
        <v>0.40327557874444869</v>
      </c>
    </row>
    <row r="78" spans="1:23" x14ac:dyDescent="0.25">
      <c r="A78" s="12" t="s">
        <v>47</v>
      </c>
      <c r="B78" s="44">
        <v>1.7343320560426172</v>
      </c>
      <c r="C78" s="45">
        <v>0.97760318191889439</v>
      </c>
      <c r="D78" s="45">
        <v>1.2979738209375382</v>
      </c>
      <c r="E78" s="45">
        <v>2.0130273686150209</v>
      </c>
      <c r="F78" s="45">
        <v>2.0409680880744672</v>
      </c>
      <c r="G78" s="45">
        <v>1.0990917375977884</v>
      </c>
      <c r="H78" s="45">
        <v>1.7010182422230322</v>
      </c>
      <c r="I78" s="45">
        <v>0.19660246355023392</v>
      </c>
      <c r="J78" s="45">
        <v>1.9098684658449956</v>
      </c>
      <c r="K78" s="46">
        <v>1.7641263673627168</v>
      </c>
      <c r="M78" s="18" t="str">
        <f t="shared" si="5"/>
        <v>EIGHT</v>
      </c>
      <c r="N78" s="17" t="b">
        <f t="shared" si="6"/>
        <v>1</v>
      </c>
      <c r="U78" s="18" t="str">
        <f t="shared" si="7"/>
        <v>EIGHT</v>
      </c>
      <c r="V78" s="18">
        <f t="shared" si="8"/>
        <v>0.19660246355023392</v>
      </c>
      <c r="W78" s="18">
        <f t="shared" si="9"/>
        <v>0.78100071836866047</v>
      </c>
    </row>
    <row r="79" spans="1:23" x14ac:dyDescent="0.25">
      <c r="A79" s="12" t="s">
        <v>47</v>
      </c>
      <c r="B79" s="44">
        <v>1.6772880632692713</v>
      </c>
      <c r="C79" s="45">
        <v>0.91841050638524124</v>
      </c>
      <c r="D79" s="45">
        <v>1.2508908620697181</v>
      </c>
      <c r="E79" s="45">
        <v>1.9517801760354834</v>
      </c>
      <c r="F79" s="45">
        <v>1.9836244370880167</v>
      </c>
      <c r="G79" s="45">
        <v>1.0678628307107032</v>
      </c>
      <c r="H79" s="45">
        <v>1.6509866935889008</v>
      </c>
      <c r="I79" s="45">
        <v>0.23532440577989114</v>
      </c>
      <c r="J79" s="45">
        <v>1.8550693803648191</v>
      </c>
      <c r="K79" s="46">
        <v>1.709818497438762</v>
      </c>
      <c r="M79" s="18" t="str">
        <f t="shared" si="5"/>
        <v>EIGHT</v>
      </c>
      <c r="N79" s="17" t="b">
        <f t="shared" si="6"/>
        <v>1</v>
      </c>
      <c r="U79" s="18" t="str">
        <f t="shared" si="7"/>
        <v>EIGHT</v>
      </c>
      <c r="V79" s="18">
        <f t="shared" si="8"/>
        <v>0.23532440577989114</v>
      </c>
      <c r="W79" s="18">
        <f t="shared" si="9"/>
        <v>0.68308610060535013</v>
      </c>
    </row>
    <row r="80" spans="1:23" x14ac:dyDescent="0.25">
      <c r="A80" s="12" t="s">
        <v>47</v>
      </c>
      <c r="B80" s="44">
        <v>1.6041483318424483</v>
      </c>
      <c r="C80" s="45">
        <v>0.87749423473976773</v>
      </c>
      <c r="D80" s="45">
        <v>1.2194305800388583</v>
      </c>
      <c r="E80" s="45">
        <v>1.8301186242897489</v>
      </c>
      <c r="F80" s="45">
        <v>1.9310608126074513</v>
      </c>
      <c r="G80" s="45">
        <v>1.042943383153242</v>
      </c>
      <c r="H80" s="45">
        <v>1.579167220485473</v>
      </c>
      <c r="I80" s="45">
        <v>0.39915633735837691</v>
      </c>
      <c r="J80" s="45">
        <v>1.8145805139355256</v>
      </c>
      <c r="K80" s="46">
        <v>1.645116539228747</v>
      </c>
      <c r="M80" s="18" t="str">
        <f t="shared" si="5"/>
        <v>EIGHT</v>
      </c>
      <c r="N80" s="17" t="b">
        <f t="shared" si="6"/>
        <v>1</v>
      </c>
      <c r="U80" s="18" t="str">
        <f t="shared" si="7"/>
        <v>EIGHT</v>
      </c>
      <c r="V80" s="18">
        <f t="shared" si="8"/>
        <v>0.39915633735837691</v>
      </c>
      <c r="W80" s="18">
        <f t="shared" si="9"/>
        <v>0.47833789738139082</v>
      </c>
    </row>
    <row r="81" spans="1:23" x14ac:dyDescent="0.25">
      <c r="A81" s="12" t="s">
        <v>47</v>
      </c>
      <c r="B81" s="44">
        <v>1.6912025051794779</v>
      </c>
      <c r="C81" s="45">
        <v>0.9431503826855886</v>
      </c>
      <c r="D81" s="45">
        <v>1.2938524127024453</v>
      </c>
      <c r="E81" s="45">
        <v>2.003242491430373</v>
      </c>
      <c r="F81" s="45">
        <v>1.9943083212492032</v>
      </c>
      <c r="G81" s="45">
        <v>1.0858107061071871</v>
      </c>
      <c r="H81" s="45">
        <v>1.6606193476588829</v>
      </c>
      <c r="I81" s="45">
        <v>0.18382626780184347</v>
      </c>
      <c r="J81" s="45">
        <v>1.853055756744981</v>
      </c>
      <c r="K81" s="46">
        <v>1.738618705840187</v>
      </c>
      <c r="M81" s="18" t="str">
        <f t="shared" si="5"/>
        <v>EIGHT</v>
      </c>
      <c r="N81" s="17" t="b">
        <f t="shared" si="6"/>
        <v>1</v>
      </c>
      <c r="U81" s="18" t="str">
        <f t="shared" si="7"/>
        <v>EIGHT</v>
      </c>
      <c r="V81" s="18">
        <f t="shared" si="8"/>
        <v>0.18382626780184347</v>
      </c>
      <c r="W81" s="18">
        <f t="shared" si="9"/>
        <v>0.75932411488374507</v>
      </c>
    </row>
    <row r="82" spans="1:23" x14ac:dyDescent="0.25">
      <c r="A82" s="12" t="s">
        <v>47</v>
      </c>
      <c r="B82" s="44">
        <v>1.5513609454095281</v>
      </c>
      <c r="C82" s="45">
        <v>0.81852063505906769</v>
      </c>
      <c r="D82" s="45">
        <v>1.1254144846680358</v>
      </c>
      <c r="E82" s="45">
        <v>1.7906780561917226</v>
      </c>
      <c r="F82" s="45">
        <v>1.8598092595348907</v>
      </c>
      <c r="G82" s="45">
        <v>0.94962264487414916</v>
      </c>
      <c r="H82" s="45">
        <v>1.5176234475807346</v>
      </c>
      <c r="I82" s="45">
        <v>0.43519421732310126</v>
      </c>
      <c r="J82" s="45">
        <v>1.74562757689869</v>
      </c>
      <c r="K82" s="46">
        <v>1.5673137092282128</v>
      </c>
      <c r="M82" s="18" t="str">
        <f t="shared" si="5"/>
        <v>EIGHT</v>
      </c>
      <c r="N82" s="17" t="b">
        <f t="shared" si="6"/>
        <v>1</v>
      </c>
      <c r="U82" s="18" t="str">
        <f t="shared" si="7"/>
        <v>EIGHT</v>
      </c>
      <c r="V82" s="18">
        <f t="shared" si="8"/>
        <v>0.43519421732310126</v>
      </c>
      <c r="W82" s="18">
        <f t="shared" si="9"/>
        <v>0.38332641773596643</v>
      </c>
    </row>
    <row r="83" spans="1:23" x14ac:dyDescent="0.25">
      <c r="A83" s="12" t="s">
        <v>47</v>
      </c>
      <c r="B83" s="44">
        <v>1.8039850290641148</v>
      </c>
      <c r="C83" s="45">
        <v>1.0061283280568769</v>
      </c>
      <c r="D83" s="45">
        <v>1.3457725460547267</v>
      </c>
      <c r="E83" s="45">
        <v>2.0453856920503757</v>
      </c>
      <c r="F83" s="45">
        <v>2.1092121984879069</v>
      </c>
      <c r="G83" s="45">
        <v>1.1613857904801832</v>
      </c>
      <c r="H83" s="45">
        <v>1.7663540588731659</v>
      </c>
      <c r="I83" s="45">
        <v>0.28067206075958445</v>
      </c>
      <c r="J83" s="45">
        <v>1.9832503380151125</v>
      </c>
      <c r="K83" s="46">
        <v>1.8266756069099523</v>
      </c>
      <c r="M83" s="18" t="str">
        <f t="shared" si="5"/>
        <v>EIGHT</v>
      </c>
      <c r="N83" s="17" t="b">
        <f t="shared" si="6"/>
        <v>1</v>
      </c>
      <c r="U83" s="18" t="str">
        <f t="shared" si="7"/>
        <v>EIGHT</v>
      </c>
      <c r="V83" s="18">
        <f t="shared" si="8"/>
        <v>0.28067206075958445</v>
      </c>
      <c r="W83" s="18">
        <f t="shared" si="9"/>
        <v>0.7254562672972924</v>
      </c>
    </row>
    <row r="84" spans="1:23" ht="15.75" thickBot="1" x14ac:dyDescent="0.3">
      <c r="A84" s="12" t="s">
        <v>47</v>
      </c>
      <c r="B84" s="44">
        <v>1.7447778612666192</v>
      </c>
      <c r="C84" s="45">
        <v>1.0667208904238341</v>
      </c>
      <c r="D84" s="45">
        <v>1.4146936461154189</v>
      </c>
      <c r="E84" s="45">
        <v>2.043876942517683</v>
      </c>
      <c r="F84" s="45">
        <v>2.0867512938622945</v>
      </c>
      <c r="G84" s="45">
        <v>1.219693724547934</v>
      </c>
      <c r="H84" s="45">
        <v>1.7591838169698648</v>
      </c>
      <c r="I84" s="45">
        <v>0.20511078790272938</v>
      </c>
      <c r="J84" s="45">
        <v>1.9388219067753063</v>
      </c>
      <c r="K84" s="46">
        <v>1.8327586817423256</v>
      </c>
      <c r="M84" s="18" t="str">
        <f t="shared" si="5"/>
        <v>EIGHT</v>
      </c>
      <c r="N84" s="17" t="b">
        <f t="shared" si="6"/>
        <v>1</v>
      </c>
      <c r="U84" s="18" t="str">
        <f t="shared" si="7"/>
        <v>EIGHT</v>
      </c>
      <c r="V84" s="18">
        <f t="shared" si="8"/>
        <v>0.20511078790272938</v>
      </c>
      <c r="W84" s="18">
        <f t="shared" si="9"/>
        <v>0.8616101025211047</v>
      </c>
    </row>
    <row r="85" spans="1:23" ht="15.75" thickBot="1" x14ac:dyDescent="0.3">
      <c r="A85" s="13" t="s">
        <v>47</v>
      </c>
      <c r="B85" s="47">
        <v>1.7054231822502586</v>
      </c>
      <c r="C85" s="48">
        <v>0.90332248317824593</v>
      </c>
      <c r="D85" s="48">
        <v>1.2505490917155779</v>
      </c>
      <c r="E85" s="48">
        <v>1.9774109990518562</v>
      </c>
      <c r="F85" s="48">
        <v>1.995389403614483</v>
      </c>
      <c r="G85" s="48">
        <v>1.0621446458927675</v>
      </c>
      <c r="H85" s="48">
        <v>1.6633307936233845</v>
      </c>
      <c r="I85" s="48">
        <v>0.24065938537672604</v>
      </c>
      <c r="J85" s="48">
        <v>1.8723162239162368</v>
      </c>
      <c r="K85" s="49">
        <v>1.7269280608169408</v>
      </c>
      <c r="M85" s="19" t="str">
        <f t="shared" si="5"/>
        <v>EIGHT</v>
      </c>
      <c r="N85" s="21" t="b">
        <f t="shared" si="6"/>
        <v>1</v>
      </c>
      <c r="O85" s="30">
        <f>COUNTIF($N76:$N85,TRUE)/(10 - COUNTIF($N76:$N85,"#N/A"))</f>
        <v>1</v>
      </c>
      <c r="U85" s="19" t="str">
        <f t="shared" si="7"/>
        <v>EIGHT</v>
      </c>
      <c r="V85" s="19">
        <f t="shared" si="8"/>
        <v>0.24065938537672604</v>
      </c>
      <c r="W85" s="19">
        <f t="shared" si="9"/>
        <v>0.66266309780151988</v>
      </c>
    </row>
    <row r="86" spans="1:23" x14ac:dyDescent="0.25">
      <c r="A86" s="11" t="s">
        <v>48</v>
      </c>
      <c r="B86" s="41">
        <v>0.48662271221163628</v>
      </c>
      <c r="C86" s="42">
        <v>1.1276712880426736</v>
      </c>
      <c r="D86" s="42">
        <v>1.0752083020129302</v>
      </c>
      <c r="E86" s="42">
        <v>1.214258326315889</v>
      </c>
      <c r="F86" s="42">
        <v>0.47838489702623255</v>
      </c>
      <c r="G86" s="42">
        <v>1.0802455063946219</v>
      </c>
      <c r="H86" s="42">
        <v>0.51009149576960555</v>
      </c>
      <c r="I86" s="42">
        <v>1.8896146237051796</v>
      </c>
      <c r="J86" s="42">
        <v>0.26256433643507421</v>
      </c>
      <c r="K86" s="43">
        <v>0.57696450235439689</v>
      </c>
      <c r="M86" s="16" t="str">
        <f t="shared" si="5"/>
        <v>NINE</v>
      </c>
      <c r="N86" s="20" t="b">
        <f t="shared" si="6"/>
        <v>1</v>
      </c>
      <c r="U86" s="16" t="str">
        <f t="shared" si="7"/>
        <v>NINE</v>
      </c>
      <c r="V86" s="16">
        <f t="shared" si="8"/>
        <v>0.26256433643507421</v>
      </c>
      <c r="W86" s="16">
        <f t="shared" si="9"/>
        <v>0.21582056059115834</v>
      </c>
    </row>
    <row r="87" spans="1:23" x14ac:dyDescent="0.25">
      <c r="A87" s="12" t="s">
        <v>48</v>
      </c>
      <c r="B87" s="44">
        <v>0.47361806078115593</v>
      </c>
      <c r="C87" s="45">
        <v>1.2698894510524403</v>
      </c>
      <c r="D87" s="45">
        <v>1.2122571379159042</v>
      </c>
      <c r="E87" s="45">
        <v>1.1347667465936018</v>
      </c>
      <c r="F87" s="45">
        <v>0.37935426773429287</v>
      </c>
      <c r="G87" s="45">
        <v>1.1977978583521987</v>
      </c>
      <c r="H87" s="45">
        <v>0.50926519188443731</v>
      </c>
      <c r="I87" s="45">
        <v>2.0236807227098033</v>
      </c>
      <c r="J87" s="45">
        <v>0.32018802033875826</v>
      </c>
      <c r="K87" s="46">
        <v>0.63750410852440187</v>
      </c>
      <c r="M87" s="18" t="str">
        <f t="shared" si="5"/>
        <v>NINE</v>
      </c>
      <c r="N87" s="17" t="b">
        <f t="shared" si="6"/>
        <v>1</v>
      </c>
      <c r="U87" s="18" t="str">
        <f t="shared" si="7"/>
        <v>NINE</v>
      </c>
      <c r="V87" s="18">
        <f t="shared" si="8"/>
        <v>0.32018802033875826</v>
      </c>
      <c r="W87" s="18">
        <f t="shared" si="9"/>
        <v>5.916624739553461E-2</v>
      </c>
    </row>
    <row r="88" spans="1:23" x14ac:dyDescent="0.25">
      <c r="A88" s="12" t="s">
        <v>48</v>
      </c>
      <c r="B88" s="44">
        <v>0.43349923068279655</v>
      </c>
      <c r="C88" s="45">
        <v>1.2290746741031053</v>
      </c>
      <c r="D88" s="45">
        <v>1.1732893491777951</v>
      </c>
      <c r="E88" s="45">
        <v>1.1621153205893853</v>
      </c>
      <c r="F88" s="45">
        <v>0.50659927776385316</v>
      </c>
      <c r="G88" s="45">
        <v>1.1552787458635068</v>
      </c>
      <c r="H88" s="45">
        <v>0.5733715787454986</v>
      </c>
      <c r="I88" s="45">
        <v>1.961907396813892</v>
      </c>
      <c r="J88" s="45">
        <v>0.35621409286987155</v>
      </c>
      <c r="K88" s="46">
        <v>0.64537957480929964</v>
      </c>
      <c r="M88" s="18" t="str">
        <f t="shared" si="5"/>
        <v>NINE</v>
      </c>
      <c r="N88" s="17" t="b">
        <f t="shared" si="6"/>
        <v>1</v>
      </c>
      <c r="U88" s="18" t="str">
        <f t="shared" si="7"/>
        <v>NINE</v>
      </c>
      <c r="V88" s="18">
        <f t="shared" si="8"/>
        <v>0.35621409286987155</v>
      </c>
      <c r="W88" s="18">
        <f t="shared" si="9"/>
        <v>7.7285137812925009E-2</v>
      </c>
    </row>
    <row r="89" spans="1:23" x14ac:dyDescent="0.25">
      <c r="A89" s="12" t="s">
        <v>48</v>
      </c>
      <c r="B89" s="44">
        <v>0.43890496137577212</v>
      </c>
      <c r="C89" s="45">
        <v>1.1208999207829549</v>
      </c>
      <c r="D89" s="45">
        <v>1.0986511954820903</v>
      </c>
      <c r="E89" s="45">
        <v>1.141756612228066</v>
      </c>
      <c r="F89" s="45">
        <v>0.39804606231876921</v>
      </c>
      <c r="G89" s="45">
        <v>1.0693977006041633</v>
      </c>
      <c r="H89" s="45">
        <v>0.43137328556404403</v>
      </c>
      <c r="I89" s="45">
        <v>1.8734410525647518</v>
      </c>
      <c r="J89" s="45">
        <v>0.26043986015647896</v>
      </c>
      <c r="K89" s="46">
        <v>0.59781925252586154</v>
      </c>
      <c r="M89" s="18" t="str">
        <f t="shared" si="5"/>
        <v>NINE</v>
      </c>
      <c r="N89" s="17" t="b">
        <f t="shared" si="6"/>
        <v>1</v>
      </c>
      <c r="U89" s="18" t="str">
        <f t="shared" si="7"/>
        <v>NINE</v>
      </c>
      <c r="V89" s="18">
        <f t="shared" si="8"/>
        <v>0.26043986015647896</v>
      </c>
      <c r="W89" s="18">
        <f t="shared" si="9"/>
        <v>0.13760620216229025</v>
      </c>
    </row>
    <row r="90" spans="1:23" x14ac:dyDescent="0.25">
      <c r="A90" s="12" t="s">
        <v>48</v>
      </c>
      <c r="B90" s="44">
        <v>0.37105789375066667</v>
      </c>
      <c r="C90" s="45">
        <v>1.2648731294612741</v>
      </c>
      <c r="D90" s="45">
        <v>1.2476222630273723</v>
      </c>
      <c r="E90" s="45">
        <v>1.0471407883888639</v>
      </c>
      <c r="F90" s="45">
        <v>0.47228484217971922</v>
      </c>
      <c r="G90" s="45">
        <v>1.1983889883039347</v>
      </c>
      <c r="H90" s="45">
        <v>0.5182918050092552</v>
      </c>
      <c r="I90" s="45">
        <v>1.9882886995639035</v>
      </c>
      <c r="J90" s="45">
        <v>0.41716584806255425</v>
      </c>
      <c r="K90" s="46">
        <v>0.69328805008094885</v>
      </c>
      <c r="M90" s="18" t="str">
        <f t="shared" si="5"/>
        <v>ONE</v>
      </c>
      <c r="N90" s="17" t="b">
        <f t="shared" si="6"/>
        <v>0</v>
      </c>
      <c r="U90" s="18" t="str">
        <f t="shared" si="7"/>
        <v>ONE</v>
      </c>
      <c r="V90" s="18">
        <f t="shared" si="8"/>
        <v>0.37105789375066667</v>
      </c>
      <c r="W90" s="18">
        <f t="shared" si="9"/>
        <v>4.6107954311887578E-2</v>
      </c>
    </row>
    <row r="91" spans="1:23" x14ac:dyDescent="0.25">
      <c r="A91" s="12" t="s">
        <v>48</v>
      </c>
      <c r="B91" s="44">
        <v>0.42982631939049848</v>
      </c>
      <c r="C91" s="45">
        <v>1.3292925821501835</v>
      </c>
      <c r="D91" s="45">
        <v>1.2856325193158007</v>
      </c>
      <c r="E91" s="45">
        <v>1.1875771657694076</v>
      </c>
      <c r="F91" s="45">
        <v>0.52262441065834564</v>
      </c>
      <c r="G91" s="45">
        <v>1.2526395869876445</v>
      </c>
      <c r="H91" s="45">
        <v>0.63479548578236855</v>
      </c>
      <c r="I91" s="45">
        <v>2.0307337809196229</v>
      </c>
      <c r="J91" s="45">
        <v>0.33492407647763489</v>
      </c>
      <c r="K91" s="46">
        <v>0.73952157840902755</v>
      </c>
      <c r="M91" s="18" t="str">
        <f t="shared" si="5"/>
        <v>NINE</v>
      </c>
      <c r="N91" s="17" t="b">
        <f t="shared" si="6"/>
        <v>1</v>
      </c>
      <c r="U91" s="18" t="str">
        <f t="shared" si="7"/>
        <v>NINE</v>
      </c>
      <c r="V91" s="18">
        <f t="shared" si="8"/>
        <v>0.33492407647763489</v>
      </c>
      <c r="W91" s="18">
        <f t="shared" si="9"/>
        <v>9.4902242912863588E-2</v>
      </c>
    </row>
    <row r="92" spans="1:23" x14ac:dyDescent="0.25">
      <c r="A92" s="12" t="s">
        <v>48</v>
      </c>
      <c r="B92" s="44">
        <v>0.46650791722369123</v>
      </c>
      <c r="C92" s="45">
        <v>1.2541437314877411</v>
      </c>
      <c r="D92" s="45">
        <v>1.2018619985681753</v>
      </c>
      <c r="E92" s="45">
        <v>1.195645491977321</v>
      </c>
      <c r="F92" s="45">
        <v>0.42394945577378107</v>
      </c>
      <c r="G92" s="45">
        <v>1.1748696215091534</v>
      </c>
      <c r="H92" s="45">
        <v>0.53590554183936556</v>
      </c>
      <c r="I92" s="45">
        <v>1.9875782627646352</v>
      </c>
      <c r="J92" s="45">
        <v>0.2280803296726929</v>
      </c>
      <c r="K92" s="46">
        <v>0.6611285434263755</v>
      </c>
      <c r="M92" s="18" t="str">
        <f t="shared" si="5"/>
        <v>NINE</v>
      </c>
      <c r="N92" s="17" t="b">
        <f t="shared" si="6"/>
        <v>1</v>
      </c>
      <c r="U92" s="18" t="str">
        <f t="shared" si="7"/>
        <v>NINE</v>
      </c>
      <c r="V92" s="18">
        <f t="shared" si="8"/>
        <v>0.2280803296726929</v>
      </c>
      <c r="W92" s="18">
        <f t="shared" si="9"/>
        <v>0.19586912610108817</v>
      </c>
    </row>
    <row r="93" spans="1:23" x14ac:dyDescent="0.25">
      <c r="A93" s="12" t="s">
        <v>48</v>
      </c>
      <c r="B93" s="44">
        <v>0.45039143508679813</v>
      </c>
      <c r="C93" s="45">
        <v>1.2211485754932712</v>
      </c>
      <c r="D93" s="45">
        <v>1.1646552336976861</v>
      </c>
      <c r="E93" s="45">
        <v>1.2405364517449498</v>
      </c>
      <c r="F93" s="45">
        <v>0.53010487568030284</v>
      </c>
      <c r="G93" s="45">
        <v>1.1196021312952356</v>
      </c>
      <c r="H93" s="45">
        <v>0.58529267479140579</v>
      </c>
      <c r="I93" s="45">
        <v>1.9384088306957385</v>
      </c>
      <c r="J93" s="45">
        <v>0.27227047198803228</v>
      </c>
      <c r="K93" s="46">
        <v>0.67563377671098879</v>
      </c>
      <c r="M93" s="18" t="str">
        <f t="shared" si="5"/>
        <v>NINE</v>
      </c>
      <c r="N93" s="17" t="b">
        <f t="shared" si="6"/>
        <v>1</v>
      </c>
      <c r="U93" s="18" t="str">
        <f t="shared" si="7"/>
        <v>NINE</v>
      </c>
      <c r="V93" s="18">
        <f t="shared" si="8"/>
        <v>0.27227047198803228</v>
      </c>
      <c r="W93" s="18">
        <f t="shared" si="9"/>
        <v>0.17812096309876585</v>
      </c>
    </row>
    <row r="94" spans="1:23" ht="15.75" thickBot="1" x14ac:dyDescent="0.3">
      <c r="A94" s="12" t="s">
        <v>48</v>
      </c>
      <c r="B94" s="44">
        <v>0.47568375272763519</v>
      </c>
      <c r="C94" s="45">
        <v>1.3189917484606182</v>
      </c>
      <c r="D94" s="45">
        <v>1.2658596967039082</v>
      </c>
      <c r="E94" s="45">
        <v>1.1321798581931048</v>
      </c>
      <c r="F94" s="45">
        <v>0.40429626027881838</v>
      </c>
      <c r="G94" s="45">
        <v>1.2789713940105802</v>
      </c>
      <c r="H94" s="45">
        <v>0.55412309890797939</v>
      </c>
      <c r="I94" s="45">
        <v>2.0944170250005056</v>
      </c>
      <c r="J94" s="45">
        <v>0.29370407512549129</v>
      </c>
      <c r="K94" s="46">
        <v>0.66190887271551291</v>
      </c>
      <c r="M94" s="18" t="str">
        <f t="shared" si="5"/>
        <v>NINE</v>
      </c>
      <c r="N94" s="17" t="b">
        <f t="shared" si="6"/>
        <v>1</v>
      </c>
      <c r="U94" s="18" t="str">
        <f t="shared" si="7"/>
        <v>NINE</v>
      </c>
      <c r="V94" s="18">
        <f t="shared" si="8"/>
        <v>0.29370407512549129</v>
      </c>
      <c r="W94" s="18">
        <f t="shared" si="9"/>
        <v>0.11059218515332708</v>
      </c>
    </row>
    <row r="95" spans="1:23" ht="15.75" thickBot="1" x14ac:dyDescent="0.3">
      <c r="A95" s="13" t="s">
        <v>48</v>
      </c>
      <c r="B95" s="47">
        <v>0.44053381189037927</v>
      </c>
      <c r="C95" s="48">
        <v>1.172561929559798</v>
      </c>
      <c r="D95" s="48">
        <v>1.1462016315480241</v>
      </c>
      <c r="E95" s="48">
        <v>1.2095972683799641</v>
      </c>
      <c r="F95" s="48">
        <v>0.52454712249233904</v>
      </c>
      <c r="G95" s="48">
        <v>1.1132934915252457</v>
      </c>
      <c r="H95" s="48">
        <v>0.5500245745303316</v>
      </c>
      <c r="I95" s="48">
        <v>1.8883638634162925</v>
      </c>
      <c r="J95" s="48">
        <v>0.27215857266263493</v>
      </c>
      <c r="K95" s="49">
        <v>0.66421408620060718</v>
      </c>
      <c r="M95" s="19" t="str">
        <f t="shared" si="5"/>
        <v>NINE</v>
      </c>
      <c r="N95" s="21" t="b">
        <f t="shared" si="6"/>
        <v>1</v>
      </c>
      <c r="O95" s="30">
        <f>COUNTIF($N86:$N95,TRUE)/(10 - COUNTIF($N86:$N95,"#N/A"))</f>
        <v>0.9</v>
      </c>
      <c r="U95" s="19" t="str">
        <f t="shared" si="7"/>
        <v>NINE</v>
      </c>
      <c r="V95" s="19">
        <f t="shared" si="8"/>
        <v>0.27215857266263493</v>
      </c>
      <c r="W95" s="19">
        <f t="shared" si="9"/>
        <v>0.16837523922774433</v>
      </c>
    </row>
    <row r="96" spans="1:23" x14ac:dyDescent="0.25">
      <c r="A96" s="11" t="s">
        <v>49</v>
      </c>
      <c r="B96" s="41">
        <v>0.63050011915387461</v>
      </c>
      <c r="C96" s="42">
        <v>0.8711534904361905</v>
      </c>
      <c r="D96" s="42">
        <v>0.710594146896112</v>
      </c>
      <c r="E96" s="42">
        <v>1.1239494071841079</v>
      </c>
      <c r="F96" s="42">
        <v>0.59665993606455758</v>
      </c>
      <c r="G96" s="42">
        <v>0.88015622562193185</v>
      </c>
      <c r="H96" s="42">
        <v>0.46645361737513874</v>
      </c>
      <c r="I96" s="42">
        <v>1.8083837213837026</v>
      </c>
      <c r="J96" s="42">
        <v>0.54812543119364743</v>
      </c>
      <c r="K96" s="43">
        <v>0.20907170147521573</v>
      </c>
      <c r="M96" s="16" t="str">
        <f t="shared" si="5"/>
        <v>ZERO</v>
      </c>
      <c r="N96" s="20" t="b">
        <f t="shared" si="6"/>
        <v>1</v>
      </c>
      <c r="U96" s="16" t="str">
        <f t="shared" si="7"/>
        <v>ZERO</v>
      </c>
      <c r="V96" s="16">
        <f t="shared" si="8"/>
        <v>0.20907170147521573</v>
      </c>
      <c r="W96" s="16">
        <f t="shared" si="9"/>
        <v>0.25738191589992299</v>
      </c>
    </row>
    <row r="97" spans="1:23" x14ac:dyDescent="0.25">
      <c r="A97" s="12" t="s">
        <v>49</v>
      </c>
      <c r="B97" s="44">
        <v>0.58908260955008407</v>
      </c>
      <c r="C97" s="45">
        <v>0.92605836969057664</v>
      </c>
      <c r="D97" s="45">
        <v>0.75341471196740606</v>
      </c>
      <c r="E97" s="45">
        <v>1.0042549075595604</v>
      </c>
      <c r="F97" s="45">
        <v>0.63992036999353341</v>
      </c>
      <c r="G97" s="45">
        <v>0.94899747943067558</v>
      </c>
      <c r="H97" s="45">
        <v>0.45861872379869079</v>
      </c>
      <c r="I97" s="45">
        <v>1.8540734084153203</v>
      </c>
      <c r="J97" s="45">
        <v>0.61724994619603524</v>
      </c>
      <c r="K97" s="46">
        <v>0.14791773490154422</v>
      </c>
      <c r="M97" s="18" t="str">
        <f t="shared" si="5"/>
        <v>ZERO</v>
      </c>
      <c r="N97" s="17" t="b">
        <f t="shared" si="6"/>
        <v>1</v>
      </c>
      <c r="U97" s="18" t="str">
        <f t="shared" si="7"/>
        <v>ZERO</v>
      </c>
      <c r="V97" s="18">
        <f t="shared" si="8"/>
        <v>0.14791773490154422</v>
      </c>
      <c r="W97" s="18">
        <f t="shared" si="9"/>
        <v>0.31070098889714659</v>
      </c>
    </row>
    <row r="98" spans="1:23" x14ac:dyDescent="0.25">
      <c r="A98" s="12" t="s">
        <v>49</v>
      </c>
      <c r="B98" s="44">
        <v>0.64841384194871798</v>
      </c>
      <c r="C98" s="45">
        <v>0.7867181156201315</v>
      </c>
      <c r="D98" s="45">
        <v>0.60222021929185898</v>
      </c>
      <c r="E98" s="45">
        <v>1.0940586675508559</v>
      </c>
      <c r="F98" s="45">
        <v>0.75929824699640691</v>
      </c>
      <c r="G98" s="45">
        <v>0.83074272271745242</v>
      </c>
      <c r="H98" s="45">
        <v>0.55098296444874584</v>
      </c>
      <c r="I98" s="45">
        <v>1.7424175802414288</v>
      </c>
      <c r="J98" s="45">
        <v>0.68445159885030094</v>
      </c>
      <c r="K98" s="46">
        <v>0.24355860424593742</v>
      </c>
      <c r="M98" s="18" t="str">
        <f t="shared" si="5"/>
        <v>ZERO</v>
      </c>
      <c r="N98" s="17" t="b">
        <f t="shared" si="6"/>
        <v>1</v>
      </c>
      <c r="U98" s="18" t="str">
        <f t="shared" si="7"/>
        <v>ZERO</v>
      </c>
      <c r="V98" s="18">
        <f t="shared" si="8"/>
        <v>0.24355860424593742</v>
      </c>
      <c r="W98" s="18">
        <f t="shared" si="9"/>
        <v>0.30742436020280839</v>
      </c>
    </row>
    <row r="99" spans="1:23" x14ac:dyDescent="0.25">
      <c r="A99" s="12" t="s">
        <v>49</v>
      </c>
      <c r="B99" s="44">
        <v>0.51303724621012692</v>
      </c>
      <c r="C99" s="45">
        <v>0.94487509210114262</v>
      </c>
      <c r="D99" s="45">
        <v>0.85303189473490038</v>
      </c>
      <c r="E99" s="45">
        <v>0.98456250716025095</v>
      </c>
      <c r="F99" s="45">
        <v>0.63500336751318787</v>
      </c>
      <c r="G99" s="45">
        <v>0.98527724544626383</v>
      </c>
      <c r="H99" s="45">
        <v>0.46613819023536091</v>
      </c>
      <c r="I99" s="45">
        <v>1.8404657964363507</v>
      </c>
      <c r="J99" s="45">
        <v>0.60323586109413529</v>
      </c>
      <c r="K99" s="46">
        <v>0.32205900038892049</v>
      </c>
      <c r="M99" s="18" t="str">
        <f t="shared" si="5"/>
        <v>ZERO</v>
      </c>
      <c r="N99" s="17" t="b">
        <f t="shared" si="6"/>
        <v>1</v>
      </c>
      <c r="U99" s="18" t="str">
        <f t="shared" si="7"/>
        <v>ZERO</v>
      </c>
      <c r="V99" s="18">
        <f t="shared" si="8"/>
        <v>0.32205900038892049</v>
      </c>
      <c r="W99" s="18">
        <f t="shared" si="9"/>
        <v>0.14407918984644041</v>
      </c>
    </row>
    <row r="100" spans="1:23" x14ac:dyDescent="0.25">
      <c r="A100" s="12" t="s">
        <v>49</v>
      </c>
      <c r="B100" s="44">
        <v>0.58979581648247292</v>
      </c>
      <c r="C100" s="45">
        <v>1.0089919275080794</v>
      </c>
      <c r="D100" s="45">
        <v>0.83527844981455879</v>
      </c>
      <c r="E100" s="45">
        <v>0.98425856872999906</v>
      </c>
      <c r="F100" s="45">
        <v>0.60332457084271585</v>
      </c>
      <c r="G100" s="45">
        <v>1.0288386351578576</v>
      </c>
      <c r="H100" s="45">
        <v>0.48570771981751804</v>
      </c>
      <c r="I100" s="45">
        <v>1.9389669859570628</v>
      </c>
      <c r="J100" s="45">
        <v>0.60115501537455218</v>
      </c>
      <c r="K100" s="46">
        <v>0.20504803510563904</v>
      </c>
      <c r="M100" s="18" t="str">
        <f t="shared" si="5"/>
        <v>ZERO</v>
      </c>
      <c r="N100" s="17" t="b">
        <f t="shared" si="6"/>
        <v>1</v>
      </c>
      <c r="U100" s="18" t="str">
        <f t="shared" si="7"/>
        <v>ZERO</v>
      </c>
      <c r="V100" s="18">
        <f t="shared" si="8"/>
        <v>0.20504803510563904</v>
      </c>
      <c r="W100" s="18">
        <f t="shared" si="9"/>
        <v>0.28065968471187897</v>
      </c>
    </row>
    <row r="101" spans="1:23" x14ac:dyDescent="0.25">
      <c r="A101" s="12" t="s">
        <v>49</v>
      </c>
      <c r="B101" s="44">
        <v>0.55559435964245574</v>
      </c>
      <c r="C101" s="45">
        <v>0.97064262731630835</v>
      </c>
      <c r="D101" s="45">
        <v>0.82456497794198125</v>
      </c>
      <c r="E101" s="45">
        <v>0.967642663806903</v>
      </c>
      <c r="F101" s="45">
        <v>0.68335636174871739</v>
      </c>
      <c r="G101" s="45">
        <v>1.0210792659930328</v>
      </c>
      <c r="H101" s="45">
        <v>0.49140686856825894</v>
      </c>
      <c r="I101" s="45">
        <v>1.8887749268552338</v>
      </c>
      <c r="J101" s="45">
        <v>0.64037432397423988</v>
      </c>
      <c r="K101" s="46">
        <v>0.22370419374861053</v>
      </c>
      <c r="M101" s="18" t="str">
        <f t="shared" si="5"/>
        <v>ZERO</v>
      </c>
      <c r="N101" s="17" t="b">
        <f t="shared" si="6"/>
        <v>1</v>
      </c>
      <c r="U101" s="18" t="str">
        <f t="shared" si="7"/>
        <v>ZERO</v>
      </c>
      <c r="V101" s="18">
        <f t="shared" si="8"/>
        <v>0.22370419374861053</v>
      </c>
      <c r="W101" s="18">
        <f t="shared" si="9"/>
        <v>0.26770267481964838</v>
      </c>
    </row>
    <row r="102" spans="1:23" x14ac:dyDescent="0.25">
      <c r="A102" s="12" t="s">
        <v>49</v>
      </c>
      <c r="B102" s="44">
        <v>0.60195838884114172</v>
      </c>
      <c r="C102" s="45">
        <v>1.0114683030415852</v>
      </c>
      <c r="D102" s="45">
        <v>0.85197917654976996</v>
      </c>
      <c r="E102" s="45">
        <v>0.90767984841214333</v>
      </c>
      <c r="F102" s="45">
        <v>0.63230477488261128</v>
      </c>
      <c r="G102" s="45">
        <v>1.0241542591033461</v>
      </c>
      <c r="H102" s="45">
        <v>0.45381769716429615</v>
      </c>
      <c r="I102" s="45">
        <v>1.9399200678026134</v>
      </c>
      <c r="J102" s="45">
        <v>0.68467162081969479</v>
      </c>
      <c r="K102" s="46">
        <v>0.22289720240359717</v>
      </c>
      <c r="M102" s="18" t="str">
        <f t="shared" si="5"/>
        <v>ZERO</v>
      </c>
      <c r="N102" s="17" t="b">
        <f t="shared" si="6"/>
        <v>1</v>
      </c>
      <c r="U102" s="18" t="str">
        <f t="shared" si="7"/>
        <v>ZERO</v>
      </c>
      <c r="V102" s="18">
        <f t="shared" si="8"/>
        <v>0.22289720240359717</v>
      </c>
      <c r="W102" s="18">
        <f t="shared" si="9"/>
        <v>0.23092049476069898</v>
      </c>
    </row>
    <row r="103" spans="1:23" x14ac:dyDescent="0.25">
      <c r="A103" s="12" t="s">
        <v>49</v>
      </c>
      <c r="B103" s="44">
        <v>0.58626802522137778</v>
      </c>
      <c r="C103" s="45">
        <v>0.93586804924226985</v>
      </c>
      <c r="D103" s="45">
        <v>0.77745348607709275</v>
      </c>
      <c r="E103" s="45">
        <v>1.0735870810488188</v>
      </c>
      <c r="F103" s="45">
        <v>0.59436425397369186</v>
      </c>
      <c r="G103" s="45">
        <v>0.9669035628701651</v>
      </c>
      <c r="H103" s="45">
        <v>0.47097145914847882</v>
      </c>
      <c r="I103" s="45">
        <v>1.8684847192153589</v>
      </c>
      <c r="J103" s="45">
        <v>0.542303465436761</v>
      </c>
      <c r="K103" s="46">
        <v>0.1577568357508923</v>
      </c>
      <c r="M103" s="18" t="str">
        <f t="shared" si="5"/>
        <v>ZERO</v>
      </c>
      <c r="N103" s="17" t="b">
        <f t="shared" si="6"/>
        <v>1</v>
      </c>
      <c r="U103" s="18" t="str">
        <f t="shared" si="7"/>
        <v>ZERO</v>
      </c>
      <c r="V103" s="18">
        <f t="shared" si="8"/>
        <v>0.1577568357508923</v>
      </c>
      <c r="W103" s="18">
        <f t="shared" si="9"/>
        <v>0.31321462339758654</v>
      </c>
    </row>
    <row r="104" spans="1:23" ht="15.75" thickBot="1" x14ac:dyDescent="0.3">
      <c r="A104" s="12" t="s">
        <v>49</v>
      </c>
      <c r="B104" s="44">
        <v>0.61483645178935886</v>
      </c>
      <c r="C104" s="45">
        <v>0.83657429200603084</v>
      </c>
      <c r="D104" s="45">
        <v>0.67599699624641263</v>
      </c>
      <c r="E104" s="45">
        <v>0.99883366843430799</v>
      </c>
      <c r="F104" s="45">
        <v>0.72470006494316785</v>
      </c>
      <c r="G104" s="45">
        <v>0.89403289676361797</v>
      </c>
      <c r="H104" s="45">
        <v>0.48608891852497726</v>
      </c>
      <c r="I104" s="45">
        <v>1.7848371004651777</v>
      </c>
      <c r="J104" s="45">
        <v>0.68525905818205612</v>
      </c>
      <c r="K104" s="46">
        <v>0.1998230902835284</v>
      </c>
      <c r="M104" s="18" t="str">
        <f t="shared" si="5"/>
        <v>ZERO</v>
      </c>
      <c r="N104" s="17" t="b">
        <f t="shared" si="6"/>
        <v>1</v>
      </c>
      <c r="U104" s="18" t="str">
        <f t="shared" si="7"/>
        <v>ZERO</v>
      </c>
      <c r="V104" s="18">
        <f t="shared" si="8"/>
        <v>0.1998230902835284</v>
      </c>
      <c r="W104" s="18">
        <f t="shared" si="9"/>
        <v>0.28626582824144886</v>
      </c>
    </row>
    <row r="105" spans="1:23" ht="15.75" thickBot="1" x14ac:dyDescent="0.3">
      <c r="A105" s="13" t="s">
        <v>49</v>
      </c>
      <c r="B105" s="47">
        <v>0.58617122458519955</v>
      </c>
      <c r="C105" s="48">
        <v>0.98065770922786666</v>
      </c>
      <c r="D105" s="48">
        <v>0.81299386014175912</v>
      </c>
      <c r="E105" s="48">
        <v>1.0024381541081289</v>
      </c>
      <c r="F105" s="48">
        <v>0.56207945621571431</v>
      </c>
      <c r="G105" s="48">
        <v>0.97593925019630157</v>
      </c>
      <c r="H105" s="48">
        <v>0.4060823570711351</v>
      </c>
      <c r="I105" s="48">
        <v>1.905533548835137</v>
      </c>
      <c r="J105" s="48">
        <v>0.58646812919113356</v>
      </c>
      <c r="K105" s="49">
        <v>0.12959600804080093</v>
      </c>
      <c r="M105" s="19" t="str">
        <f t="shared" si="5"/>
        <v>ZERO</v>
      </c>
      <c r="N105" s="21" t="b">
        <f t="shared" si="6"/>
        <v>1</v>
      </c>
      <c r="O105" s="30">
        <f>COUNTIF($N96:$N105,TRUE)/(10 - COUNTIF($N96:$N105,"#N/A"))</f>
        <v>1</v>
      </c>
      <c r="U105" s="19" t="str">
        <f t="shared" si="7"/>
        <v>ZERO</v>
      </c>
      <c r="V105" s="19">
        <f t="shared" si="8"/>
        <v>0.12959600804080093</v>
      </c>
      <c r="W105" s="19">
        <f t="shared" si="9"/>
        <v>0.2764863490303342</v>
      </c>
    </row>
  </sheetData>
  <mergeCells count="2">
    <mergeCell ref="B4:K4"/>
    <mergeCell ref="R17:S17"/>
  </mergeCells>
  <conditionalFormatting sqref="B6:K6">
    <cfRule type="top10" dxfId="2719" priority="902" bottom="1" rank="1"/>
    <cfRule type="top10" dxfId="2718" priority="903" bottom="1" rank="2"/>
    <cfRule type="top10" dxfId="2717" priority="904" bottom="1" rank="3"/>
    <cfRule type="top10" dxfId="2716" priority="905" bottom="1" rank="4"/>
  </conditionalFormatting>
  <conditionalFormatting sqref="M6 A6">
    <cfRule type="duplicateValues" dxfId="2715" priority="901"/>
  </conditionalFormatting>
  <conditionalFormatting sqref="N6">
    <cfRule type="duplicateValues" dxfId="2714" priority="900"/>
  </conditionalFormatting>
  <conditionalFormatting sqref="B7:K7">
    <cfRule type="top10" dxfId="2713" priority="896" bottom="1" rank="1"/>
    <cfRule type="top10" dxfId="2712" priority="897" bottom="1" rank="2"/>
    <cfRule type="top10" dxfId="2711" priority="898" bottom="1" rank="3"/>
    <cfRule type="top10" dxfId="2710" priority="899" bottom="1" rank="4"/>
  </conditionalFormatting>
  <conditionalFormatting sqref="M7 A7">
    <cfRule type="duplicateValues" dxfId="2709" priority="895"/>
  </conditionalFormatting>
  <conditionalFormatting sqref="B8:K8">
    <cfRule type="top10" dxfId="2708" priority="891" bottom="1" rank="1"/>
    <cfRule type="top10" dxfId="2707" priority="892" bottom="1" rank="2"/>
    <cfRule type="top10" dxfId="2706" priority="893" bottom="1" rank="3"/>
    <cfRule type="top10" dxfId="2705" priority="894" bottom="1" rank="4"/>
  </conditionalFormatting>
  <conditionalFormatting sqref="M8 A8">
    <cfRule type="duplicateValues" dxfId="2704" priority="890"/>
  </conditionalFormatting>
  <conditionalFormatting sqref="B9:K9">
    <cfRule type="top10" dxfId="2703" priority="886" bottom="1" rank="1"/>
    <cfRule type="top10" dxfId="2702" priority="887" bottom="1" rank="2"/>
    <cfRule type="top10" dxfId="2701" priority="888" bottom="1" rank="3"/>
    <cfRule type="top10" dxfId="2700" priority="889" bottom="1" rank="4"/>
  </conditionalFormatting>
  <conditionalFormatting sqref="M9 A9">
    <cfRule type="duplicateValues" dxfId="2699" priority="885"/>
  </conditionalFormatting>
  <conditionalFormatting sqref="B10:K10">
    <cfRule type="top10" dxfId="2698" priority="881" bottom="1" rank="1"/>
    <cfRule type="top10" dxfId="2697" priority="882" bottom="1" rank="2"/>
    <cfRule type="top10" dxfId="2696" priority="883" bottom="1" rank="3"/>
    <cfRule type="top10" dxfId="2695" priority="884" bottom="1" rank="4"/>
  </conditionalFormatting>
  <conditionalFormatting sqref="M10 A10">
    <cfRule type="duplicateValues" dxfId="2694" priority="880"/>
  </conditionalFormatting>
  <conditionalFormatting sqref="B11:K11">
    <cfRule type="top10" dxfId="2693" priority="876" bottom="1" rank="1"/>
    <cfRule type="top10" dxfId="2692" priority="877" bottom="1" rank="2"/>
    <cfRule type="top10" dxfId="2691" priority="878" bottom="1" rank="3"/>
    <cfRule type="top10" dxfId="2690" priority="879" bottom="1" rank="4"/>
  </conditionalFormatting>
  <conditionalFormatting sqref="M11 A11">
    <cfRule type="duplicateValues" dxfId="2689" priority="875"/>
  </conditionalFormatting>
  <conditionalFormatting sqref="B12:K12">
    <cfRule type="top10" dxfId="2688" priority="871" bottom="1" rank="1"/>
    <cfRule type="top10" dxfId="2687" priority="872" bottom="1" rank="2"/>
    <cfRule type="top10" dxfId="2686" priority="873" bottom="1" rank="3"/>
    <cfRule type="top10" dxfId="2685" priority="874" bottom="1" rank="4"/>
  </conditionalFormatting>
  <conditionalFormatting sqref="M12 A12">
    <cfRule type="duplicateValues" dxfId="2684" priority="870"/>
  </conditionalFormatting>
  <conditionalFormatting sqref="B13:K13">
    <cfRule type="top10" dxfId="2683" priority="866" bottom="1" rank="1"/>
    <cfRule type="top10" dxfId="2682" priority="867" bottom="1" rank="2"/>
    <cfRule type="top10" dxfId="2681" priority="868" bottom="1" rank="3"/>
    <cfRule type="top10" dxfId="2680" priority="869" bottom="1" rank="4"/>
  </conditionalFormatting>
  <conditionalFormatting sqref="M13 A13">
    <cfRule type="duplicateValues" dxfId="2679" priority="865"/>
  </conditionalFormatting>
  <conditionalFormatting sqref="B14:K14">
    <cfRule type="top10" dxfId="2678" priority="861" bottom="1" rank="1"/>
    <cfRule type="top10" dxfId="2677" priority="862" bottom="1" rank="2"/>
    <cfRule type="top10" dxfId="2676" priority="863" bottom="1" rank="3"/>
    <cfRule type="top10" dxfId="2675" priority="864" bottom="1" rank="4"/>
  </conditionalFormatting>
  <conditionalFormatting sqref="M14 A14">
    <cfRule type="duplicateValues" dxfId="2674" priority="860"/>
  </conditionalFormatting>
  <conditionalFormatting sqref="B15:K15">
    <cfRule type="top10" dxfId="2673" priority="856" bottom="1" rank="1"/>
    <cfRule type="top10" dxfId="2672" priority="857" bottom="1" rank="2"/>
    <cfRule type="top10" dxfId="2671" priority="858" bottom="1" rank="3"/>
    <cfRule type="top10" dxfId="2670" priority="859" bottom="1" rank="4"/>
  </conditionalFormatting>
  <conditionalFormatting sqref="M15 A15">
    <cfRule type="duplicateValues" dxfId="2669" priority="855"/>
  </conditionalFormatting>
  <conditionalFormatting sqref="B16:K16">
    <cfRule type="top10" dxfId="2668" priority="851" bottom="1" rank="1"/>
    <cfRule type="top10" dxfId="2667" priority="852" bottom="1" rank="2"/>
    <cfRule type="top10" dxfId="2666" priority="853" bottom="1" rank="3"/>
    <cfRule type="top10" dxfId="2665" priority="854" bottom="1" rank="4"/>
  </conditionalFormatting>
  <conditionalFormatting sqref="M16 A16">
    <cfRule type="duplicateValues" dxfId="2664" priority="850"/>
  </conditionalFormatting>
  <conditionalFormatting sqref="B17:K17">
    <cfRule type="top10" dxfId="2663" priority="846" bottom="1" rank="1"/>
    <cfRule type="top10" dxfId="2662" priority="847" bottom="1" rank="2"/>
    <cfRule type="top10" dxfId="2661" priority="848" bottom="1" rank="3"/>
    <cfRule type="top10" dxfId="2660" priority="849" bottom="1" rank="4"/>
  </conditionalFormatting>
  <conditionalFormatting sqref="M17 A17">
    <cfRule type="duplicateValues" dxfId="2659" priority="845"/>
  </conditionalFormatting>
  <conditionalFormatting sqref="B18:K18">
    <cfRule type="top10" dxfId="2658" priority="841" bottom="1" rank="1"/>
    <cfRule type="top10" dxfId="2657" priority="842" bottom="1" rank="2"/>
    <cfRule type="top10" dxfId="2656" priority="843" bottom="1" rank="3"/>
    <cfRule type="top10" dxfId="2655" priority="844" bottom="1" rank="4"/>
  </conditionalFormatting>
  <conditionalFormatting sqref="M18 A18">
    <cfRule type="duplicateValues" dxfId="2654" priority="840"/>
  </conditionalFormatting>
  <conditionalFormatting sqref="B19:K19">
    <cfRule type="top10" dxfId="2653" priority="836" bottom="1" rank="1"/>
    <cfRule type="top10" dxfId="2652" priority="837" bottom="1" rank="2"/>
    <cfRule type="top10" dxfId="2651" priority="838" bottom="1" rank="3"/>
    <cfRule type="top10" dxfId="2650" priority="839" bottom="1" rank="4"/>
  </conditionalFormatting>
  <conditionalFormatting sqref="M19 A19">
    <cfRule type="duplicateValues" dxfId="2649" priority="835"/>
  </conditionalFormatting>
  <conditionalFormatting sqref="B20:K20">
    <cfRule type="top10" dxfId="2648" priority="831" bottom="1" rank="1"/>
    <cfRule type="top10" dxfId="2647" priority="832" bottom="1" rank="2"/>
    <cfRule type="top10" dxfId="2646" priority="833" bottom="1" rank="3"/>
    <cfRule type="top10" dxfId="2645" priority="834" bottom="1" rank="4"/>
  </conditionalFormatting>
  <conditionalFormatting sqref="M20 A20">
    <cfRule type="duplicateValues" dxfId="2644" priority="830"/>
  </conditionalFormatting>
  <conditionalFormatting sqref="B21:K21">
    <cfRule type="top10" dxfId="2643" priority="826" bottom="1" rank="1"/>
    <cfRule type="top10" dxfId="2642" priority="827" bottom="1" rank="2"/>
    <cfRule type="top10" dxfId="2641" priority="828" bottom="1" rank="3"/>
    <cfRule type="top10" dxfId="2640" priority="829" bottom="1" rank="4"/>
  </conditionalFormatting>
  <conditionalFormatting sqref="M21 A21">
    <cfRule type="duplicateValues" dxfId="2639" priority="825"/>
  </conditionalFormatting>
  <conditionalFormatting sqref="B22:K22">
    <cfRule type="top10" dxfId="2638" priority="821" bottom="1" rank="1"/>
    <cfRule type="top10" dxfId="2637" priority="822" bottom="1" rank="2"/>
    <cfRule type="top10" dxfId="2636" priority="823" bottom="1" rank="3"/>
    <cfRule type="top10" dxfId="2635" priority="824" bottom="1" rank="4"/>
  </conditionalFormatting>
  <conditionalFormatting sqref="M22 A22">
    <cfRule type="duplicateValues" dxfId="2634" priority="820"/>
  </conditionalFormatting>
  <conditionalFormatting sqref="B23:K23">
    <cfRule type="top10" dxfId="2633" priority="816" bottom="1" rank="1"/>
    <cfRule type="top10" dxfId="2632" priority="817" bottom="1" rank="2"/>
    <cfRule type="top10" dxfId="2631" priority="818" bottom="1" rank="3"/>
    <cfRule type="top10" dxfId="2630" priority="819" bottom="1" rank="4"/>
  </conditionalFormatting>
  <conditionalFormatting sqref="M23 A23">
    <cfRule type="duplicateValues" dxfId="2629" priority="815"/>
  </conditionalFormatting>
  <conditionalFormatting sqref="B24:K24">
    <cfRule type="top10" dxfId="2628" priority="811" bottom="1" rank="1"/>
    <cfRule type="top10" dxfId="2627" priority="812" bottom="1" rank="2"/>
    <cfRule type="top10" dxfId="2626" priority="813" bottom="1" rank="3"/>
    <cfRule type="top10" dxfId="2625" priority="814" bottom="1" rank="4"/>
  </conditionalFormatting>
  <conditionalFormatting sqref="M24 A24">
    <cfRule type="duplicateValues" dxfId="2624" priority="810"/>
  </conditionalFormatting>
  <conditionalFormatting sqref="B25:K25">
    <cfRule type="top10" dxfId="2623" priority="806" bottom="1" rank="1"/>
    <cfRule type="top10" dxfId="2622" priority="807" bottom="1" rank="2"/>
    <cfRule type="top10" dxfId="2621" priority="808" bottom="1" rank="3"/>
    <cfRule type="top10" dxfId="2620" priority="809" bottom="1" rank="4"/>
  </conditionalFormatting>
  <conditionalFormatting sqref="M25 A25">
    <cfRule type="duplicateValues" dxfId="2619" priority="805"/>
  </conditionalFormatting>
  <conditionalFormatting sqref="B26:K26">
    <cfRule type="top10" dxfId="2618" priority="801" bottom="1" rank="1"/>
    <cfRule type="top10" dxfId="2617" priority="802" bottom="1" rank="2"/>
    <cfRule type="top10" dxfId="2616" priority="803" bottom="1" rank="3"/>
    <cfRule type="top10" dxfId="2615" priority="804" bottom="1" rank="4"/>
  </conditionalFormatting>
  <conditionalFormatting sqref="M26 A26">
    <cfRule type="duplicateValues" dxfId="2614" priority="800"/>
  </conditionalFormatting>
  <conditionalFormatting sqref="B27:K27">
    <cfRule type="top10" dxfId="2613" priority="796" bottom="1" rank="1"/>
    <cfRule type="top10" dxfId="2612" priority="797" bottom="1" rank="2"/>
    <cfRule type="top10" dxfId="2611" priority="798" bottom="1" rank="3"/>
    <cfRule type="top10" dxfId="2610" priority="799" bottom="1" rank="4"/>
  </conditionalFormatting>
  <conditionalFormatting sqref="M27 A27">
    <cfRule type="duplicateValues" dxfId="2609" priority="795"/>
  </conditionalFormatting>
  <conditionalFormatting sqref="B28:K28">
    <cfRule type="top10" dxfId="2608" priority="791" bottom="1" rank="1"/>
    <cfRule type="top10" dxfId="2607" priority="792" bottom="1" rank="2"/>
    <cfRule type="top10" dxfId="2606" priority="793" bottom="1" rank="3"/>
    <cfRule type="top10" dxfId="2605" priority="794" bottom="1" rank="4"/>
  </conditionalFormatting>
  <conditionalFormatting sqref="M28 A28">
    <cfRule type="duplicateValues" dxfId="2604" priority="790"/>
  </conditionalFormatting>
  <conditionalFormatting sqref="B29:K29">
    <cfRule type="top10" dxfId="2603" priority="786" bottom="1" rank="1"/>
    <cfRule type="top10" dxfId="2602" priority="787" bottom="1" rank="2"/>
    <cfRule type="top10" dxfId="2601" priority="788" bottom="1" rank="3"/>
    <cfRule type="top10" dxfId="2600" priority="789" bottom="1" rank="4"/>
  </conditionalFormatting>
  <conditionalFormatting sqref="M29 A29">
    <cfRule type="duplicateValues" dxfId="2599" priority="785"/>
  </conditionalFormatting>
  <conditionalFormatting sqref="B30:K30">
    <cfRule type="top10" dxfId="2598" priority="781" bottom="1" rank="1"/>
    <cfRule type="top10" dxfId="2597" priority="782" bottom="1" rank="2"/>
    <cfRule type="top10" dxfId="2596" priority="783" bottom="1" rank="3"/>
    <cfRule type="top10" dxfId="2595" priority="784" bottom="1" rank="4"/>
  </conditionalFormatting>
  <conditionalFormatting sqref="M30 A30">
    <cfRule type="duplicateValues" dxfId="2594" priority="780"/>
  </conditionalFormatting>
  <conditionalFormatting sqref="B31:K31">
    <cfRule type="top10" dxfId="2593" priority="776" bottom="1" rank="1"/>
    <cfRule type="top10" dxfId="2592" priority="777" bottom="1" rank="2"/>
    <cfRule type="top10" dxfId="2591" priority="778" bottom="1" rank="3"/>
    <cfRule type="top10" dxfId="2590" priority="779" bottom="1" rank="4"/>
  </conditionalFormatting>
  <conditionalFormatting sqref="M31 A31">
    <cfRule type="duplicateValues" dxfId="2589" priority="775"/>
  </conditionalFormatting>
  <conditionalFormatting sqref="B32:K32">
    <cfRule type="top10" dxfId="2588" priority="771" bottom="1" rank="1"/>
    <cfRule type="top10" dxfId="2587" priority="772" bottom="1" rank="2"/>
    <cfRule type="top10" dxfId="2586" priority="773" bottom="1" rank="3"/>
    <cfRule type="top10" dxfId="2585" priority="774" bottom="1" rank="4"/>
  </conditionalFormatting>
  <conditionalFormatting sqref="M32 A32">
    <cfRule type="duplicateValues" dxfId="2584" priority="770"/>
  </conditionalFormatting>
  <conditionalFormatting sqref="B33:K33">
    <cfRule type="top10" dxfId="2583" priority="766" bottom="1" rank="1"/>
    <cfRule type="top10" dxfId="2582" priority="767" bottom="1" rank="2"/>
    <cfRule type="top10" dxfId="2581" priority="768" bottom="1" rank="3"/>
    <cfRule type="top10" dxfId="2580" priority="769" bottom="1" rank="4"/>
  </conditionalFormatting>
  <conditionalFormatting sqref="M33 A33">
    <cfRule type="duplicateValues" dxfId="2579" priority="765"/>
  </conditionalFormatting>
  <conditionalFormatting sqref="B34:K34">
    <cfRule type="top10" dxfId="2578" priority="761" bottom="1" rank="1"/>
    <cfRule type="top10" dxfId="2577" priority="762" bottom="1" rank="2"/>
    <cfRule type="top10" dxfId="2576" priority="763" bottom="1" rank="3"/>
    <cfRule type="top10" dxfId="2575" priority="764" bottom="1" rank="4"/>
  </conditionalFormatting>
  <conditionalFormatting sqref="M34 A34">
    <cfRule type="duplicateValues" dxfId="2574" priority="760"/>
  </conditionalFormatting>
  <conditionalFormatting sqref="B35:K35">
    <cfRule type="top10" dxfId="2573" priority="756" bottom="1" rank="1"/>
    <cfRule type="top10" dxfId="2572" priority="757" bottom="1" rank="2"/>
    <cfRule type="top10" dxfId="2571" priority="758" bottom="1" rank="3"/>
    <cfRule type="top10" dxfId="2570" priority="759" bottom="1" rank="4"/>
  </conditionalFormatting>
  <conditionalFormatting sqref="M35 A35">
    <cfRule type="duplicateValues" dxfId="2569" priority="755"/>
  </conditionalFormatting>
  <conditionalFormatting sqref="B36:K36">
    <cfRule type="top10" dxfId="2568" priority="751" bottom="1" rank="1"/>
    <cfRule type="top10" dxfId="2567" priority="752" bottom="1" rank="2"/>
    <cfRule type="top10" dxfId="2566" priority="753" bottom="1" rank="3"/>
    <cfRule type="top10" dxfId="2565" priority="754" bottom="1" rank="4"/>
  </conditionalFormatting>
  <conditionalFormatting sqref="M36 A36">
    <cfRule type="duplicateValues" dxfId="2564" priority="750"/>
  </conditionalFormatting>
  <conditionalFormatting sqref="B37:K37">
    <cfRule type="top10" dxfId="2563" priority="746" bottom="1" rank="1"/>
    <cfRule type="top10" dxfId="2562" priority="747" bottom="1" rank="2"/>
    <cfRule type="top10" dxfId="2561" priority="748" bottom="1" rank="3"/>
    <cfRule type="top10" dxfId="2560" priority="749" bottom="1" rank="4"/>
  </conditionalFormatting>
  <conditionalFormatting sqref="M37 A37">
    <cfRule type="duplicateValues" dxfId="2559" priority="745"/>
  </conditionalFormatting>
  <conditionalFormatting sqref="B38:K38">
    <cfRule type="top10" dxfId="2558" priority="741" bottom="1" rank="1"/>
    <cfRule type="top10" dxfId="2557" priority="742" bottom="1" rank="2"/>
    <cfRule type="top10" dxfId="2556" priority="743" bottom="1" rank="3"/>
    <cfRule type="top10" dxfId="2555" priority="744" bottom="1" rank="4"/>
  </conditionalFormatting>
  <conditionalFormatting sqref="M38 A38">
    <cfRule type="duplicateValues" dxfId="2554" priority="740"/>
  </conditionalFormatting>
  <conditionalFormatting sqref="B39:K39">
    <cfRule type="top10" dxfId="2553" priority="736" bottom="1" rank="1"/>
    <cfRule type="top10" dxfId="2552" priority="737" bottom="1" rank="2"/>
    <cfRule type="top10" dxfId="2551" priority="738" bottom="1" rank="3"/>
    <cfRule type="top10" dxfId="2550" priority="739" bottom="1" rank="4"/>
  </conditionalFormatting>
  <conditionalFormatting sqref="M39 A39">
    <cfRule type="duplicateValues" dxfId="2549" priority="735"/>
  </conditionalFormatting>
  <conditionalFormatting sqref="B40:K40">
    <cfRule type="top10" dxfId="2548" priority="731" bottom="1" rank="1"/>
    <cfRule type="top10" dxfId="2547" priority="732" bottom="1" rank="2"/>
    <cfRule type="top10" dxfId="2546" priority="733" bottom="1" rank="3"/>
    <cfRule type="top10" dxfId="2545" priority="734" bottom="1" rank="4"/>
  </conditionalFormatting>
  <conditionalFormatting sqref="M40 A40">
    <cfRule type="duplicateValues" dxfId="2544" priority="730"/>
  </conditionalFormatting>
  <conditionalFormatting sqref="B41:K41">
    <cfRule type="top10" dxfId="2543" priority="726" bottom="1" rank="1"/>
    <cfRule type="top10" dxfId="2542" priority="727" bottom="1" rank="2"/>
    <cfRule type="top10" dxfId="2541" priority="728" bottom="1" rank="3"/>
    <cfRule type="top10" dxfId="2540" priority="729" bottom="1" rank="4"/>
  </conditionalFormatting>
  <conditionalFormatting sqref="M41 A41">
    <cfRule type="duplicateValues" dxfId="2539" priority="725"/>
  </conditionalFormatting>
  <conditionalFormatting sqref="B42:K42">
    <cfRule type="top10" dxfId="2538" priority="721" bottom="1" rank="1"/>
    <cfRule type="top10" dxfId="2537" priority="722" bottom="1" rank="2"/>
    <cfRule type="top10" dxfId="2536" priority="723" bottom="1" rank="3"/>
    <cfRule type="top10" dxfId="2535" priority="724" bottom="1" rank="4"/>
  </conditionalFormatting>
  <conditionalFormatting sqref="M42 A42">
    <cfRule type="duplicateValues" dxfId="2534" priority="720"/>
  </conditionalFormatting>
  <conditionalFormatting sqref="B43:K43">
    <cfRule type="top10" dxfId="2533" priority="716" bottom="1" rank="1"/>
    <cfRule type="top10" dxfId="2532" priority="717" bottom="1" rank="2"/>
    <cfRule type="top10" dxfId="2531" priority="718" bottom="1" rank="3"/>
    <cfRule type="top10" dxfId="2530" priority="719" bottom="1" rank="4"/>
  </conditionalFormatting>
  <conditionalFormatting sqref="M43 A43">
    <cfRule type="duplicateValues" dxfId="2529" priority="715"/>
  </conditionalFormatting>
  <conditionalFormatting sqref="B44:K44">
    <cfRule type="top10" dxfId="2528" priority="711" bottom="1" rank="1"/>
    <cfRule type="top10" dxfId="2527" priority="712" bottom="1" rank="2"/>
    <cfRule type="top10" dxfId="2526" priority="713" bottom="1" rank="3"/>
    <cfRule type="top10" dxfId="2525" priority="714" bottom="1" rank="4"/>
  </conditionalFormatting>
  <conditionalFormatting sqref="M44 A44">
    <cfRule type="duplicateValues" dxfId="2524" priority="710"/>
  </conditionalFormatting>
  <conditionalFormatting sqref="B45:K45">
    <cfRule type="top10" dxfId="2523" priority="706" bottom="1" rank="1"/>
    <cfRule type="top10" dxfId="2522" priority="707" bottom="1" rank="2"/>
    <cfRule type="top10" dxfId="2521" priority="708" bottom="1" rank="3"/>
    <cfRule type="top10" dxfId="2520" priority="709" bottom="1" rank="4"/>
  </conditionalFormatting>
  <conditionalFormatting sqref="M45 A45">
    <cfRule type="duplicateValues" dxfId="2519" priority="705"/>
  </conditionalFormatting>
  <conditionalFormatting sqref="B46:K46">
    <cfRule type="top10" dxfId="2518" priority="701" bottom="1" rank="1"/>
    <cfRule type="top10" dxfId="2517" priority="702" bottom="1" rank="2"/>
    <cfRule type="top10" dxfId="2516" priority="703" bottom="1" rank="3"/>
    <cfRule type="top10" dxfId="2515" priority="704" bottom="1" rank="4"/>
  </conditionalFormatting>
  <conditionalFormatting sqref="M46 A46">
    <cfRule type="duplicateValues" dxfId="2514" priority="700"/>
  </conditionalFormatting>
  <conditionalFormatting sqref="B47:K47">
    <cfRule type="top10" dxfId="2513" priority="696" bottom="1" rank="1"/>
    <cfRule type="top10" dxfId="2512" priority="697" bottom="1" rank="2"/>
    <cfRule type="top10" dxfId="2511" priority="698" bottom="1" rank="3"/>
    <cfRule type="top10" dxfId="2510" priority="699" bottom="1" rank="4"/>
  </conditionalFormatting>
  <conditionalFormatting sqref="M47 A47">
    <cfRule type="duplicateValues" dxfId="2509" priority="695"/>
  </conditionalFormatting>
  <conditionalFormatting sqref="B48:K48">
    <cfRule type="top10" dxfId="2508" priority="691" bottom="1" rank="1"/>
    <cfRule type="top10" dxfId="2507" priority="692" bottom="1" rank="2"/>
    <cfRule type="top10" dxfId="2506" priority="693" bottom="1" rank="3"/>
    <cfRule type="top10" dxfId="2505" priority="694" bottom="1" rank="4"/>
  </conditionalFormatting>
  <conditionalFormatting sqref="M48 A48">
    <cfRule type="duplicateValues" dxfId="2504" priority="690"/>
  </conditionalFormatting>
  <conditionalFormatting sqref="B49:K49">
    <cfRule type="top10" dxfId="2503" priority="686" bottom="1" rank="1"/>
    <cfRule type="top10" dxfId="2502" priority="687" bottom="1" rank="2"/>
    <cfRule type="top10" dxfId="2501" priority="688" bottom="1" rank="3"/>
    <cfRule type="top10" dxfId="2500" priority="689" bottom="1" rank="4"/>
  </conditionalFormatting>
  <conditionalFormatting sqref="M49 A49">
    <cfRule type="duplicateValues" dxfId="2499" priority="685"/>
  </conditionalFormatting>
  <conditionalFormatting sqref="B50:K50">
    <cfRule type="top10" dxfId="2498" priority="681" bottom="1" rank="1"/>
    <cfRule type="top10" dxfId="2497" priority="682" bottom="1" rank="2"/>
    <cfRule type="top10" dxfId="2496" priority="683" bottom="1" rank="3"/>
    <cfRule type="top10" dxfId="2495" priority="684" bottom="1" rank="4"/>
  </conditionalFormatting>
  <conditionalFormatting sqref="M50 A50">
    <cfRule type="duplicateValues" dxfId="2494" priority="680"/>
  </conditionalFormatting>
  <conditionalFormatting sqref="B51:K51">
    <cfRule type="top10" dxfId="2493" priority="676" bottom="1" rank="1"/>
    <cfRule type="top10" dxfId="2492" priority="677" bottom="1" rank="2"/>
    <cfRule type="top10" dxfId="2491" priority="678" bottom="1" rank="3"/>
    <cfRule type="top10" dxfId="2490" priority="679" bottom="1" rank="4"/>
  </conditionalFormatting>
  <conditionalFormatting sqref="M51 A51">
    <cfRule type="duplicateValues" dxfId="2489" priority="675"/>
  </conditionalFormatting>
  <conditionalFormatting sqref="B52:K52">
    <cfRule type="top10" dxfId="2488" priority="671" bottom="1" rank="1"/>
    <cfRule type="top10" dxfId="2487" priority="672" bottom="1" rank="2"/>
    <cfRule type="top10" dxfId="2486" priority="673" bottom="1" rank="3"/>
    <cfRule type="top10" dxfId="2485" priority="674" bottom="1" rank="4"/>
  </conditionalFormatting>
  <conditionalFormatting sqref="M52 A52">
    <cfRule type="duplicateValues" dxfId="2484" priority="670"/>
  </conditionalFormatting>
  <conditionalFormatting sqref="B53:K53">
    <cfRule type="top10" dxfId="2483" priority="666" bottom="1" rank="1"/>
    <cfRule type="top10" dxfId="2482" priority="667" bottom="1" rank="2"/>
    <cfRule type="top10" dxfId="2481" priority="668" bottom="1" rank="3"/>
    <cfRule type="top10" dxfId="2480" priority="669" bottom="1" rank="4"/>
  </conditionalFormatting>
  <conditionalFormatting sqref="M53 A53">
    <cfRule type="duplicateValues" dxfId="2479" priority="665"/>
  </conditionalFormatting>
  <conditionalFormatting sqref="B54:K54">
    <cfRule type="top10" dxfId="2478" priority="661" bottom="1" rank="1"/>
    <cfRule type="top10" dxfId="2477" priority="662" bottom="1" rank="2"/>
    <cfRule type="top10" dxfId="2476" priority="663" bottom="1" rank="3"/>
    <cfRule type="top10" dxfId="2475" priority="664" bottom="1" rank="4"/>
  </conditionalFormatting>
  <conditionalFormatting sqref="M54 A54">
    <cfRule type="duplicateValues" dxfId="2474" priority="660"/>
  </conditionalFormatting>
  <conditionalFormatting sqref="B55:K55">
    <cfRule type="top10" dxfId="2473" priority="656" bottom="1" rank="1"/>
    <cfRule type="top10" dxfId="2472" priority="657" bottom="1" rank="2"/>
    <cfRule type="top10" dxfId="2471" priority="658" bottom="1" rank="3"/>
    <cfRule type="top10" dxfId="2470" priority="659" bottom="1" rank="4"/>
  </conditionalFormatting>
  <conditionalFormatting sqref="M55 A55">
    <cfRule type="duplicateValues" dxfId="2469" priority="655"/>
  </conditionalFormatting>
  <conditionalFormatting sqref="B56:K56">
    <cfRule type="top10" dxfId="2468" priority="651" bottom="1" rank="1"/>
    <cfRule type="top10" dxfId="2467" priority="652" bottom="1" rank="2"/>
    <cfRule type="top10" dxfId="2466" priority="653" bottom="1" rank="3"/>
    <cfRule type="top10" dxfId="2465" priority="654" bottom="1" rank="4"/>
  </conditionalFormatting>
  <conditionalFormatting sqref="M56 A56">
    <cfRule type="duplicateValues" dxfId="2464" priority="650"/>
  </conditionalFormatting>
  <conditionalFormatting sqref="B57:K57">
    <cfRule type="top10" dxfId="2463" priority="646" bottom="1" rank="1"/>
    <cfRule type="top10" dxfId="2462" priority="647" bottom="1" rank="2"/>
    <cfRule type="top10" dxfId="2461" priority="648" bottom="1" rank="3"/>
    <cfRule type="top10" dxfId="2460" priority="649" bottom="1" rank="4"/>
  </conditionalFormatting>
  <conditionalFormatting sqref="M57 A57">
    <cfRule type="duplicateValues" dxfId="2459" priority="645"/>
  </conditionalFormatting>
  <conditionalFormatting sqref="B58:K58">
    <cfRule type="top10" dxfId="2458" priority="641" bottom="1" rank="1"/>
    <cfRule type="top10" dxfId="2457" priority="642" bottom="1" rank="2"/>
    <cfRule type="top10" dxfId="2456" priority="643" bottom="1" rank="3"/>
    <cfRule type="top10" dxfId="2455" priority="644" bottom="1" rank="4"/>
  </conditionalFormatting>
  <conditionalFormatting sqref="M58 A58">
    <cfRule type="duplicateValues" dxfId="2454" priority="640"/>
  </conditionalFormatting>
  <conditionalFormatting sqref="B59:K59">
    <cfRule type="top10" dxfId="2453" priority="636" bottom="1" rank="1"/>
    <cfRule type="top10" dxfId="2452" priority="637" bottom="1" rank="2"/>
    <cfRule type="top10" dxfId="2451" priority="638" bottom="1" rank="3"/>
    <cfRule type="top10" dxfId="2450" priority="639" bottom="1" rank="4"/>
  </conditionalFormatting>
  <conditionalFormatting sqref="M59 A59">
    <cfRule type="duplicateValues" dxfId="2449" priority="635"/>
  </conditionalFormatting>
  <conditionalFormatting sqref="B60:K60">
    <cfRule type="top10" dxfId="2448" priority="631" bottom="1" rank="1"/>
    <cfRule type="top10" dxfId="2447" priority="632" bottom="1" rank="2"/>
    <cfRule type="top10" dxfId="2446" priority="633" bottom="1" rank="3"/>
    <cfRule type="top10" dxfId="2445" priority="634" bottom="1" rank="4"/>
  </conditionalFormatting>
  <conditionalFormatting sqref="M60 A60">
    <cfRule type="duplicateValues" dxfId="2444" priority="630"/>
  </conditionalFormatting>
  <conditionalFormatting sqref="B61:K61">
    <cfRule type="top10" dxfId="2443" priority="626" bottom="1" rank="1"/>
    <cfRule type="top10" dxfId="2442" priority="627" bottom="1" rank="2"/>
    <cfRule type="top10" dxfId="2441" priority="628" bottom="1" rank="3"/>
    <cfRule type="top10" dxfId="2440" priority="629" bottom="1" rank="4"/>
  </conditionalFormatting>
  <conditionalFormatting sqref="M61 A61">
    <cfRule type="duplicateValues" dxfId="2439" priority="625"/>
  </conditionalFormatting>
  <conditionalFormatting sqref="B62:K62">
    <cfRule type="top10" dxfId="2438" priority="621" bottom="1" rank="1"/>
    <cfRule type="top10" dxfId="2437" priority="622" bottom="1" rank="2"/>
    <cfRule type="top10" dxfId="2436" priority="623" bottom="1" rank="3"/>
    <cfRule type="top10" dxfId="2435" priority="624" bottom="1" rank="4"/>
  </conditionalFormatting>
  <conditionalFormatting sqref="M62 A62">
    <cfRule type="duplicateValues" dxfId="2434" priority="620"/>
  </conditionalFormatting>
  <conditionalFormatting sqref="B63:K63">
    <cfRule type="top10" dxfId="2433" priority="616" bottom="1" rank="1"/>
    <cfRule type="top10" dxfId="2432" priority="617" bottom="1" rank="2"/>
    <cfRule type="top10" dxfId="2431" priority="618" bottom="1" rank="3"/>
    <cfRule type="top10" dxfId="2430" priority="619" bottom="1" rank="4"/>
  </conditionalFormatting>
  <conditionalFormatting sqref="M63 A63">
    <cfRule type="duplicateValues" dxfId="2429" priority="615"/>
  </conditionalFormatting>
  <conditionalFormatting sqref="B64:K64">
    <cfRule type="top10" dxfId="2428" priority="611" bottom="1" rank="1"/>
    <cfRule type="top10" dxfId="2427" priority="612" bottom="1" rank="2"/>
    <cfRule type="top10" dxfId="2426" priority="613" bottom="1" rank="3"/>
    <cfRule type="top10" dxfId="2425" priority="614" bottom="1" rank="4"/>
  </conditionalFormatting>
  <conditionalFormatting sqref="M64 A64">
    <cfRule type="duplicateValues" dxfId="2424" priority="610"/>
  </conditionalFormatting>
  <conditionalFormatting sqref="B65:K65">
    <cfRule type="top10" dxfId="2423" priority="606" bottom="1" rank="1"/>
    <cfRule type="top10" dxfId="2422" priority="607" bottom="1" rank="2"/>
    <cfRule type="top10" dxfId="2421" priority="608" bottom="1" rank="3"/>
    <cfRule type="top10" dxfId="2420" priority="609" bottom="1" rank="4"/>
  </conditionalFormatting>
  <conditionalFormatting sqref="M65 A65">
    <cfRule type="duplicateValues" dxfId="2419" priority="605"/>
  </conditionalFormatting>
  <conditionalFormatting sqref="B66:K66">
    <cfRule type="top10" dxfId="2418" priority="601" bottom="1" rank="1"/>
    <cfRule type="top10" dxfId="2417" priority="602" bottom="1" rank="2"/>
    <cfRule type="top10" dxfId="2416" priority="603" bottom="1" rank="3"/>
    <cfRule type="top10" dxfId="2415" priority="604" bottom="1" rank="4"/>
  </conditionalFormatting>
  <conditionalFormatting sqref="M66 A66">
    <cfRule type="duplicateValues" dxfId="2414" priority="600"/>
  </conditionalFormatting>
  <conditionalFormatting sqref="B67:K67">
    <cfRule type="top10" dxfId="2413" priority="596" bottom="1" rank="1"/>
    <cfRule type="top10" dxfId="2412" priority="597" bottom="1" rank="2"/>
    <cfRule type="top10" dxfId="2411" priority="598" bottom="1" rank="3"/>
    <cfRule type="top10" dxfId="2410" priority="599" bottom="1" rank="4"/>
  </conditionalFormatting>
  <conditionalFormatting sqref="M67 A67">
    <cfRule type="duplicateValues" dxfId="2409" priority="595"/>
  </conditionalFormatting>
  <conditionalFormatting sqref="B68:K68">
    <cfRule type="top10" dxfId="2408" priority="591" bottom="1" rank="1"/>
    <cfRule type="top10" dxfId="2407" priority="592" bottom="1" rank="2"/>
    <cfRule type="top10" dxfId="2406" priority="593" bottom="1" rank="3"/>
    <cfRule type="top10" dxfId="2405" priority="594" bottom="1" rank="4"/>
  </conditionalFormatting>
  <conditionalFormatting sqref="M68 A68">
    <cfRule type="duplicateValues" dxfId="2404" priority="590"/>
  </conditionalFormatting>
  <conditionalFormatting sqref="B69:K69">
    <cfRule type="top10" dxfId="2403" priority="586" bottom="1" rank="1"/>
    <cfRule type="top10" dxfId="2402" priority="587" bottom="1" rank="2"/>
    <cfRule type="top10" dxfId="2401" priority="588" bottom="1" rank="3"/>
    <cfRule type="top10" dxfId="2400" priority="589" bottom="1" rank="4"/>
  </conditionalFormatting>
  <conditionalFormatting sqref="M69 A69">
    <cfRule type="duplicateValues" dxfId="2399" priority="585"/>
  </conditionalFormatting>
  <conditionalFormatting sqref="B70:K70">
    <cfRule type="top10" dxfId="2398" priority="581" bottom="1" rank="1"/>
    <cfRule type="top10" dxfId="2397" priority="582" bottom="1" rank="2"/>
    <cfRule type="top10" dxfId="2396" priority="583" bottom="1" rank="3"/>
    <cfRule type="top10" dxfId="2395" priority="584" bottom="1" rank="4"/>
  </conditionalFormatting>
  <conditionalFormatting sqref="M70 A70">
    <cfRule type="duplicateValues" dxfId="2394" priority="580"/>
  </conditionalFormatting>
  <conditionalFormatting sqref="B71:K71">
    <cfRule type="top10" dxfId="2393" priority="576" bottom="1" rank="1"/>
    <cfRule type="top10" dxfId="2392" priority="577" bottom="1" rank="2"/>
    <cfRule type="top10" dxfId="2391" priority="578" bottom="1" rank="3"/>
    <cfRule type="top10" dxfId="2390" priority="579" bottom="1" rank="4"/>
  </conditionalFormatting>
  <conditionalFormatting sqref="M71 A71">
    <cfRule type="duplicateValues" dxfId="2389" priority="575"/>
  </conditionalFormatting>
  <conditionalFormatting sqref="B72:K72">
    <cfRule type="top10" dxfId="2388" priority="571" bottom="1" rank="1"/>
    <cfRule type="top10" dxfId="2387" priority="572" bottom="1" rank="2"/>
    <cfRule type="top10" dxfId="2386" priority="573" bottom="1" rank="3"/>
    <cfRule type="top10" dxfId="2385" priority="574" bottom="1" rank="4"/>
  </conditionalFormatting>
  <conditionalFormatting sqref="M72 A72">
    <cfRule type="duplicateValues" dxfId="2384" priority="570"/>
  </conditionalFormatting>
  <conditionalFormatting sqref="B73:K73">
    <cfRule type="top10" dxfId="2383" priority="566" bottom="1" rank="1"/>
    <cfRule type="top10" dxfId="2382" priority="567" bottom="1" rank="2"/>
    <cfRule type="top10" dxfId="2381" priority="568" bottom="1" rank="3"/>
    <cfRule type="top10" dxfId="2380" priority="569" bottom="1" rank="4"/>
  </conditionalFormatting>
  <conditionalFormatting sqref="M73 A73">
    <cfRule type="duplicateValues" dxfId="2379" priority="565"/>
  </conditionalFormatting>
  <conditionalFormatting sqref="B74:K74">
    <cfRule type="top10" dxfId="2378" priority="561" bottom="1" rank="1"/>
    <cfRule type="top10" dxfId="2377" priority="562" bottom="1" rank="2"/>
    <cfRule type="top10" dxfId="2376" priority="563" bottom="1" rank="3"/>
    <cfRule type="top10" dxfId="2375" priority="564" bottom="1" rank="4"/>
  </conditionalFormatting>
  <conditionalFormatting sqref="M74 A74">
    <cfRule type="duplicateValues" dxfId="2374" priority="560"/>
  </conditionalFormatting>
  <conditionalFormatting sqref="B75:K75">
    <cfRule type="top10" dxfId="2373" priority="556" bottom="1" rank="1"/>
    <cfRule type="top10" dxfId="2372" priority="557" bottom="1" rank="2"/>
    <cfRule type="top10" dxfId="2371" priority="558" bottom="1" rank="3"/>
    <cfRule type="top10" dxfId="2370" priority="559" bottom="1" rank="4"/>
  </conditionalFormatting>
  <conditionalFormatting sqref="M75 A75">
    <cfRule type="duplicateValues" dxfId="2369" priority="555"/>
  </conditionalFormatting>
  <conditionalFormatting sqref="B76:K76">
    <cfRule type="top10" dxfId="2368" priority="551" bottom="1" rank="1"/>
    <cfRule type="top10" dxfId="2367" priority="552" bottom="1" rank="2"/>
    <cfRule type="top10" dxfId="2366" priority="553" bottom="1" rank="3"/>
    <cfRule type="top10" dxfId="2365" priority="554" bottom="1" rank="4"/>
  </conditionalFormatting>
  <conditionalFormatting sqref="M76 A76">
    <cfRule type="duplicateValues" dxfId="2364" priority="550"/>
  </conditionalFormatting>
  <conditionalFormatting sqref="B77:K77">
    <cfRule type="top10" dxfId="2363" priority="546" bottom="1" rank="1"/>
    <cfRule type="top10" dxfId="2362" priority="547" bottom="1" rank="2"/>
    <cfRule type="top10" dxfId="2361" priority="548" bottom="1" rank="3"/>
    <cfRule type="top10" dxfId="2360" priority="549" bottom="1" rank="4"/>
  </conditionalFormatting>
  <conditionalFormatting sqref="M77 A77">
    <cfRule type="duplicateValues" dxfId="2359" priority="545"/>
  </conditionalFormatting>
  <conditionalFormatting sqref="B78:K78">
    <cfRule type="top10" dxfId="2358" priority="541" bottom="1" rank="1"/>
    <cfRule type="top10" dxfId="2357" priority="542" bottom="1" rank="2"/>
    <cfRule type="top10" dxfId="2356" priority="543" bottom="1" rank="3"/>
    <cfRule type="top10" dxfId="2355" priority="544" bottom="1" rank="4"/>
  </conditionalFormatting>
  <conditionalFormatting sqref="M78 A78">
    <cfRule type="duplicateValues" dxfId="2354" priority="540"/>
  </conditionalFormatting>
  <conditionalFormatting sqref="B79:K79">
    <cfRule type="top10" dxfId="2353" priority="536" bottom="1" rank="1"/>
    <cfRule type="top10" dxfId="2352" priority="537" bottom="1" rank="2"/>
    <cfRule type="top10" dxfId="2351" priority="538" bottom="1" rank="3"/>
    <cfRule type="top10" dxfId="2350" priority="539" bottom="1" rank="4"/>
  </conditionalFormatting>
  <conditionalFormatting sqref="M79 A79">
    <cfRule type="duplicateValues" dxfId="2349" priority="535"/>
  </conditionalFormatting>
  <conditionalFormatting sqref="B80:K80">
    <cfRule type="top10" dxfId="2348" priority="531" bottom="1" rank="1"/>
    <cfRule type="top10" dxfId="2347" priority="532" bottom="1" rank="2"/>
    <cfRule type="top10" dxfId="2346" priority="533" bottom="1" rank="3"/>
    <cfRule type="top10" dxfId="2345" priority="534" bottom="1" rank="4"/>
  </conditionalFormatting>
  <conditionalFormatting sqref="M80 A80">
    <cfRule type="duplicateValues" dxfId="2344" priority="530"/>
  </conditionalFormatting>
  <conditionalFormatting sqref="B81:K81">
    <cfRule type="top10" dxfId="2343" priority="526" bottom="1" rank="1"/>
    <cfRule type="top10" dxfId="2342" priority="527" bottom="1" rank="2"/>
    <cfRule type="top10" dxfId="2341" priority="528" bottom="1" rank="3"/>
    <cfRule type="top10" dxfId="2340" priority="529" bottom="1" rank="4"/>
  </conditionalFormatting>
  <conditionalFormatting sqref="M81 A81">
    <cfRule type="duplicateValues" dxfId="2339" priority="525"/>
  </conditionalFormatting>
  <conditionalFormatting sqref="B82:K82">
    <cfRule type="top10" dxfId="2338" priority="521" bottom="1" rank="1"/>
    <cfRule type="top10" dxfId="2337" priority="522" bottom="1" rank="2"/>
    <cfRule type="top10" dxfId="2336" priority="523" bottom="1" rank="3"/>
    <cfRule type="top10" dxfId="2335" priority="524" bottom="1" rank="4"/>
  </conditionalFormatting>
  <conditionalFormatting sqref="M82 A82">
    <cfRule type="duplicateValues" dxfId="2334" priority="520"/>
  </conditionalFormatting>
  <conditionalFormatting sqref="B83:K83">
    <cfRule type="top10" dxfId="2333" priority="516" bottom="1" rank="1"/>
    <cfRule type="top10" dxfId="2332" priority="517" bottom="1" rank="2"/>
    <cfRule type="top10" dxfId="2331" priority="518" bottom="1" rank="3"/>
    <cfRule type="top10" dxfId="2330" priority="519" bottom="1" rank="4"/>
  </conditionalFormatting>
  <conditionalFormatting sqref="M83 A83">
    <cfRule type="duplicateValues" dxfId="2329" priority="515"/>
  </conditionalFormatting>
  <conditionalFormatting sqref="B84:K84">
    <cfRule type="top10" dxfId="2328" priority="511" bottom="1" rank="1"/>
    <cfRule type="top10" dxfId="2327" priority="512" bottom="1" rank="2"/>
    <cfRule type="top10" dxfId="2326" priority="513" bottom="1" rank="3"/>
    <cfRule type="top10" dxfId="2325" priority="514" bottom="1" rank="4"/>
  </conditionalFormatting>
  <conditionalFormatting sqref="M84 A84">
    <cfRule type="duplicateValues" dxfId="2324" priority="510"/>
  </conditionalFormatting>
  <conditionalFormatting sqref="B85:K85">
    <cfRule type="top10" dxfId="2323" priority="506" bottom="1" rank="1"/>
    <cfRule type="top10" dxfId="2322" priority="507" bottom="1" rank="2"/>
    <cfRule type="top10" dxfId="2321" priority="508" bottom="1" rank="3"/>
    <cfRule type="top10" dxfId="2320" priority="509" bottom="1" rank="4"/>
  </conditionalFormatting>
  <conditionalFormatting sqref="M85 A85">
    <cfRule type="duplicateValues" dxfId="2319" priority="505"/>
  </conditionalFormatting>
  <conditionalFormatting sqref="B86:K86">
    <cfRule type="top10" dxfId="2318" priority="501" bottom="1" rank="1"/>
    <cfRule type="top10" dxfId="2317" priority="502" bottom="1" rank="2"/>
    <cfRule type="top10" dxfId="2316" priority="503" bottom="1" rank="3"/>
    <cfRule type="top10" dxfId="2315" priority="504" bottom="1" rank="4"/>
  </conditionalFormatting>
  <conditionalFormatting sqref="M86 A86">
    <cfRule type="duplicateValues" dxfId="2314" priority="500"/>
  </conditionalFormatting>
  <conditionalFormatting sqref="B87:K87">
    <cfRule type="top10" dxfId="2313" priority="496" bottom="1" rank="1"/>
    <cfRule type="top10" dxfId="2312" priority="497" bottom="1" rank="2"/>
    <cfRule type="top10" dxfId="2311" priority="498" bottom="1" rank="3"/>
    <cfRule type="top10" dxfId="2310" priority="499" bottom="1" rank="4"/>
  </conditionalFormatting>
  <conditionalFormatting sqref="M87 A87">
    <cfRule type="duplicateValues" dxfId="2309" priority="495"/>
  </conditionalFormatting>
  <conditionalFormatting sqref="B88:K88">
    <cfRule type="top10" dxfId="2308" priority="491" bottom="1" rank="1"/>
    <cfRule type="top10" dxfId="2307" priority="492" bottom="1" rank="2"/>
    <cfRule type="top10" dxfId="2306" priority="493" bottom="1" rank="3"/>
    <cfRule type="top10" dxfId="2305" priority="494" bottom="1" rank="4"/>
  </conditionalFormatting>
  <conditionalFormatting sqref="M88 A88">
    <cfRule type="duplicateValues" dxfId="2304" priority="490"/>
  </conditionalFormatting>
  <conditionalFormatting sqref="B89:K89">
    <cfRule type="top10" dxfId="2303" priority="486" bottom="1" rank="1"/>
    <cfRule type="top10" dxfId="2302" priority="487" bottom="1" rank="2"/>
    <cfRule type="top10" dxfId="2301" priority="488" bottom="1" rank="3"/>
    <cfRule type="top10" dxfId="2300" priority="489" bottom="1" rank="4"/>
  </conditionalFormatting>
  <conditionalFormatting sqref="M89 A89">
    <cfRule type="duplicateValues" dxfId="2299" priority="485"/>
  </conditionalFormatting>
  <conditionalFormatting sqref="B90:K90">
    <cfRule type="top10" dxfId="2298" priority="481" bottom="1" rank="1"/>
    <cfRule type="top10" dxfId="2297" priority="482" bottom="1" rank="2"/>
    <cfRule type="top10" dxfId="2296" priority="483" bottom="1" rank="3"/>
    <cfRule type="top10" dxfId="2295" priority="484" bottom="1" rank="4"/>
  </conditionalFormatting>
  <conditionalFormatting sqref="M90 A90">
    <cfRule type="duplicateValues" dxfId="2294" priority="480"/>
  </conditionalFormatting>
  <conditionalFormatting sqref="B91:K91">
    <cfRule type="top10" dxfId="2293" priority="476" bottom="1" rank="1"/>
    <cfRule type="top10" dxfId="2292" priority="477" bottom="1" rank="2"/>
    <cfRule type="top10" dxfId="2291" priority="478" bottom="1" rank="3"/>
    <cfRule type="top10" dxfId="2290" priority="479" bottom="1" rank="4"/>
  </conditionalFormatting>
  <conditionalFormatting sqref="M91 A91">
    <cfRule type="duplicateValues" dxfId="2289" priority="475"/>
  </conditionalFormatting>
  <conditionalFormatting sqref="B92:K92">
    <cfRule type="top10" dxfId="2288" priority="471" bottom="1" rank="1"/>
    <cfRule type="top10" dxfId="2287" priority="472" bottom="1" rank="2"/>
    <cfRule type="top10" dxfId="2286" priority="473" bottom="1" rank="3"/>
    <cfRule type="top10" dxfId="2285" priority="474" bottom="1" rank="4"/>
  </conditionalFormatting>
  <conditionalFormatting sqref="M92 A92">
    <cfRule type="duplicateValues" dxfId="2284" priority="470"/>
  </conditionalFormatting>
  <conditionalFormatting sqref="B93:K93">
    <cfRule type="top10" dxfId="2283" priority="466" bottom="1" rank="1"/>
    <cfRule type="top10" dxfId="2282" priority="467" bottom="1" rank="2"/>
    <cfRule type="top10" dxfId="2281" priority="468" bottom="1" rank="3"/>
    <cfRule type="top10" dxfId="2280" priority="469" bottom="1" rank="4"/>
  </conditionalFormatting>
  <conditionalFormatting sqref="M93 A93">
    <cfRule type="duplicateValues" dxfId="2279" priority="465"/>
  </conditionalFormatting>
  <conditionalFormatting sqref="B94:K94">
    <cfRule type="top10" dxfId="2278" priority="461" bottom="1" rank="1"/>
    <cfRule type="top10" dxfId="2277" priority="462" bottom="1" rank="2"/>
    <cfRule type="top10" dxfId="2276" priority="463" bottom="1" rank="3"/>
    <cfRule type="top10" dxfId="2275" priority="464" bottom="1" rank="4"/>
  </conditionalFormatting>
  <conditionalFormatting sqref="M94 A94">
    <cfRule type="duplicateValues" dxfId="2274" priority="460"/>
  </conditionalFormatting>
  <conditionalFormatting sqref="B95:K95">
    <cfRule type="top10" dxfId="2273" priority="456" bottom="1" rank="1"/>
    <cfRule type="top10" dxfId="2272" priority="457" bottom="1" rank="2"/>
    <cfRule type="top10" dxfId="2271" priority="458" bottom="1" rank="3"/>
    <cfRule type="top10" dxfId="2270" priority="459" bottom="1" rank="4"/>
  </conditionalFormatting>
  <conditionalFormatting sqref="M95 A95">
    <cfRule type="duplicateValues" dxfId="2269" priority="455"/>
  </conditionalFormatting>
  <conditionalFormatting sqref="B96:K96">
    <cfRule type="top10" dxfId="2268" priority="451" bottom="1" rank="1"/>
    <cfRule type="top10" dxfId="2267" priority="452" bottom="1" rank="2"/>
    <cfRule type="top10" dxfId="2266" priority="453" bottom="1" rank="3"/>
    <cfRule type="top10" dxfId="2265" priority="454" bottom="1" rank="4"/>
  </conditionalFormatting>
  <conditionalFormatting sqref="M96 A96">
    <cfRule type="duplicateValues" dxfId="2264" priority="450"/>
  </conditionalFormatting>
  <conditionalFormatting sqref="B97:K97">
    <cfRule type="top10" dxfId="2263" priority="446" bottom="1" rank="1"/>
    <cfRule type="top10" dxfId="2262" priority="447" bottom="1" rank="2"/>
    <cfRule type="top10" dxfId="2261" priority="448" bottom="1" rank="3"/>
    <cfRule type="top10" dxfId="2260" priority="449" bottom="1" rank="4"/>
  </conditionalFormatting>
  <conditionalFormatting sqref="M97 A97">
    <cfRule type="duplicateValues" dxfId="2259" priority="445"/>
  </conditionalFormatting>
  <conditionalFormatting sqref="B98:K98">
    <cfRule type="top10" dxfId="2258" priority="441" bottom="1" rank="1"/>
    <cfRule type="top10" dxfId="2257" priority="442" bottom="1" rank="2"/>
    <cfRule type="top10" dxfId="2256" priority="443" bottom="1" rank="3"/>
    <cfRule type="top10" dxfId="2255" priority="444" bottom="1" rank="4"/>
  </conditionalFormatting>
  <conditionalFormatting sqref="M98 A98">
    <cfRule type="duplicateValues" dxfId="2254" priority="440"/>
  </conditionalFormatting>
  <conditionalFormatting sqref="B99:K99">
    <cfRule type="top10" dxfId="2253" priority="436" bottom="1" rank="1"/>
    <cfRule type="top10" dxfId="2252" priority="437" bottom="1" rank="2"/>
    <cfRule type="top10" dxfId="2251" priority="438" bottom="1" rank="3"/>
    <cfRule type="top10" dxfId="2250" priority="439" bottom="1" rank="4"/>
  </conditionalFormatting>
  <conditionalFormatting sqref="M99 A99">
    <cfRule type="duplicateValues" dxfId="2249" priority="435"/>
  </conditionalFormatting>
  <conditionalFormatting sqref="B100:K100">
    <cfRule type="top10" dxfId="2248" priority="431" bottom="1" rank="1"/>
    <cfRule type="top10" dxfId="2247" priority="432" bottom="1" rank="2"/>
    <cfRule type="top10" dxfId="2246" priority="433" bottom="1" rank="3"/>
    <cfRule type="top10" dxfId="2245" priority="434" bottom="1" rank="4"/>
  </conditionalFormatting>
  <conditionalFormatting sqref="M100 A100">
    <cfRule type="duplicateValues" dxfId="2244" priority="430"/>
  </conditionalFormatting>
  <conditionalFormatting sqref="B101:K101">
    <cfRule type="top10" dxfId="2243" priority="426" bottom="1" rank="1"/>
    <cfRule type="top10" dxfId="2242" priority="427" bottom="1" rank="2"/>
    <cfRule type="top10" dxfId="2241" priority="428" bottom="1" rank="3"/>
    <cfRule type="top10" dxfId="2240" priority="429" bottom="1" rank="4"/>
  </conditionalFormatting>
  <conditionalFormatting sqref="M101 A101">
    <cfRule type="duplicateValues" dxfId="2239" priority="425"/>
  </conditionalFormatting>
  <conditionalFormatting sqref="B102:K102">
    <cfRule type="top10" dxfId="2238" priority="421" bottom="1" rank="1"/>
    <cfRule type="top10" dxfId="2237" priority="422" bottom="1" rank="2"/>
    <cfRule type="top10" dxfId="2236" priority="423" bottom="1" rank="3"/>
    <cfRule type="top10" dxfId="2235" priority="424" bottom="1" rank="4"/>
  </conditionalFormatting>
  <conditionalFormatting sqref="M102 A102">
    <cfRule type="duplicateValues" dxfId="2234" priority="420"/>
  </conditionalFormatting>
  <conditionalFormatting sqref="B103:K103">
    <cfRule type="top10" dxfId="2233" priority="416" bottom="1" rank="1"/>
    <cfRule type="top10" dxfId="2232" priority="417" bottom="1" rank="2"/>
    <cfRule type="top10" dxfId="2231" priority="418" bottom="1" rank="3"/>
    <cfRule type="top10" dxfId="2230" priority="419" bottom="1" rank="4"/>
  </conditionalFormatting>
  <conditionalFormatting sqref="M103 A103">
    <cfRule type="duplicateValues" dxfId="2229" priority="415"/>
  </conditionalFormatting>
  <conditionalFormatting sqref="B104:K104">
    <cfRule type="top10" dxfId="2228" priority="411" bottom="1" rank="1"/>
    <cfRule type="top10" dxfId="2227" priority="412" bottom="1" rank="2"/>
    <cfRule type="top10" dxfId="2226" priority="413" bottom="1" rank="3"/>
    <cfRule type="top10" dxfId="2225" priority="414" bottom="1" rank="4"/>
  </conditionalFormatting>
  <conditionalFormatting sqref="M104 A104">
    <cfRule type="duplicateValues" dxfId="2224" priority="410"/>
  </conditionalFormatting>
  <conditionalFormatting sqref="B105:K105">
    <cfRule type="top10" dxfId="2223" priority="406" bottom="1" rank="1"/>
    <cfRule type="top10" dxfId="2222" priority="407" bottom="1" rank="2"/>
    <cfRule type="top10" dxfId="2221" priority="408" bottom="1" rank="3"/>
    <cfRule type="top10" dxfId="2220" priority="409" bottom="1" rank="4"/>
  </conditionalFormatting>
  <conditionalFormatting sqref="M105 A105">
    <cfRule type="duplicateValues" dxfId="2219" priority="405"/>
  </conditionalFormatting>
  <conditionalFormatting sqref="N7">
    <cfRule type="duplicateValues" dxfId="2218" priority="404"/>
  </conditionalFormatting>
  <conditionalFormatting sqref="N8">
    <cfRule type="duplicateValues" dxfId="2217" priority="403"/>
  </conditionalFormatting>
  <conditionalFormatting sqref="N9">
    <cfRule type="duplicateValues" dxfId="2216" priority="402"/>
  </conditionalFormatting>
  <conditionalFormatting sqref="N10">
    <cfRule type="duplicateValues" dxfId="2215" priority="401"/>
  </conditionalFormatting>
  <conditionalFormatting sqref="N11">
    <cfRule type="duplicateValues" dxfId="2214" priority="400"/>
  </conditionalFormatting>
  <conditionalFormatting sqref="N12">
    <cfRule type="duplicateValues" dxfId="2213" priority="399"/>
  </conditionalFormatting>
  <conditionalFormatting sqref="N13">
    <cfRule type="duplicateValues" dxfId="2212" priority="398"/>
  </conditionalFormatting>
  <conditionalFormatting sqref="N14">
    <cfRule type="duplicateValues" dxfId="2211" priority="397"/>
  </conditionalFormatting>
  <conditionalFormatting sqref="N15">
    <cfRule type="duplicateValues" dxfId="2210" priority="396"/>
  </conditionalFormatting>
  <conditionalFormatting sqref="N16">
    <cfRule type="duplicateValues" dxfId="2209" priority="395"/>
  </conditionalFormatting>
  <conditionalFormatting sqref="N17">
    <cfRule type="duplicateValues" dxfId="2208" priority="394"/>
  </conditionalFormatting>
  <conditionalFormatting sqref="N18">
    <cfRule type="duplicateValues" dxfId="2207" priority="393"/>
  </conditionalFormatting>
  <conditionalFormatting sqref="N19">
    <cfRule type="duplicateValues" dxfId="2206" priority="392"/>
  </conditionalFormatting>
  <conditionalFormatting sqref="N20">
    <cfRule type="duplicateValues" dxfId="2205" priority="391"/>
  </conditionalFormatting>
  <conditionalFormatting sqref="N21">
    <cfRule type="duplicateValues" dxfId="2204" priority="390"/>
  </conditionalFormatting>
  <conditionalFormatting sqref="N22">
    <cfRule type="duplicateValues" dxfId="2203" priority="389"/>
  </conditionalFormatting>
  <conditionalFormatting sqref="N23">
    <cfRule type="duplicateValues" dxfId="2202" priority="388"/>
  </conditionalFormatting>
  <conditionalFormatting sqref="N24">
    <cfRule type="duplicateValues" dxfId="2201" priority="387"/>
  </conditionalFormatting>
  <conditionalFormatting sqref="N25">
    <cfRule type="duplicateValues" dxfId="2200" priority="386"/>
  </conditionalFormatting>
  <conditionalFormatting sqref="N26">
    <cfRule type="duplicateValues" dxfId="2199" priority="385"/>
  </conditionalFormatting>
  <conditionalFormatting sqref="N27">
    <cfRule type="duplicateValues" dxfId="2198" priority="384"/>
  </conditionalFormatting>
  <conditionalFormatting sqref="N28">
    <cfRule type="duplicateValues" dxfId="2197" priority="383"/>
  </conditionalFormatting>
  <conditionalFormatting sqref="N29">
    <cfRule type="duplicateValues" dxfId="2196" priority="382"/>
  </conditionalFormatting>
  <conditionalFormatting sqref="N30">
    <cfRule type="duplicateValues" dxfId="2195" priority="381"/>
  </conditionalFormatting>
  <conditionalFormatting sqref="N31">
    <cfRule type="duplicateValues" dxfId="2194" priority="380"/>
  </conditionalFormatting>
  <conditionalFormatting sqref="N32">
    <cfRule type="duplicateValues" dxfId="2193" priority="379"/>
  </conditionalFormatting>
  <conditionalFormatting sqref="N33">
    <cfRule type="duplicateValues" dxfId="2192" priority="378"/>
  </conditionalFormatting>
  <conditionalFormatting sqref="N34">
    <cfRule type="duplicateValues" dxfId="2191" priority="377"/>
  </conditionalFormatting>
  <conditionalFormatting sqref="N35">
    <cfRule type="duplicateValues" dxfId="2190" priority="376"/>
  </conditionalFormatting>
  <conditionalFormatting sqref="N36">
    <cfRule type="duplicateValues" dxfId="2189" priority="375"/>
  </conditionalFormatting>
  <conditionalFormatting sqref="N37">
    <cfRule type="duplicateValues" dxfId="2188" priority="374"/>
  </conditionalFormatting>
  <conditionalFormatting sqref="N38">
    <cfRule type="duplicateValues" dxfId="2187" priority="373"/>
  </conditionalFormatting>
  <conditionalFormatting sqref="N39">
    <cfRule type="duplicateValues" dxfId="2186" priority="372"/>
  </conditionalFormatting>
  <conditionalFormatting sqref="N40">
    <cfRule type="duplicateValues" dxfId="2185" priority="371"/>
  </conditionalFormatting>
  <conditionalFormatting sqref="N41">
    <cfRule type="duplicateValues" dxfId="2184" priority="370"/>
  </conditionalFormatting>
  <conditionalFormatting sqref="N42">
    <cfRule type="duplicateValues" dxfId="2183" priority="369"/>
  </conditionalFormatting>
  <conditionalFormatting sqref="N43">
    <cfRule type="duplicateValues" dxfId="2182" priority="368"/>
  </conditionalFormatting>
  <conditionalFormatting sqref="N44">
    <cfRule type="duplicateValues" dxfId="2181" priority="367"/>
  </conditionalFormatting>
  <conditionalFormatting sqref="N45">
    <cfRule type="duplicateValues" dxfId="2180" priority="366"/>
  </conditionalFormatting>
  <conditionalFormatting sqref="N46">
    <cfRule type="duplicateValues" dxfId="2179" priority="365"/>
  </conditionalFormatting>
  <conditionalFormatting sqref="N47">
    <cfRule type="duplicateValues" dxfId="2178" priority="364"/>
  </conditionalFormatting>
  <conditionalFormatting sqref="N48">
    <cfRule type="duplicateValues" dxfId="2177" priority="363"/>
  </conditionalFormatting>
  <conditionalFormatting sqref="N49">
    <cfRule type="duplicateValues" dxfId="2176" priority="362"/>
  </conditionalFormatting>
  <conditionalFormatting sqref="N50">
    <cfRule type="duplicateValues" dxfId="2175" priority="361"/>
  </conditionalFormatting>
  <conditionalFormatting sqref="N51">
    <cfRule type="duplicateValues" dxfId="2174" priority="360"/>
  </conditionalFormatting>
  <conditionalFormatting sqref="N52">
    <cfRule type="duplicateValues" dxfId="2173" priority="359"/>
  </conditionalFormatting>
  <conditionalFormatting sqref="N53">
    <cfRule type="duplicateValues" dxfId="2172" priority="358"/>
  </conditionalFormatting>
  <conditionalFormatting sqref="N54">
    <cfRule type="duplicateValues" dxfId="2171" priority="357"/>
  </conditionalFormatting>
  <conditionalFormatting sqref="N55">
    <cfRule type="duplicateValues" dxfId="2170" priority="356"/>
  </conditionalFormatting>
  <conditionalFormatting sqref="N56">
    <cfRule type="duplicateValues" dxfId="2169" priority="355"/>
  </conditionalFormatting>
  <conditionalFormatting sqref="N57">
    <cfRule type="duplicateValues" dxfId="2168" priority="354"/>
  </conditionalFormatting>
  <conditionalFormatting sqref="N58">
    <cfRule type="duplicateValues" dxfId="2167" priority="353"/>
  </conditionalFormatting>
  <conditionalFormatting sqref="N59">
    <cfRule type="duplicateValues" dxfId="2166" priority="352"/>
  </conditionalFormatting>
  <conditionalFormatting sqref="N60">
    <cfRule type="duplicateValues" dxfId="2165" priority="351"/>
  </conditionalFormatting>
  <conditionalFormatting sqref="N61">
    <cfRule type="duplicateValues" dxfId="2164" priority="350"/>
  </conditionalFormatting>
  <conditionalFormatting sqref="N62">
    <cfRule type="duplicateValues" dxfId="2163" priority="349"/>
  </conditionalFormatting>
  <conditionalFormatting sqref="N63">
    <cfRule type="duplicateValues" dxfId="2162" priority="348"/>
  </conditionalFormatting>
  <conditionalFormatting sqref="N64">
    <cfRule type="duplicateValues" dxfId="2161" priority="347"/>
  </conditionalFormatting>
  <conditionalFormatting sqref="N65">
    <cfRule type="duplicateValues" dxfId="2160" priority="346"/>
  </conditionalFormatting>
  <conditionalFormatting sqref="N66">
    <cfRule type="duplicateValues" dxfId="2159" priority="345"/>
  </conditionalFormatting>
  <conditionalFormatting sqref="N67">
    <cfRule type="duplicateValues" dxfId="2158" priority="344"/>
  </conditionalFormatting>
  <conditionalFormatting sqref="N68">
    <cfRule type="duplicateValues" dxfId="2157" priority="343"/>
  </conditionalFormatting>
  <conditionalFormatting sqref="N69">
    <cfRule type="duplicateValues" dxfId="2156" priority="342"/>
  </conditionalFormatting>
  <conditionalFormatting sqref="N70">
    <cfRule type="duplicateValues" dxfId="2155" priority="341"/>
  </conditionalFormatting>
  <conditionalFormatting sqref="N71">
    <cfRule type="duplicateValues" dxfId="2154" priority="340"/>
  </conditionalFormatting>
  <conditionalFormatting sqref="N72">
    <cfRule type="duplicateValues" dxfId="2153" priority="339"/>
  </conditionalFormatting>
  <conditionalFormatting sqref="N73">
    <cfRule type="duplicateValues" dxfId="2152" priority="338"/>
  </conditionalFormatting>
  <conditionalFormatting sqref="N74">
    <cfRule type="duplicateValues" dxfId="2151" priority="337"/>
  </conditionalFormatting>
  <conditionalFormatting sqref="N75">
    <cfRule type="duplicateValues" dxfId="2150" priority="336"/>
  </conditionalFormatting>
  <conditionalFormatting sqref="N76">
    <cfRule type="duplicateValues" dxfId="2149" priority="335"/>
  </conditionalFormatting>
  <conditionalFormatting sqref="N77">
    <cfRule type="duplicateValues" dxfId="2148" priority="334"/>
  </conditionalFormatting>
  <conditionalFormatting sqref="N78">
    <cfRule type="duplicateValues" dxfId="2147" priority="333"/>
  </conditionalFormatting>
  <conditionalFormatting sqref="N79">
    <cfRule type="duplicateValues" dxfId="2146" priority="332"/>
  </conditionalFormatting>
  <conditionalFormatting sqref="N80">
    <cfRule type="duplicateValues" dxfId="2145" priority="331"/>
  </conditionalFormatting>
  <conditionalFormatting sqref="N81">
    <cfRule type="duplicateValues" dxfId="2144" priority="330"/>
  </conditionalFormatting>
  <conditionalFormatting sqref="N82">
    <cfRule type="duplicateValues" dxfId="2143" priority="329"/>
  </conditionalFormatting>
  <conditionalFormatting sqref="N83">
    <cfRule type="duplicateValues" dxfId="2142" priority="328"/>
  </conditionalFormatting>
  <conditionalFormatting sqref="N84">
    <cfRule type="duplicateValues" dxfId="2141" priority="327"/>
  </conditionalFormatting>
  <conditionalFormatting sqref="N85">
    <cfRule type="duplicateValues" dxfId="2140" priority="326"/>
  </conditionalFormatting>
  <conditionalFormatting sqref="N86">
    <cfRule type="duplicateValues" dxfId="2139" priority="325"/>
  </conditionalFormatting>
  <conditionalFormatting sqref="N87">
    <cfRule type="duplicateValues" dxfId="2138" priority="324"/>
  </conditionalFormatting>
  <conditionalFormatting sqref="N88">
    <cfRule type="duplicateValues" dxfId="2137" priority="323"/>
  </conditionalFormatting>
  <conditionalFormatting sqref="N89">
    <cfRule type="duplicateValues" dxfId="2136" priority="322"/>
  </conditionalFormatting>
  <conditionalFormatting sqref="N90">
    <cfRule type="duplicateValues" dxfId="2135" priority="321"/>
  </conditionalFormatting>
  <conditionalFormatting sqref="N91">
    <cfRule type="duplicateValues" dxfId="2134" priority="320"/>
  </conditionalFormatting>
  <conditionalFormatting sqref="N92">
    <cfRule type="duplicateValues" dxfId="2133" priority="319"/>
  </conditionalFormatting>
  <conditionalFormatting sqref="N93">
    <cfRule type="duplicateValues" dxfId="2132" priority="318"/>
  </conditionalFormatting>
  <conditionalFormatting sqref="N94">
    <cfRule type="duplicateValues" dxfId="2131" priority="317"/>
  </conditionalFormatting>
  <conditionalFormatting sqref="N95">
    <cfRule type="duplicateValues" dxfId="2130" priority="316"/>
  </conditionalFormatting>
  <conditionalFormatting sqref="N96">
    <cfRule type="duplicateValues" dxfId="2129" priority="315"/>
  </conditionalFormatting>
  <conditionalFormatting sqref="N97">
    <cfRule type="duplicateValues" dxfId="2128" priority="314"/>
  </conditionalFormatting>
  <conditionalFormatting sqref="N98">
    <cfRule type="duplicateValues" dxfId="2127" priority="313"/>
  </conditionalFormatting>
  <conditionalFormatting sqref="N99">
    <cfRule type="duplicateValues" dxfId="2126" priority="312"/>
  </conditionalFormatting>
  <conditionalFormatting sqref="N100">
    <cfRule type="duplicateValues" dxfId="2125" priority="311"/>
  </conditionalFormatting>
  <conditionalFormatting sqref="N101">
    <cfRule type="duplicateValues" dxfId="2124" priority="310"/>
  </conditionalFormatting>
  <conditionalFormatting sqref="N102">
    <cfRule type="duplicateValues" dxfId="2123" priority="309"/>
  </conditionalFormatting>
  <conditionalFormatting sqref="N103">
    <cfRule type="duplicateValues" dxfId="2122" priority="308"/>
  </conditionalFormatting>
  <conditionalFormatting sqref="N104">
    <cfRule type="duplicateValues" dxfId="2121" priority="307"/>
  </conditionalFormatting>
  <conditionalFormatting sqref="N105">
    <cfRule type="duplicateValues" dxfId="2120" priority="306"/>
  </conditionalFormatting>
  <conditionalFormatting sqref="M6:N105">
    <cfRule type="expression" dxfId="2119" priority="305">
      <formula>ISNA($N6)</formula>
    </cfRule>
  </conditionalFormatting>
  <conditionalFormatting sqref="R6:R17">
    <cfRule type="colorScale" priority="304">
      <colorScale>
        <cfvo type="num" val="0.2"/>
        <cfvo type="num" val="0.5"/>
        <cfvo type="num" val="0.9"/>
        <color rgb="FFF8696B"/>
        <color rgb="FFFFEB84"/>
        <color rgb="FF63BE7B"/>
      </colorScale>
    </cfRule>
  </conditionalFormatting>
  <conditionalFormatting sqref="U6">
    <cfRule type="duplicateValues" dxfId="2118" priority="303"/>
  </conditionalFormatting>
  <conditionalFormatting sqref="U7">
    <cfRule type="duplicateValues" dxfId="2117" priority="302"/>
  </conditionalFormatting>
  <conditionalFormatting sqref="U8">
    <cfRule type="duplicateValues" dxfId="2116" priority="301"/>
  </conditionalFormatting>
  <conditionalFormatting sqref="U9">
    <cfRule type="duplicateValues" dxfId="2115" priority="300"/>
  </conditionalFormatting>
  <conditionalFormatting sqref="U10">
    <cfRule type="duplicateValues" dxfId="2114" priority="299"/>
  </conditionalFormatting>
  <conditionalFormatting sqref="U11">
    <cfRule type="duplicateValues" dxfId="2113" priority="298"/>
  </conditionalFormatting>
  <conditionalFormatting sqref="U12">
    <cfRule type="duplicateValues" dxfId="2112" priority="297"/>
  </conditionalFormatting>
  <conditionalFormatting sqref="U13">
    <cfRule type="duplicateValues" dxfId="2111" priority="296"/>
  </conditionalFormatting>
  <conditionalFormatting sqref="U14">
    <cfRule type="duplicateValues" dxfId="2110" priority="295"/>
  </conditionalFormatting>
  <conditionalFormatting sqref="U15">
    <cfRule type="duplicateValues" dxfId="2109" priority="294"/>
  </conditionalFormatting>
  <conditionalFormatting sqref="U16">
    <cfRule type="duplicateValues" dxfId="2108" priority="293"/>
  </conditionalFormatting>
  <conditionalFormatting sqref="U17">
    <cfRule type="duplicateValues" dxfId="2107" priority="292"/>
  </conditionalFormatting>
  <conditionalFormatting sqref="U18">
    <cfRule type="duplicateValues" dxfId="2106" priority="291"/>
  </conditionalFormatting>
  <conditionalFormatting sqref="U19">
    <cfRule type="duplicateValues" dxfId="2105" priority="290"/>
  </conditionalFormatting>
  <conditionalFormatting sqref="U20">
    <cfRule type="duplicateValues" dxfId="2104" priority="289"/>
  </conditionalFormatting>
  <conditionalFormatting sqref="U21">
    <cfRule type="duplicateValues" dxfId="2103" priority="288"/>
  </conditionalFormatting>
  <conditionalFormatting sqref="U22">
    <cfRule type="duplicateValues" dxfId="2102" priority="287"/>
  </conditionalFormatting>
  <conditionalFormatting sqref="U23">
    <cfRule type="duplicateValues" dxfId="2101" priority="286"/>
  </conditionalFormatting>
  <conditionalFormatting sqref="U24">
    <cfRule type="duplicateValues" dxfId="2100" priority="285"/>
  </conditionalFormatting>
  <conditionalFormatting sqref="U25">
    <cfRule type="duplicateValues" dxfId="2099" priority="284"/>
  </conditionalFormatting>
  <conditionalFormatting sqref="U26">
    <cfRule type="duplicateValues" dxfId="2098" priority="283"/>
  </conditionalFormatting>
  <conditionalFormatting sqref="U27">
    <cfRule type="duplicateValues" dxfId="2097" priority="282"/>
  </conditionalFormatting>
  <conditionalFormatting sqref="U28">
    <cfRule type="duplicateValues" dxfId="2096" priority="281"/>
  </conditionalFormatting>
  <conditionalFormatting sqref="U29">
    <cfRule type="duplicateValues" dxfId="2095" priority="280"/>
  </conditionalFormatting>
  <conditionalFormatting sqref="U30">
    <cfRule type="duplicateValues" dxfId="2094" priority="279"/>
  </conditionalFormatting>
  <conditionalFormatting sqref="U31">
    <cfRule type="duplicateValues" dxfId="2093" priority="278"/>
  </conditionalFormatting>
  <conditionalFormatting sqref="U32">
    <cfRule type="duplicateValues" dxfId="2092" priority="277"/>
  </conditionalFormatting>
  <conditionalFormatting sqref="U33">
    <cfRule type="duplicateValues" dxfId="2091" priority="276"/>
  </conditionalFormatting>
  <conditionalFormatting sqref="U34">
    <cfRule type="duplicateValues" dxfId="2090" priority="275"/>
  </conditionalFormatting>
  <conditionalFormatting sqref="U35">
    <cfRule type="duplicateValues" dxfId="2089" priority="274"/>
  </conditionalFormatting>
  <conditionalFormatting sqref="U36">
    <cfRule type="duplicateValues" dxfId="2088" priority="273"/>
  </conditionalFormatting>
  <conditionalFormatting sqref="U37">
    <cfRule type="duplicateValues" dxfId="2087" priority="272"/>
  </conditionalFormatting>
  <conditionalFormatting sqref="U38">
    <cfRule type="duplicateValues" dxfId="2086" priority="271"/>
  </conditionalFormatting>
  <conditionalFormatting sqref="U39">
    <cfRule type="duplicateValues" dxfId="2085" priority="270"/>
  </conditionalFormatting>
  <conditionalFormatting sqref="U40">
    <cfRule type="duplicateValues" dxfId="2084" priority="269"/>
  </conditionalFormatting>
  <conditionalFormatting sqref="U41">
    <cfRule type="duplicateValues" dxfId="2083" priority="268"/>
  </conditionalFormatting>
  <conditionalFormatting sqref="U42">
    <cfRule type="duplicateValues" dxfId="2082" priority="267"/>
  </conditionalFormatting>
  <conditionalFormatting sqref="U43">
    <cfRule type="duplicateValues" dxfId="2081" priority="266"/>
  </conditionalFormatting>
  <conditionalFormatting sqref="U44">
    <cfRule type="duplicateValues" dxfId="2080" priority="265"/>
  </conditionalFormatting>
  <conditionalFormatting sqref="U45">
    <cfRule type="duplicateValues" dxfId="2079" priority="264"/>
  </conditionalFormatting>
  <conditionalFormatting sqref="U46">
    <cfRule type="duplicateValues" dxfId="2078" priority="263"/>
  </conditionalFormatting>
  <conditionalFormatting sqref="U47">
    <cfRule type="duplicateValues" dxfId="2077" priority="262"/>
  </conditionalFormatting>
  <conditionalFormatting sqref="U48">
    <cfRule type="duplicateValues" dxfId="2076" priority="261"/>
  </conditionalFormatting>
  <conditionalFormatting sqref="U49">
    <cfRule type="duplicateValues" dxfId="2075" priority="260"/>
  </conditionalFormatting>
  <conditionalFormatting sqref="U50">
    <cfRule type="duplicateValues" dxfId="2074" priority="259"/>
  </conditionalFormatting>
  <conditionalFormatting sqref="U51">
    <cfRule type="duplicateValues" dxfId="2073" priority="258"/>
  </conditionalFormatting>
  <conditionalFormatting sqref="U52">
    <cfRule type="duplicateValues" dxfId="2072" priority="257"/>
  </conditionalFormatting>
  <conditionalFormatting sqref="U53">
    <cfRule type="duplicateValues" dxfId="2071" priority="256"/>
  </conditionalFormatting>
  <conditionalFormatting sqref="U54">
    <cfRule type="duplicateValues" dxfId="2070" priority="255"/>
  </conditionalFormatting>
  <conditionalFormatting sqref="U55">
    <cfRule type="duplicateValues" dxfId="2069" priority="254"/>
  </conditionalFormatting>
  <conditionalFormatting sqref="U56">
    <cfRule type="duplicateValues" dxfId="2068" priority="253"/>
  </conditionalFormatting>
  <conditionalFormatting sqref="U57">
    <cfRule type="duplicateValues" dxfId="2067" priority="252"/>
  </conditionalFormatting>
  <conditionalFormatting sqref="U58">
    <cfRule type="duplicateValues" dxfId="2066" priority="251"/>
  </conditionalFormatting>
  <conditionalFormatting sqref="U59">
    <cfRule type="duplicateValues" dxfId="2065" priority="250"/>
  </conditionalFormatting>
  <conditionalFormatting sqref="U60">
    <cfRule type="duplicateValues" dxfId="2064" priority="249"/>
  </conditionalFormatting>
  <conditionalFormatting sqref="U61">
    <cfRule type="duplicateValues" dxfId="2063" priority="248"/>
  </conditionalFormatting>
  <conditionalFormatting sqref="U62">
    <cfRule type="duplicateValues" dxfId="2062" priority="247"/>
  </conditionalFormatting>
  <conditionalFormatting sqref="U63">
    <cfRule type="duplicateValues" dxfId="2061" priority="246"/>
  </conditionalFormatting>
  <conditionalFormatting sqref="U64">
    <cfRule type="duplicateValues" dxfId="2060" priority="245"/>
  </conditionalFormatting>
  <conditionalFormatting sqref="U65">
    <cfRule type="duplicateValues" dxfId="2059" priority="244"/>
  </conditionalFormatting>
  <conditionalFormatting sqref="U66">
    <cfRule type="duplicateValues" dxfId="2058" priority="243"/>
  </conditionalFormatting>
  <conditionalFormatting sqref="U67">
    <cfRule type="duplicateValues" dxfId="2057" priority="242"/>
  </conditionalFormatting>
  <conditionalFormatting sqref="U68">
    <cfRule type="duplicateValues" dxfId="2056" priority="241"/>
  </conditionalFormatting>
  <conditionalFormatting sqref="U69">
    <cfRule type="duplicateValues" dxfId="2055" priority="240"/>
  </conditionalFormatting>
  <conditionalFormatting sqref="U70">
    <cfRule type="duplicateValues" dxfId="2054" priority="239"/>
  </conditionalFormatting>
  <conditionalFormatting sqref="U71">
    <cfRule type="duplicateValues" dxfId="2053" priority="238"/>
  </conditionalFormatting>
  <conditionalFormatting sqref="U72">
    <cfRule type="duplicateValues" dxfId="2052" priority="237"/>
  </conditionalFormatting>
  <conditionalFormatting sqref="U73">
    <cfRule type="duplicateValues" dxfId="2051" priority="236"/>
  </conditionalFormatting>
  <conditionalFormatting sqref="U74">
    <cfRule type="duplicateValues" dxfId="2050" priority="235"/>
  </conditionalFormatting>
  <conditionalFormatting sqref="U75">
    <cfRule type="duplicateValues" dxfId="2049" priority="234"/>
  </conditionalFormatting>
  <conditionalFormatting sqref="U76">
    <cfRule type="duplicateValues" dxfId="2048" priority="233"/>
  </conditionalFormatting>
  <conditionalFormatting sqref="U77">
    <cfRule type="duplicateValues" dxfId="2047" priority="232"/>
  </conditionalFormatting>
  <conditionalFormatting sqref="U78">
    <cfRule type="duplicateValues" dxfId="2046" priority="231"/>
  </conditionalFormatting>
  <conditionalFormatting sqref="U79">
    <cfRule type="duplicateValues" dxfId="2045" priority="230"/>
  </conditionalFormatting>
  <conditionalFormatting sqref="U80">
    <cfRule type="duplicateValues" dxfId="2044" priority="229"/>
  </conditionalFormatting>
  <conditionalFormatting sqref="U81">
    <cfRule type="duplicateValues" dxfId="2043" priority="228"/>
  </conditionalFormatting>
  <conditionalFormatting sqref="U82">
    <cfRule type="duplicateValues" dxfId="2042" priority="227"/>
  </conditionalFormatting>
  <conditionalFormatting sqref="U83">
    <cfRule type="duplicateValues" dxfId="2041" priority="226"/>
  </conditionalFormatting>
  <conditionalFormatting sqref="U84">
    <cfRule type="duplicateValues" dxfId="2040" priority="225"/>
  </conditionalFormatting>
  <conditionalFormatting sqref="U85">
    <cfRule type="duplicateValues" dxfId="2039" priority="224"/>
  </conditionalFormatting>
  <conditionalFormatting sqref="U86">
    <cfRule type="duplicateValues" dxfId="2038" priority="223"/>
  </conditionalFormatting>
  <conditionalFormatting sqref="U87">
    <cfRule type="duplicateValues" dxfId="2037" priority="222"/>
  </conditionalFormatting>
  <conditionalFormatting sqref="U88">
    <cfRule type="duplicateValues" dxfId="2036" priority="221"/>
  </conditionalFormatting>
  <conditionalFormatting sqref="U89">
    <cfRule type="duplicateValues" dxfId="2035" priority="220"/>
  </conditionalFormatting>
  <conditionalFormatting sqref="U90">
    <cfRule type="duplicateValues" dxfId="2034" priority="219"/>
  </conditionalFormatting>
  <conditionalFormatting sqref="U91">
    <cfRule type="duplicateValues" dxfId="2033" priority="218"/>
  </conditionalFormatting>
  <conditionalFormatting sqref="U92">
    <cfRule type="duplicateValues" dxfId="2032" priority="217"/>
  </conditionalFormatting>
  <conditionalFormatting sqref="U93">
    <cfRule type="duplicateValues" dxfId="2031" priority="216"/>
  </conditionalFormatting>
  <conditionalFormatting sqref="U94">
    <cfRule type="duplicateValues" dxfId="2030" priority="215"/>
  </conditionalFormatting>
  <conditionalFormatting sqref="U95">
    <cfRule type="duplicateValues" dxfId="2029" priority="214"/>
  </conditionalFormatting>
  <conditionalFormatting sqref="U96">
    <cfRule type="duplicateValues" dxfId="2028" priority="213"/>
  </conditionalFormatting>
  <conditionalFormatting sqref="U97">
    <cfRule type="duplicateValues" dxfId="2027" priority="212"/>
  </conditionalFormatting>
  <conditionalFormatting sqref="U98">
    <cfRule type="duplicateValues" dxfId="2026" priority="211"/>
  </conditionalFormatting>
  <conditionalFormatting sqref="U99">
    <cfRule type="duplicateValues" dxfId="2025" priority="210"/>
  </conditionalFormatting>
  <conditionalFormatting sqref="U100">
    <cfRule type="duplicateValues" dxfId="2024" priority="209"/>
  </conditionalFormatting>
  <conditionalFormatting sqref="U101">
    <cfRule type="duplicateValues" dxfId="2023" priority="208"/>
  </conditionalFormatting>
  <conditionalFormatting sqref="U102">
    <cfRule type="duplicateValues" dxfId="2022" priority="207"/>
  </conditionalFormatting>
  <conditionalFormatting sqref="U103">
    <cfRule type="duplicateValues" dxfId="2021" priority="206"/>
  </conditionalFormatting>
  <conditionalFormatting sqref="U104">
    <cfRule type="duplicateValues" dxfId="2020" priority="205"/>
  </conditionalFormatting>
  <conditionalFormatting sqref="U105">
    <cfRule type="duplicateValues" dxfId="2019" priority="204"/>
  </conditionalFormatting>
  <conditionalFormatting sqref="U6:U105">
    <cfRule type="expression" dxfId="2018" priority="203">
      <formula>ISNA($N6)</formula>
    </cfRule>
  </conditionalFormatting>
  <conditionalFormatting sqref="V6">
    <cfRule type="duplicateValues" dxfId="2017" priority="202"/>
  </conditionalFormatting>
  <conditionalFormatting sqref="V7">
    <cfRule type="duplicateValues" dxfId="2016" priority="201"/>
  </conditionalFormatting>
  <conditionalFormatting sqref="V8">
    <cfRule type="duplicateValues" dxfId="2015" priority="200"/>
  </conditionalFormatting>
  <conditionalFormatting sqref="V9">
    <cfRule type="duplicateValues" dxfId="2014" priority="199"/>
  </conditionalFormatting>
  <conditionalFormatting sqref="V10">
    <cfRule type="duplicateValues" dxfId="2013" priority="198"/>
  </conditionalFormatting>
  <conditionalFormatting sqref="V11">
    <cfRule type="duplicateValues" dxfId="2012" priority="197"/>
  </conditionalFormatting>
  <conditionalFormatting sqref="V12">
    <cfRule type="duplicateValues" dxfId="2011" priority="196"/>
  </conditionalFormatting>
  <conditionalFormatting sqref="V13">
    <cfRule type="duplicateValues" dxfId="2010" priority="195"/>
  </conditionalFormatting>
  <conditionalFormatting sqref="V14">
    <cfRule type="duplicateValues" dxfId="2009" priority="194"/>
  </conditionalFormatting>
  <conditionalFormatting sqref="V15">
    <cfRule type="duplicateValues" dxfId="2008" priority="193"/>
  </conditionalFormatting>
  <conditionalFormatting sqref="V16">
    <cfRule type="duplicateValues" dxfId="2007" priority="192"/>
  </conditionalFormatting>
  <conditionalFormatting sqref="V17">
    <cfRule type="duplicateValues" dxfId="2006" priority="191"/>
  </conditionalFormatting>
  <conditionalFormatting sqref="V18">
    <cfRule type="duplicateValues" dxfId="2005" priority="190"/>
  </conditionalFormatting>
  <conditionalFormatting sqref="V19">
    <cfRule type="duplicateValues" dxfId="2004" priority="189"/>
  </conditionalFormatting>
  <conditionalFormatting sqref="V20">
    <cfRule type="duplicateValues" dxfId="2003" priority="188"/>
  </conditionalFormatting>
  <conditionalFormatting sqref="V21">
    <cfRule type="duplicateValues" dxfId="2002" priority="187"/>
  </conditionalFormatting>
  <conditionalFormatting sqref="V22">
    <cfRule type="duplicateValues" dxfId="2001" priority="186"/>
  </conditionalFormatting>
  <conditionalFormatting sqref="V23">
    <cfRule type="duplicateValues" dxfId="2000" priority="185"/>
  </conditionalFormatting>
  <conditionalFormatting sqref="V24">
    <cfRule type="duplicateValues" dxfId="1999" priority="184"/>
  </conditionalFormatting>
  <conditionalFormatting sqref="V25">
    <cfRule type="duplicateValues" dxfId="1998" priority="183"/>
  </conditionalFormatting>
  <conditionalFormatting sqref="V26">
    <cfRule type="duplicateValues" dxfId="1997" priority="182"/>
  </conditionalFormatting>
  <conditionalFormatting sqref="V27">
    <cfRule type="duplicateValues" dxfId="1996" priority="181"/>
  </conditionalFormatting>
  <conditionalFormatting sqref="V28">
    <cfRule type="duplicateValues" dxfId="1995" priority="180"/>
  </conditionalFormatting>
  <conditionalFormatting sqref="V29">
    <cfRule type="duplicateValues" dxfId="1994" priority="179"/>
  </conditionalFormatting>
  <conditionalFormatting sqref="V30">
    <cfRule type="duplicateValues" dxfId="1993" priority="178"/>
  </conditionalFormatting>
  <conditionalFormatting sqref="V31">
    <cfRule type="duplicateValues" dxfId="1992" priority="177"/>
  </conditionalFormatting>
  <conditionalFormatting sqref="V32">
    <cfRule type="duplicateValues" dxfId="1991" priority="176"/>
  </conditionalFormatting>
  <conditionalFormatting sqref="V33">
    <cfRule type="duplicateValues" dxfId="1990" priority="175"/>
  </conditionalFormatting>
  <conditionalFormatting sqref="V34">
    <cfRule type="duplicateValues" dxfId="1989" priority="174"/>
  </conditionalFormatting>
  <conditionalFormatting sqref="V35">
    <cfRule type="duplicateValues" dxfId="1988" priority="173"/>
  </conditionalFormatting>
  <conditionalFormatting sqref="V36">
    <cfRule type="duplicateValues" dxfId="1987" priority="172"/>
  </conditionalFormatting>
  <conditionalFormatting sqref="V37">
    <cfRule type="duplicateValues" dxfId="1986" priority="171"/>
  </conditionalFormatting>
  <conditionalFormatting sqref="V38">
    <cfRule type="duplicateValues" dxfId="1985" priority="170"/>
  </conditionalFormatting>
  <conditionalFormatting sqref="V39">
    <cfRule type="duplicateValues" dxfId="1984" priority="169"/>
  </conditionalFormatting>
  <conditionalFormatting sqref="V40">
    <cfRule type="duplicateValues" dxfId="1983" priority="168"/>
  </conditionalFormatting>
  <conditionalFormatting sqref="V41">
    <cfRule type="duplicateValues" dxfId="1982" priority="167"/>
  </conditionalFormatting>
  <conditionalFormatting sqref="V42">
    <cfRule type="duplicateValues" dxfId="1981" priority="166"/>
  </conditionalFormatting>
  <conditionalFormatting sqref="V43">
    <cfRule type="duplicateValues" dxfId="1980" priority="165"/>
  </conditionalFormatting>
  <conditionalFormatting sqref="V44">
    <cfRule type="duplicateValues" dxfId="1979" priority="164"/>
  </conditionalFormatting>
  <conditionalFormatting sqref="V45">
    <cfRule type="duplicateValues" dxfId="1978" priority="163"/>
  </conditionalFormatting>
  <conditionalFormatting sqref="V46">
    <cfRule type="duplicateValues" dxfId="1977" priority="162"/>
  </conditionalFormatting>
  <conditionalFormatting sqref="V47">
    <cfRule type="duplicateValues" dxfId="1976" priority="161"/>
  </conditionalFormatting>
  <conditionalFormatting sqref="V48">
    <cfRule type="duplicateValues" dxfId="1975" priority="160"/>
  </conditionalFormatting>
  <conditionalFormatting sqref="V49">
    <cfRule type="duplicateValues" dxfId="1974" priority="159"/>
  </conditionalFormatting>
  <conditionalFormatting sqref="V50">
    <cfRule type="duplicateValues" dxfId="1973" priority="158"/>
  </conditionalFormatting>
  <conditionalFormatting sqref="V51">
    <cfRule type="duplicateValues" dxfId="1972" priority="157"/>
  </conditionalFormatting>
  <conditionalFormatting sqref="V52">
    <cfRule type="duplicateValues" dxfId="1971" priority="156"/>
  </conditionalFormatting>
  <conditionalFormatting sqref="V53">
    <cfRule type="duplicateValues" dxfId="1970" priority="155"/>
  </conditionalFormatting>
  <conditionalFormatting sqref="V54">
    <cfRule type="duplicateValues" dxfId="1969" priority="154"/>
  </conditionalFormatting>
  <conditionalFormatting sqref="V55">
    <cfRule type="duplicateValues" dxfId="1968" priority="153"/>
  </conditionalFormatting>
  <conditionalFormatting sqref="V56">
    <cfRule type="duplicateValues" dxfId="1967" priority="152"/>
  </conditionalFormatting>
  <conditionalFormatting sqref="V57">
    <cfRule type="duplicateValues" dxfId="1966" priority="151"/>
  </conditionalFormatting>
  <conditionalFormatting sqref="V58">
    <cfRule type="duplicateValues" dxfId="1965" priority="150"/>
  </conditionalFormatting>
  <conditionalFormatting sqref="V59">
    <cfRule type="duplicateValues" dxfId="1964" priority="149"/>
  </conditionalFormatting>
  <conditionalFormatting sqref="V60">
    <cfRule type="duplicateValues" dxfId="1963" priority="148"/>
  </conditionalFormatting>
  <conditionalFormatting sqref="V61">
    <cfRule type="duplicateValues" dxfId="1962" priority="147"/>
  </conditionalFormatting>
  <conditionalFormatting sqref="V62">
    <cfRule type="duplicateValues" dxfId="1961" priority="146"/>
  </conditionalFormatting>
  <conditionalFormatting sqref="V63">
    <cfRule type="duplicateValues" dxfId="1960" priority="145"/>
  </conditionalFormatting>
  <conditionalFormatting sqref="V64">
    <cfRule type="duplicateValues" dxfId="1959" priority="144"/>
  </conditionalFormatting>
  <conditionalFormatting sqref="V65">
    <cfRule type="duplicateValues" dxfId="1958" priority="143"/>
  </conditionalFormatting>
  <conditionalFormatting sqref="V66">
    <cfRule type="duplicateValues" dxfId="1957" priority="142"/>
  </conditionalFormatting>
  <conditionalFormatting sqref="V67">
    <cfRule type="duplicateValues" dxfId="1956" priority="141"/>
  </conditionalFormatting>
  <conditionalFormatting sqref="V68">
    <cfRule type="duplicateValues" dxfId="1955" priority="140"/>
  </conditionalFormatting>
  <conditionalFormatting sqref="V69">
    <cfRule type="duplicateValues" dxfId="1954" priority="139"/>
  </conditionalFormatting>
  <conditionalFormatting sqref="V70">
    <cfRule type="duplicateValues" dxfId="1953" priority="138"/>
  </conditionalFormatting>
  <conditionalFormatting sqref="V71">
    <cfRule type="duplicateValues" dxfId="1952" priority="137"/>
  </conditionalFormatting>
  <conditionalFormatting sqref="V72">
    <cfRule type="duplicateValues" dxfId="1951" priority="136"/>
  </conditionalFormatting>
  <conditionalFormatting sqref="V73">
    <cfRule type="duplicateValues" dxfId="1950" priority="135"/>
  </conditionalFormatting>
  <conditionalFormatting sqref="V74">
    <cfRule type="duplicateValues" dxfId="1949" priority="134"/>
  </conditionalFormatting>
  <conditionalFormatting sqref="V75">
    <cfRule type="duplicateValues" dxfId="1948" priority="133"/>
  </conditionalFormatting>
  <conditionalFormatting sqref="V76">
    <cfRule type="duplicateValues" dxfId="1947" priority="132"/>
  </conditionalFormatting>
  <conditionalFormatting sqref="V77">
    <cfRule type="duplicateValues" dxfId="1946" priority="131"/>
  </conditionalFormatting>
  <conditionalFormatting sqref="V78">
    <cfRule type="duplicateValues" dxfId="1945" priority="130"/>
  </conditionalFormatting>
  <conditionalFormatting sqref="V79">
    <cfRule type="duplicateValues" dxfId="1944" priority="129"/>
  </conditionalFormatting>
  <conditionalFormatting sqref="V80">
    <cfRule type="duplicateValues" dxfId="1943" priority="128"/>
  </conditionalFormatting>
  <conditionalFormatting sqref="V81">
    <cfRule type="duplicateValues" dxfId="1942" priority="127"/>
  </conditionalFormatting>
  <conditionalFormatting sqref="V82">
    <cfRule type="duplicateValues" dxfId="1941" priority="126"/>
  </conditionalFormatting>
  <conditionalFormatting sqref="V83">
    <cfRule type="duplicateValues" dxfId="1940" priority="125"/>
  </conditionalFormatting>
  <conditionalFormatting sqref="V84">
    <cfRule type="duplicateValues" dxfId="1939" priority="124"/>
  </conditionalFormatting>
  <conditionalFormatting sqref="V85">
    <cfRule type="duplicateValues" dxfId="1938" priority="123"/>
  </conditionalFormatting>
  <conditionalFormatting sqref="V86">
    <cfRule type="duplicateValues" dxfId="1937" priority="122"/>
  </conditionalFormatting>
  <conditionalFormatting sqref="V87">
    <cfRule type="duplicateValues" dxfId="1936" priority="121"/>
  </conditionalFormatting>
  <conditionalFormatting sqref="V88">
    <cfRule type="duplicateValues" dxfId="1935" priority="120"/>
  </conditionalFormatting>
  <conditionalFormatting sqref="V89">
    <cfRule type="duplicateValues" dxfId="1934" priority="119"/>
  </conditionalFormatting>
  <conditionalFormatting sqref="V90">
    <cfRule type="duplicateValues" dxfId="1933" priority="118"/>
  </conditionalFormatting>
  <conditionalFormatting sqref="V91">
    <cfRule type="duplicateValues" dxfId="1932" priority="117"/>
  </conditionalFormatting>
  <conditionalFormatting sqref="V92">
    <cfRule type="duplicateValues" dxfId="1931" priority="116"/>
  </conditionalFormatting>
  <conditionalFormatting sqref="V93">
    <cfRule type="duplicateValues" dxfId="1930" priority="115"/>
  </conditionalFormatting>
  <conditionalFormatting sqref="V94">
    <cfRule type="duplicateValues" dxfId="1929" priority="114"/>
  </conditionalFormatting>
  <conditionalFormatting sqref="V95">
    <cfRule type="duplicateValues" dxfId="1928" priority="113"/>
  </conditionalFormatting>
  <conditionalFormatting sqref="V96">
    <cfRule type="duplicateValues" dxfId="1927" priority="112"/>
  </conditionalFormatting>
  <conditionalFormatting sqref="V97">
    <cfRule type="duplicateValues" dxfId="1926" priority="111"/>
  </conditionalFormatting>
  <conditionalFormatting sqref="V98">
    <cfRule type="duplicateValues" dxfId="1925" priority="110"/>
  </conditionalFormatting>
  <conditionalFormatting sqref="V99">
    <cfRule type="duplicateValues" dxfId="1924" priority="109"/>
  </conditionalFormatting>
  <conditionalFormatting sqref="V100">
    <cfRule type="duplicateValues" dxfId="1923" priority="108"/>
  </conditionalFormatting>
  <conditionalFormatting sqref="V101">
    <cfRule type="duplicateValues" dxfId="1922" priority="107"/>
  </conditionalFormatting>
  <conditionalFormatting sqref="V102">
    <cfRule type="duplicateValues" dxfId="1921" priority="106"/>
  </conditionalFormatting>
  <conditionalFormatting sqref="V103">
    <cfRule type="duplicateValues" dxfId="1920" priority="105"/>
  </conditionalFormatting>
  <conditionalFormatting sqref="V104">
    <cfRule type="duplicateValues" dxfId="1919" priority="104"/>
  </conditionalFormatting>
  <conditionalFormatting sqref="V105">
    <cfRule type="duplicateValues" dxfId="1918" priority="103"/>
  </conditionalFormatting>
  <conditionalFormatting sqref="V6:V105">
    <cfRule type="expression" dxfId="1917" priority="102">
      <formula>ISNA($N6)</formula>
    </cfRule>
  </conditionalFormatting>
  <conditionalFormatting sqref="W6">
    <cfRule type="duplicateValues" dxfId="1916" priority="101"/>
  </conditionalFormatting>
  <conditionalFormatting sqref="W7">
    <cfRule type="duplicateValues" dxfId="1915" priority="100"/>
  </conditionalFormatting>
  <conditionalFormatting sqref="W8">
    <cfRule type="duplicateValues" dxfId="1914" priority="99"/>
  </conditionalFormatting>
  <conditionalFormatting sqref="W9">
    <cfRule type="duplicateValues" dxfId="1913" priority="98"/>
  </conditionalFormatting>
  <conditionalFormatting sqref="W10">
    <cfRule type="duplicateValues" dxfId="1912" priority="97"/>
  </conditionalFormatting>
  <conditionalFormatting sqref="W11">
    <cfRule type="duplicateValues" dxfId="1911" priority="96"/>
  </conditionalFormatting>
  <conditionalFormatting sqref="W12">
    <cfRule type="duplicateValues" dxfId="1910" priority="95"/>
  </conditionalFormatting>
  <conditionalFormatting sqref="W13">
    <cfRule type="duplicateValues" dxfId="1909" priority="94"/>
  </conditionalFormatting>
  <conditionalFormatting sqref="W14">
    <cfRule type="duplicateValues" dxfId="1908" priority="93"/>
  </conditionalFormatting>
  <conditionalFormatting sqref="W15">
    <cfRule type="duplicateValues" dxfId="1907" priority="92"/>
  </conditionalFormatting>
  <conditionalFormatting sqref="W16">
    <cfRule type="duplicateValues" dxfId="1906" priority="91"/>
  </conditionalFormatting>
  <conditionalFormatting sqref="W17">
    <cfRule type="duplicateValues" dxfId="1905" priority="90"/>
  </conditionalFormatting>
  <conditionalFormatting sqref="W18">
    <cfRule type="duplicateValues" dxfId="1904" priority="89"/>
  </conditionalFormatting>
  <conditionalFormatting sqref="W19">
    <cfRule type="duplicateValues" dxfId="1903" priority="88"/>
  </conditionalFormatting>
  <conditionalFormatting sqref="W20">
    <cfRule type="duplicateValues" dxfId="1902" priority="87"/>
  </conditionalFormatting>
  <conditionalFormatting sqref="W21">
    <cfRule type="duplicateValues" dxfId="1901" priority="86"/>
  </conditionalFormatting>
  <conditionalFormatting sqref="W22">
    <cfRule type="duplicateValues" dxfId="1900" priority="85"/>
  </conditionalFormatting>
  <conditionalFormatting sqref="W23">
    <cfRule type="duplicateValues" dxfId="1899" priority="84"/>
  </conditionalFormatting>
  <conditionalFormatting sqref="W24">
    <cfRule type="duplicateValues" dxfId="1898" priority="83"/>
  </conditionalFormatting>
  <conditionalFormatting sqref="W25">
    <cfRule type="duplicateValues" dxfId="1897" priority="82"/>
  </conditionalFormatting>
  <conditionalFormatting sqref="W26">
    <cfRule type="duplicateValues" dxfId="1896" priority="81"/>
  </conditionalFormatting>
  <conditionalFormatting sqref="W27">
    <cfRule type="duplicateValues" dxfId="1895" priority="80"/>
  </conditionalFormatting>
  <conditionalFormatting sqref="W28">
    <cfRule type="duplicateValues" dxfId="1894" priority="79"/>
  </conditionalFormatting>
  <conditionalFormatting sqref="W29">
    <cfRule type="duplicateValues" dxfId="1893" priority="78"/>
  </conditionalFormatting>
  <conditionalFormatting sqref="W30">
    <cfRule type="duplicateValues" dxfId="1892" priority="77"/>
  </conditionalFormatting>
  <conditionalFormatting sqref="W31">
    <cfRule type="duplicateValues" dxfId="1891" priority="76"/>
  </conditionalFormatting>
  <conditionalFormatting sqref="W32">
    <cfRule type="duplicateValues" dxfId="1890" priority="75"/>
  </conditionalFormatting>
  <conditionalFormatting sqref="W33">
    <cfRule type="duplicateValues" dxfId="1889" priority="74"/>
  </conditionalFormatting>
  <conditionalFormatting sqref="W34">
    <cfRule type="duplicateValues" dxfId="1888" priority="73"/>
  </conditionalFormatting>
  <conditionalFormatting sqref="W35">
    <cfRule type="duplicateValues" dxfId="1887" priority="72"/>
  </conditionalFormatting>
  <conditionalFormatting sqref="W36">
    <cfRule type="duplicateValues" dxfId="1886" priority="71"/>
  </conditionalFormatting>
  <conditionalFormatting sqref="W37">
    <cfRule type="duplicateValues" dxfId="1885" priority="70"/>
  </conditionalFormatting>
  <conditionalFormatting sqref="W38">
    <cfRule type="duplicateValues" dxfId="1884" priority="69"/>
  </conditionalFormatting>
  <conditionalFormatting sqref="W39">
    <cfRule type="duplicateValues" dxfId="1883" priority="68"/>
  </conditionalFormatting>
  <conditionalFormatting sqref="W40">
    <cfRule type="duplicateValues" dxfId="1882" priority="67"/>
  </conditionalFormatting>
  <conditionalFormatting sqref="W41">
    <cfRule type="duplicateValues" dxfId="1881" priority="66"/>
  </conditionalFormatting>
  <conditionalFormatting sqref="W42">
    <cfRule type="duplicateValues" dxfId="1880" priority="65"/>
  </conditionalFormatting>
  <conditionalFormatting sqref="W43">
    <cfRule type="duplicateValues" dxfId="1879" priority="64"/>
  </conditionalFormatting>
  <conditionalFormatting sqref="W44">
    <cfRule type="duplicateValues" dxfId="1878" priority="63"/>
  </conditionalFormatting>
  <conditionalFormatting sqref="W45">
    <cfRule type="duplicateValues" dxfId="1877" priority="62"/>
  </conditionalFormatting>
  <conditionalFormatting sqref="W46">
    <cfRule type="duplicateValues" dxfId="1876" priority="61"/>
  </conditionalFormatting>
  <conditionalFormatting sqref="W47">
    <cfRule type="duplicateValues" dxfId="1875" priority="60"/>
  </conditionalFormatting>
  <conditionalFormatting sqref="W48">
    <cfRule type="duplicateValues" dxfId="1874" priority="59"/>
  </conditionalFormatting>
  <conditionalFormatting sqref="W49">
    <cfRule type="duplicateValues" dxfId="1873" priority="58"/>
  </conditionalFormatting>
  <conditionalFormatting sqref="W50">
    <cfRule type="duplicateValues" dxfId="1872" priority="57"/>
  </conditionalFormatting>
  <conditionalFormatting sqref="W51">
    <cfRule type="duplicateValues" dxfId="1871" priority="56"/>
  </conditionalFormatting>
  <conditionalFormatting sqref="W52">
    <cfRule type="duplicateValues" dxfId="1870" priority="55"/>
  </conditionalFormatting>
  <conditionalFormatting sqref="W53">
    <cfRule type="duplicateValues" dxfId="1869" priority="54"/>
  </conditionalFormatting>
  <conditionalFormatting sqref="W54">
    <cfRule type="duplicateValues" dxfId="1868" priority="53"/>
  </conditionalFormatting>
  <conditionalFormatting sqref="W55">
    <cfRule type="duplicateValues" dxfId="1867" priority="52"/>
  </conditionalFormatting>
  <conditionalFormatting sqref="W56">
    <cfRule type="duplicateValues" dxfId="1866" priority="51"/>
  </conditionalFormatting>
  <conditionalFormatting sqref="W57">
    <cfRule type="duplicateValues" dxfId="1865" priority="50"/>
  </conditionalFormatting>
  <conditionalFormatting sqref="W58">
    <cfRule type="duplicateValues" dxfId="1864" priority="49"/>
  </conditionalFormatting>
  <conditionalFormatting sqref="W59">
    <cfRule type="duplicateValues" dxfId="1863" priority="48"/>
  </conditionalFormatting>
  <conditionalFormatting sqref="W60">
    <cfRule type="duplicateValues" dxfId="1862" priority="47"/>
  </conditionalFormatting>
  <conditionalFormatting sqref="W61">
    <cfRule type="duplicateValues" dxfId="1861" priority="46"/>
  </conditionalFormatting>
  <conditionalFormatting sqref="W62">
    <cfRule type="duplicateValues" dxfId="1860" priority="45"/>
  </conditionalFormatting>
  <conditionalFormatting sqref="W63">
    <cfRule type="duplicateValues" dxfId="1859" priority="44"/>
  </conditionalFormatting>
  <conditionalFormatting sqref="W64">
    <cfRule type="duplicateValues" dxfId="1858" priority="43"/>
  </conditionalFormatting>
  <conditionalFormatting sqref="W65">
    <cfRule type="duplicateValues" dxfId="1857" priority="42"/>
  </conditionalFormatting>
  <conditionalFormatting sqref="W66">
    <cfRule type="duplicateValues" dxfId="1856" priority="41"/>
  </conditionalFormatting>
  <conditionalFormatting sqref="W67">
    <cfRule type="duplicateValues" dxfId="1855" priority="40"/>
  </conditionalFormatting>
  <conditionalFormatting sqref="W68">
    <cfRule type="duplicateValues" dxfId="1854" priority="39"/>
  </conditionalFormatting>
  <conditionalFormatting sqref="W69">
    <cfRule type="duplicateValues" dxfId="1853" priority="38"/>
  </conditionalFormatting>
  <conditionalFormatting sqref="W70">
    <cfRule type="duplicateValues" dxfId="1852" priority="37"/>
  </conditionalFormatting>
  <conditionalFormatting sqref="W71">
    <cfRule type="duplicateValues" dxfId="1851" priority="36"/>
  </conditionalFormatting>
  <conditionalFormatting sqref="W72">
    <cfRule type="duplicateValues" dxfId="1850" priority="35"/>
  </conditionalFormatting>
  <conditionalFormatting sqref="W73">
    <cfRule type="duplicateValues" dxfId="1849" priority="34"/>
  </conditionalFormatting>
  <conditionalFormatting sqref="W74">
    <cfRule type="duplicateValues" dxfId="1848" priority="33"/>
  </conditionalFormatting>
  <conditionalFormatting sqref="W75">
    <cfRule type="duplicateValues" dxfId="1847" priority="32"/>
  </conditionalFormatting>
  <conditionalFormatting sqref="W76">
    <cfRule type="duplicateValues" dxfId="1846" priority="31"/>
  </conditionalFormatting>
  <conditionalFormatting sqref="W77">
    <cfRule type="duplicateValues" dxfId="1845" priority="30"/>
  </conditionalFormatting>
  <conditionalFormatting sqref="W78">
    <cfRule type="duplicateValues" dxfId="1844" priority="29"/>
  </conditionalFormatting>
  <conditionalFormatting sqref="W79">
    <cfRule type="duplicateValues" dxfId="1843" priority="28"/>
  </conditionalFormatting>
  <conditionalFormatting sqref="W80">
    <cfRule type="duplicateValues" dxfId="1842" priority="27"/>
  </conditionalFormatting>
  <conditionalFormatting sqref="W81">
    <cfRule type="duplicateValues" dxfId="1841" priority="26"/>
  </conditionalFormatting>
  <conditionalFormatting sqref="W82">
    <cfRule type="duplicateValues" dxfId="1840" priority="25"/>
  </conditionalFormatting>
  <conditionalFormatting sqref="W83">
    <cfRule type="duplicateValues" dxfId="1839" priority="24"/>
  </conditionalFormatting>
  <conditionalFormatting sqref="W84">
    <cfRule type="duplicateValues" dxfId="1838" priority="23"/>
  </conditionalFormatting>
  <conditionalFormatting sqref="W85">
    <cfRule type="duplicateValues" dxfId="1837" priority="22"/>
  </conditionalFormatting>
  <conditionalFormatting sqref="W86">
    <cfRule type="duplicateValues" dxfId="1836" priority="21"/>
  </conditionalFormatting>
  <conditionalFormatting sqref="W87">
    <cfRule type="duplicateValues" dxfId="1835" priority="20"/>
  </conditionalFormatting>
  <conditionalFormatting sqref="W88">
    <cfRule type="duplicateValues" dxfId="1834" priority="19"/>
  </conditionalFormatting>
  <conditionalFormatting sqref="W89">
    <cfRule type="duplicateValues" dxfId="1833" priority="18"/>
  </conditionalFormatting>
  <conditionalFormatting sqref="W90">
    <cfRule type="duplicateValues" dxfId="1832" priority="17"/>
  </conditionalFormatting>
  <conditionalFormatting sqref="W91">
    <cfRule type="duplicateValues" dxfId="1831" priority="16"/>
  </conditionalFormatting>
  <conditionalFormatting sqref="W92">
    <cfRule type="duplicateValues" dxfId="1830" priority="15"/>
  </conditionalFormatting>
  <conditionalFormatting sqref="W93">
    <cfRule type="duplicateValues" dxfId="1829" priority="14"/>
  </conditionalFormatting>
  <conditionalFormatting sqref="W94">
    <cfRule type="duplicateValues" dxfId="1828" priority="13"/>
  </conditionalFormatting>
  <conditionalFormatting sqref="W95">
    <cfRule type="duplicateValues" dxfId="1827" priority="12"/>
  </conditionalFormatting>
  <conditionalFormatting sqref="W96">
    <cfRule type="duplicateValues" dxfId="1826" priority="11"/>
  </conditionalFormatting>
  <conditionalFormatting sqref="W97">
    <cfRule type="duplicateValues" dxfId="1825" priority="10"/>
  </conditionalFormatting>
  <conditionalFormatting sqref="W98">
    <cfRule type="duplicateValues" dxfId="1824" priority="9"/>
  </conditionalFormatting>
  <conditionalFormatting sqref="W99">
    <cfRule type="duplicateValues" dxfId="1823" priority="8"/>
  </conditionalFormatting>
  <conditionalFormatting sqref="W100">
    <cfRule type="duplicateValues" dxfId="1822" priority="7"/>
  </conditionalFormatting>
  <conditionalFormatting sqref="W101">
    <cfRule type="duplicateValues" dxfId="1821" priority="6"/>
  </conditionalFormatting>
  <conditionalFormatting sqref="W102">
    <cfRule type="duplicateValues" dxfId="1820" priority="5"/>
  </conditionalFormatting>
  <conditionalFormatting sqref="W103">
    <cfRule type="duplicateValues" dxfId="1819" priority="4"/>
  </conditionalFormatting>
  <conditionalFormatting sqref="W104">
    <cfRule type="duplicateValues" dxfId="1818" priority="3"/>
  </conditionalFormatting>
  <conditionalFormatting sqref="W105">
    <cfRule type="duplicateValues" dxfId="1817" priority="2"/>
  </conditionalFormatting>
  <conditionalFormatting sqref="W6:W105">
    <cfRule type="expression" dxfId="1816" priority="1">
      <formula>ISNA($N6)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workbookViewId="0">
      <selection activeCell="B6" sqref="B6:K105"/>
    </sheetView>
  </sheetViews>
  <sheetFormatPr defaultRowHeight="15" x14ac:dyDescent="0.25"/>
  <cols>
    <col min="1" max="1" width="14.5703125" style="8" bestFit="1" customWidth="1"/>
    <col min="2" max="2" width="9.140625" style="2" customWidth="1"/>
    <col min="3" max="12" width="9.140625" style="2"/>
    <col min="13" max="13" width="18.28515625" style="2" customWidth="1"/>
    <col min="14" max="14" width="9.140625" style="3"/>
    <col min="15" max="15" width="9.140625" style="4"/>
    <col min="16" max="16" width="9.140625" style="2"/>
    <col min="17" max="17" width="16.5703125" style="2" bestFit="1" customWidth="1"/>
    <col min="18" max="16384" width="9.140625" style="2"/>
  </cols>
  <sheetData>
    <row r="1" spans="1:23" x14ac:dyDescent="0.25">
      <c r="A1" s="31" t="s">
        <v>0</v>
      </c>
      <c r="B1" s="65" t="s">
        <v>57</v>
      </c>
      <c r="C1" s="65" t="s">
        <v>57</v>
      </c>
      <c r="D1" s="65" t="s">
        <v>57</v>
      </c>
      <c r="E1" s="32" t="s">
        <v>4</v>
      </c>
      <c r="F1" s="62"/>
      <c r="G1" s="65" t="s">
        <v>61</v>
      </c>
      <c r="H1" s="65" t="s">
        <v>61</v>
      </c>
      <c r="I1" s="32" t="s">
        <v>2</v>
      </c>
      <c r="J1" s="65" t="s">
        <v>59</v>
      </c>
      <c r="K1" s="66" t="s">
        <v>59</v>
      </c>
    </row>
    <row r="2" spans="1:23" ht="15.75" thickBot="1" x14ac:dyDescent="0.3">
      <c r="A2" s="33" t="s">
        <v>1</v>
      </c>
      <c r="B2" s="67" t="s">
        <v>58</v>
      </c>
      <c r="C2" s="67" t="s">
        <v>58</v>
      </c>
      <c r="D2" s="67" t="s">
        <v>58</v>
      </c>
      <c r="E2" s="34" t="s">
        <v>3</v>
      </c>
      <c r="F2" s="63"/>
      <c r="G2" s="67" t="s">
        <v>62</v>
      </c>
      <c r="H2" s="67" t="s">
        <v>62</v>
      </c>
      <c r="I2" s="34" t="s">
        <v>24</v>
      </c>
      <c r="J2" s="67" t="s">
        <v>60</v>
      </c>
      <c r="K2" s="68" t="s">
        <v>60</v>
      </c>
      <c r="M2" s="5"/>
    </row>
    <row r="3" spans="1:23" x14ac:dyDescent="0.25">
      <c r="A3" s="6"/>
    </row>
    <row r="4" spans="1:23" ht="15.75" thickBot="1" x14ac:dyDescent="0.3">
      <c r="A4" s="2"/>
      <c r="B4" s="125" t="s">
        <v>22</v>
      </c>
      <c r="C4" s="125"/>
      <c r="D4" s="125"/>
      <c r="E4" s="125"/>
      <c r="F4" s="125"/>
      <c r="G4" s="125"/>
      <c r="H4" s="125"/>
      <c r="I4" s="125"/>
      <c r="J4" s="125"/>
      <c r="K4" s="125"/>
    </row>
    <row r="5" spans="1:23" s="6" customFormat="1" ht="15.75" thickBot="1" x14ac:dyDescent="0.3">
      <c r="A5" s="6" t="s">
        <v>23</v>
      </c>
      <c r="B5" s="9" t="s">
        <v>40</v>
      </c>
      <c r="C5" s="1" t="s">
        <v>42</v>
      </c>
      <c r="D5" s="1" t="s">
        <v>43</v>
      </c>
      <c r="E5" s="1" t="s">
        <v>41</v>
      </c>
      <c r="F5" s="1" t="s">
        <v>44</v>
      </c>
      <c r="G5" s="1" t="s">
        <v>45</v>
      </c>
      <c r="H5" s="1" t="s">
        <v>46</v>
      </c>
      <c r="I5" s="1" t="s">
        <v>47</v>
      </c>
      <c r="J5" s="1" t="s">
        <v>48</v>
      </c>
      <c r="K5" s="10" t="s">
        <v>49</v>
      </c>
      <c r="M5" s="14" t="s">
        <v>16</v>
      </c>
      <c r="N5" s="15" t="s">
        <v>17</v>
      </c>
      <c r="O5" s="7"/>
      <c r="Q5" s="6" t="s">
        <v>18</v>
      </c>
      <c r="R5" s="28" t="s">
        <v>19</v>
      </c>
      <c r="S5" s="10" t="s">
        <v>20</v>
      </c>
      <c r="U5" s="6" t="s">
        <v>29</v>
      </c>
      <c r="V5" s="6" t="s">
        <v>28</v>
      </c>
      <c r="W5" s="6" t="s">
        <v>30</v>
      </c>
    </row>
    <row r="6" spans="1:23" x14ac:dyDescent="0.25">
      <c r="A6" s="11" t="s">
        <v>40</v>
      </c>
      <c r="B6" s="41">
        <v>2.0668671721606398</v>
      </c>
      <c r="C6" s="42">
        <v>3.9301333505285005</v>
      </c>
      <c r="D6" s="42">
        <v>3.2091462201918475</v>
      </c>
      <c r="E6" s="42">
        <v>3.7865745524260928</v>
      </c>
      <c r="F6" s="42">
        <v>2.488383532235364</v>
      </c>
      <c r="G6" s="42">
        <v>4.371807073748248</v>
      </c>
      <c r="H6" s="42">
        <v>2.212591601541039</v>
      </c>
      <c r="I6" s="42">
        <v>4.2660417766838679</v>
      </c>
      <c r="J6" s="42">
        <v>3.2342075174875475</v>
      </c>
      <c r="K6" s="43">
        <v>4.757701667913798</v>
      </c>
      <c r="M6" s="16" t="str">
        <f t="shared" ref="M6:M69" si="0">INDEX($B$5:$K$5,MATCH(MIN($B6:$K6),$B6:$K6,0))</f>
        <v>ONE</v>
      </c>
      <c r="N6" s="20" t="b">
        <f t="shared" ref="N6:N69" si="1">$M6 = $A6</f>
        <v>1</v>
      </c>
      <c r="Q6" s="22" t="s">
        <v>7</v>
      </c>
      <c r="R6" s="25">
        <f>IF(ISERR($O$15)," ",$O$15)</f>
        <v>0.6</v>
      </c>
      <c r="S6" s="20">
        <f>(10 - COUNTIF($N6:$N15,"#N/A"))</f>
        <v>10</v>
      </c>
      <c r="U6" s="16" t="str">
        <f t="shared" ref="U6:U69" si="2">INDEX($B$5:$K$5,MATCH(MIN($B6:$K6),$B6:$K6,0))</f>
        <v>ONE</v>
      </c>
      <c r="V6" s="16">
        <f>MIN(B6:K6)</f>
        <v>2.0668671721606398</v>
      </c>
      <c r="W6" s="16">
        <f>SMALL(B6:K6,2)-V6</f>
        <v>0.1457244293803992</v>
      </c>
    </row>
    <row r="7" spans="1:23" x14ac:dyDescent="0.25">
      <c r="A7" s="12" t="s">
        <v>40</v>
      </c>
      <c r="B7" s="44">
        <v>2.3645088792246174</v>
      </c>
      <c r="C7" s="45">
        <v>4.6723196150593456</v>
      </c>
      <c r="D7" s="45">
        <v>4.8629643981627106</v>
      </c>
      <c r="E7" s="45">
        <v>5.2819811678997564</v>
      </c>
      <c r="F7" s="45">
        <v>4.4389737497129467</v>
      </c>
      <c r="G7" s="45">
        <v>6.0422477674671766</v>
      </c>
      <c r="H7" s="45">
        <v>3.9301579252809411</v>
      </c>
      <c r="I7" s="45">
        <v>5.4556224888058749</v>
      </c>
      <c r="J7" s="45">
        <v>4.6761606019762869</v>
      </c>
      <c r="K7" s="46">
        <v>6.1690689810197021</v>
      </c>
      <c r="M7" s="18" t="str">
        <f t="shared" si="0"/>
        <v>ONE</v>
      </c>
      <c r="N7" s="17" t="b">
        <f t="shared" si="1"/>
        <v>1</v>
      </c>
      <c r="Q7" s="23" t="s">
        <v>6</v>
      </c>
      <c r="R7" s="26">
        <f>IF(ISERR($O$25)," ",$O$25)</f>
        <v>0.7</v>
      </c>
      <c r="S7" s="17">
        <f>(10 - COUNTIF($N16:$N25,"#N/A"))</f>
        <v>10</v>
      </c>
      <c r="U7" s="18" t="str">
        <f t="shared" si="2"/>
        <v>ONE</v>
      </c>
      <c r="V7" s="18">
        <f t="shared" ref="V7:V70" si="3">MIN(B7:K7)</f>
        <v>2.3645088792246174</v>
      </c>
      <c r="W7" s="18">
        <f t="shared" ref="W7:W70" si="4">SMALL(B7:K7,2)-V7</f>
        <v>1.5656490460563237</v>
      </c>
    </row>
    <row r="8" spans="1:23" x14ac:dyDescent="0.25">
      <c r="A8" s="12" t="s">
        <v>40</v>
      </c>
      <c r="B8" s="44">
        <v>2.4885042014588321</v>
      </c>
      <c r="C8" s="45">
        <v>3.349786269002307</v>
      </c>
      <c r="D8" s="45">
        <v>2.9390011207015889</v>
      </c>
      <c r="E8" s="45">
        <v>2.4201485091364781</v>
      </c>
      <c r="F8" s="45">
        <v>2.1979714457118926</v>
      </c>
      <c r="G8" s="45">
        <v>3.5399474626902592</v>
      </c>
      <c r="H8" s="45">
        <v>1.7877283481310788</v>
      </c>
      <c r="I8" s="45">
        <v>3.7786030839691902</v>
      </c>
      <c r="J8" s="45">
        <v>2.4724416905460567</v>
      </c>
      <c r="K8" s="46">
        <v>3.4949819037456402</v>
      </c>
      <c r="M8" s="18" t="str">
        <f t="shared" si="0"/>
        <v>SEVEN</v>
      </c>
      <c r="N8" s="17" t="b">
        <f t="shared" si="1"/>
        <v>0</v>
      </c>
      <c r="Q8" s="23" t="s">
        <v>8</v>
      </c>
      <c r="R8" s="26">
        <f>IF(ISERR($O$35)," ",$O$35)</f>
        <v>1</v>
      </c>
      <c r="S8" s="17">
        <f>(10 - COUNTIF($N26:$N35,"#N/A"))</f>
        <v>10</v>
      </c>
      <c r="U8" s="18" t="str">
        <f t="shared" si="2"/>
        <v>SEVEN</v>
      </c>
      <c r="V8" s="18">
        <f t="shared" si="3"/>
        <v>1.7877283481310788</v>
      </c>
      <c r="W8" s="18">
        <f t="shared" si="4"/>
        <v>0.41024309758081379</v>
      </c>
    </row>
    <row r="9" spans="1:23" x14ac:dyDescent="0.25">
      <c r="A9" s="12" t="s">
        <v>40</v>
      </c>
      <c r="B9" s="44">
        <v>2.5428266629282836</v>
      </c>
      <c r="C9" s="45">
        <v>4.1547181239489248</v>
      </c>
      <c r="D9" s="45">
        <v>3.5780726886943675</v>
      </c>
      <c r="E9" s="45">
        <v>3.5848285280724408</v>
      </c>
      <c r="F9" s="45">
        <v>3.0162825002210085</v>
      </c>
      <c r="G9" s="45">
        <v>4.2993974310422978</v>
      </c>
      <c r="H9" s="45">
        <v>2.858211223601268</v>
      </c>
      <c r="I9" s="45">
        <v>4.7402745196518499</v>
      </c>
      <c r="J9" s="45">
        <v>3.5047741873534988</v>
      </c>
      <c r="K9" s="46">
        <v>4.858829465262744</v>
      </c>
      <c r="M9" s="18" t="str">
        <f t="shared" si="0"/>
        <v>ONE</v>
      </c>
      <c r="N9" s="17" t="b">
        <f t="shared" si="1"/>
        <v>1</v>
      </c>
      <c r="Q9" s="23" t="s">
        <v>9</v>
      </c>
      <c r="R9" s="26">
        <f>IF(ISERR($O$45)," ",$O$45)</f>
        <v>0.9</v>
      </c>
      <c r="S9" s="17">
        <f>(10 - COUNTIF($N36:$N45,"#N/A"))</f>
        <v>10</v>
      </c>
      <c r="U9" s="18" t="str">
        <f t="shared" si="2"/>
        <v>ONE</v>
      </c>
      <c r="V9" s="18">
        <f t="shared" si="3"/>
        <v>2.5428266629282836</v>
      </c>
      <c r="W9" s="18">
        <f t="shared" si="4"/>
        <v>0.31538456067298437</v>
      </c>
    </row>
    <row r="10" spans="1:23" x14ac:dyDescent="0.25">
      <c r="A10" s="12" t="s">
        <v>40</v>
      </c>
      <c r="B10" s="44">
        <v>3.7095456480388287</v>
      </c>
      <c r="C10" s="45">
        <v>5.1035597522162162</v>
      </c>
      <c r="D10" s="45">
        <v>4.5167475889487916</v>
      </c>
      <c r="E10" s="45">
        <v>4.6482492754462665</v>
      </c>
      <c r="F10" s="45">
        <v>3.8228153173699457</v>
      </c>
      <c r="G10" s="45">
        <v>5.0929474323998676</v>
      </c>
      <c r="H10" s="45">
        <v>3.7063742891058662</v>
      </c>
      <c r="I10" s="45">
        <v>5.6436282023027626</v>
      </c>
      <c r="J10" s="45">
        <v>4.3005337591165764</v>
      </c>
      <c r="K10" s="46">
        <v>5.7809679035155987</v>
      </c>
      <c r="M10" s="18" t="str">
        <f t="shared" si="0"/>
        <v>SEVEN</v>
      </c>
      <c r="N10" s="17" t="b">
        <f t="shared" si="1"/>
        <v>0</v>
      </c>
      <c r="Q10" s="23" t="s">
        <v>10</v>
      </c>
      <c r="R10" s="26">
        <f>IF(ISERR($O$55)," ",$O$55)</f>
        <v>0.6</v>
      </c>
      <c r="S10" s="17">
        <f>(10 - COUNTIF($N46:$N55,"#N/A"))</f>
        <v>10</v>
      </c>
      <c r="U10" s="18" t="str">
        <f t="shared" si="2"/>
        <v>SEVEN</v>
      </c>
      <c r="V10" s="18">
        <f t="shared" si="3"/>
        <v>3.7063742891058662</v>
      </c>
      <c r="W10" s="18">
        <f t="shared" si="4"/>
        <v>3.171358932962498E-3</v>
      </c>
    </row>
    <row r="11" spans="1:23" x14ac:dyDescent="0.25">
      <c r="A11" s="12" t="s">
        <v>40</v>
      </c>
      <c r="B11" s="44">
        <v>2.3654591904728819</v>
      </c>
      <c r="C11" s="45">
        <v>3.0574702724084055</v>
      </c>
      <c r="D11" s="45">
        <v>2.7708789969619501</v>
      </c>
      <c r="E11" s="45">
        <v>2.2625749544116864</v>
      </c>
      <c r="F11" s="45">
        <v>2.1217201103918923</v>
      </c>
      <c r="G11" s="45">
        <v>3.2115524363526355</v>
      </c>
      <c r="H11" s="45">
        <v>1.7404777073322477</v>
      </c>
      <c r="I11" s="45">
        <v>3.1746992086452539</v>
      </c>
      <c r="J11" s="45">
        <v>2.4418353412929243</v>
      </c>
      <c r="K11" s="46">
        <v>3.1718509734334095</v>
      </c>
      <c r="M11" s="18" t="str">
        <f t="shared" si="0"/>
        <v>SEVEN</v>
      </c>
      <c r="N11" s="17" t="b">
        <f t="shared" si="1"/>
        <v>0</v>
      </c>
      <c r="Q11" s="23" t="s">
        <v>11</v>
      </c>
      <c r="R11" s="26">
        <f>IF(ISERR($O$65)," ",$O$65)</f>
        <v>0.3</v>
      </c>
      <c r="S11" s="17">
        <f>(10 - COUNTIF($N56:$N65,"#N/A"))</f>
        <v>10</v>
      </c>
      <c r="U11" s="18" t="str">
        <f t="shared" si="2"/>
        <v>SEVEN</v>
      </c>
      <c r="V11" s="18">
        <f t="shared" si="3"/>
        <v>1.7404777073322477</v>
      </c>
      <c r="W11" s="18">
        <f t="shared" si="4"/>
        <v>0.38124240305964463</v>
      </c>
    </row>
    <row r="12" spans="1:23" x14ac:dyDescent="0.25">
      <c r="A12" s="12" t="s">
        <v>40</v>
      </c>
      <c r="B12" s="44">
        <v>1.8547584073058661</v>
      </c>
      <c r="C12" s="45">
        <v>3.6470248059714212</v>
      </c>
      <c r="D12" s="45">
        <v>3.2085223289850497</v>
      </c>
      <c r="E12" s="45">
        <v>3.1624778687838728</v>
      </c>
      <c r="F12" s="45">
        <v>2.4239665159162258</v>
      </c>
      <c r="G12" s="45">
        <v>3.938229932502904</v>
      </c>
      <c r="H12" s="45">
        <v>2.1376837291343538</v>
      </c>
      <c r="I12" s="45">
        <v>3.9005912546221002</v>
      </c>
      <c r="J12" s="45">
        <v>3.0511528959845595</v>
      </c>
      <c r="K12" s="46">
        <v>4.1706048453856726</v>
      </c>
      <c r="M12" s="18" t="str">
        <f t="shared" si="0"/>
        <v>ONE</v>
      </c>
      <c r="N12" s="17" t="b">
        <f t="shared" si="1"/>
        <v>1</v>
      </c>
      <c r="Q12" s="23" t="s">
        <v>12</v>
      </c>
      <c r="R12" s="26">
        <f>IF(ISERR($O$75)," ",$O$75)</f>
        <v>0.8</v>
      </c>
      <c r="S12" s="17">
        <f>(10 - COUNTIF($N66:$N75,"#N/A"))</f>
        <v>10</v>
      </c>
      <c r="U12" s="18" t="str">
        <f t="shared" si="2"/>
        <v>ONE</v>
      </c>
      <c r="V12" s="18">
        <f t="shared" si="3"/>
        <v>1.8547584073058661</v>
      </c>
      <c r="W12" s="18">
        <f t="shared" si="4"/>
        <v>0.28292532182848773</v>
      </c>
    </row>
    <row r="13" spans="1:23" x14ac:dyDescent="0.25">
      <c r="A13" s="12" t="s">
        <v>40</v>
      </c>
      <c r="B13" s="44">
        <v>1.763588421990705</v>
      </c>
      <c r="C13" s="45">
        <v>3.7832510281391674</v>
      </c>
      <c r="D13" s="45">
        <v>3.4302307101807008</v>
      </c>
      <c r="E13" s="45">
        <v>4.2711930023914455</v>
      </c>
      <c r="F13" s="45">
        <v>3.4772789732937568</v>
      </c>
      <c r="G13" s="45">
        <v>4.759576135101808</v>
      </c>
      <c r="H13" s="45">
        <v>2.9386326831044927</v>
      </c>
      <c r="I13" s="45">
        <v>4.5279369015220077</v>
      </c>
      <c r="J13" s="45">
        <v>3.9720146234674276</v>
      </c>
      <c r="K13" s="46">
        <v>5.105679477346051</v>
      </c>
      <c r="M13" s="18" t="str">
        <f t="shared" si="0"/>
        <v>ONE</v>
      </c>
      <c r="N13" s="17" t="b">
        <f t="shared" si="1"/>
        <v>1</v>
      </c>
      <c r="Q13" s="23" t="s">
        <v>13</v>
      </c>
      <c r="R13" s="26">
        <f>IF(ISERR($O$85)," ",$O$85)</f>
        <v>1</v>
      </c>
      <c r="S13" s="17">
        <f>(10 - COUNTIF($N76:$N85,"#N/A"))</f>
        <v>10</v>
      </c>
      <c r="U13" s="18" t="str">
        <f t="shared" si="2"/>
        <v>ONE</v>
      </c>
      <c r="V13" s="18">
        <f t="shared" si="3"/>
        <v>1.763588421990705</v>
      </c>
      <c r="W13" s="18">
        <f t="shared" si="4"/>
        <v>1.1750442611137877</v>
      </c>
    </row>
    <row r="14" spans="1:23" ht="15.75" thickBot="1" x14ac:dyDescent="0.3">
      <c r="A14" s="12" t="s">
        <v>40</v>
      </c>
      <c r="B14" s="44">
        <v>3.3038009039966298</v>
      </c>
      <c r="C14" s="45">
        <v>5.1475870654889642</v>
      </c>
      <c r="D14" s="45">
        <v>4.8027249100939349</v>
      </c>
      <c r="E14" s="45">
        <v>4.6150391290465818</v>
      </c>
      <c r="F14" s="45">
        <v>3.8623217848124018</v>
      </c>
      <c r="G14" s="45">
        <v>5.5750120982388038</v>
      </c>
      <c r="H14" s="45">
        <v>3.7829935661286114</v>
      </c>
      <c r="I14" s="45">
        <v>5.7062921640034316</v>
      </c>
      <c r="J14" s="45">
        <v>4.2643114914832534</v>
      </c>
      <c r="K14" s="46">
        <v>5.4227877135968576</v>
      </c>
      <c r="M14" s="18" t="str">
        <f t="shared" si="0"/>
        <v>ONE</v>
      </c>
      <c r="N14" s="17" t="b">
        <f t="shared" si="1"/>
        <v>1</v>
      </c>
      <c r="Q14" s="23" t="s">
        <v>14</v>
      </c>
      <c r="R14" s="26">
        <f>IF(ISERR($O$95)," ",$O$95)</f>
        <v>0.3</v>
      </c>
      <c r="S14" s="17">
        <f>(10 - COUNTIF($N86:$N95,"#N/A"))</f>
        <v>10</v>
      </c>
      <c r="U14" s="18" t="str">
        <f t="shared" si="2"/>
        <v>ONE</v>
      </c>
      <c r="V14" s="18">
        <f t="shared" si="3"/>
        <v>3.3038009039966298</v>
      </c>
      <c r="W14" s="18">
        <f t="shared" si="4"/>
        <v>0.47919266213198153</v>
      </c>
    </row>
    <row r="15" spans="1:23" ht="15.75" thickBot="1" x14ac:dyDescent="0.3">
      <c r="A15" s="13" t="s">
        <v>40</v>
      </c>
      <c r="B15" s="47">
        <v>2.367408200100289</v>
      </c>
      <c r="C15" s="48">
        <v>2.6907086037092265</v>
      </c>
      <c r="D15" s="48">
        <v>2.0051396860753252</v>
      </c>
      <c r="E15" s="48">
        <v>1.0832477759102299</v>
      </c>
      <c r="F15" s="48">
        <v>1.4173270129571705</v>
      </c>
      <c r="G15" s="48">
        <v>2.0133802047484037</v>
      </c>
      <c r="H15" s="48">
        <v>0.85714193216282342</v>
      </c>
      <c r="I15" s="48">
        <v>2.3821935108186505</v>
      </c>
      <c r="J15" s="48">
        <v>1.7119107843791612</v>
      </c>
      <c r="K15" s="49">
        <v>2.6914644353368868</v>
      </c>
      <c r="M15" s="19" t="str">
        <f t="shared" si="0"/>
        <v>SEVEN</v>
      </c>
      <c r="N15" s="21" t="b">
        <f t="shared" si="1"/>
        <v>0</v>
      </c>
      <c r="O15" s="30">
        <f>COUNTIF($N6:$N15,TRUE)/(10 - COUNTIF($N6:$N15,"#N/A"))</f>
        <v>0.6</v>
      </c>
      <c r="Q15" s="24" t="s">
        <v>15</v>
      </c>
      <c r="R15" s="27">
        <f>IF(ISERR($O$105)," ",$O$105)</f>
        <v>0.8</v>
      </c>
      <c r="S15" s="21">
        <f>(10 - COUNTIF($N96:$N105,"#N/A"))</f>
        <v>10</v>
      </c>
      <c r="U15" s="19" t="str">
        <f t="shared" si="2"/>
        <v>SEVEN</v>
      </c>
      <c r="V15" s="19">
        <f t="shared" si="3"/>
        <v>0.85714193216282342</v>
      </c>
      <c r="W15" s="19">
        <f t="shared" si="4"/>
        <v>0.2261058437474065</v>
      </c>
    </row>
    <row r="16" spans="1:23" ht="15.75" thickBot="1" x14ac:dyDescent="0.3">
      <c r="A16" s="11" t="s">
        <v>42</v>
      </c>
      <c r="B16" s="41">
        <v>3.768650256822156</v>
      </c>
      <c r="C16" s="42">
        <v>3.1045962582181805</v>
      </c>
      <c r="D16" s="42">
        <v>3.6329917592069303</v>
      </c>
      <c r="E16" s="42">
        <v>4.7006813288985541</v>
      </c>
      <c r="F16" s="42">
        <v>3.9032517806377789</v>
      </c>
      <c r="G16" s="42">
        <v>4.6099396917533184</v>
      </c>
      <c r="H16" s="42">
        <v>3.0712119885121605</v>
      </c>
      <c r="I16" s="42">
        <v>3.8600418045061975</v>
      </c>
      <c r="J16" s="42">
        <v>3.5098560759133153</v>
      </c>
      <c r="K16" s="43">
        <v>3.5037876627989961</v>
      </c>
      <c r="M16" s="16" t="str">
        <f t="shared" si="0"/>
        <v>SEVEN</v>
      </c>
      <c r="N16" s="20" t="b">
        <f t="shared" si="1"/>
        <v>0</v>
      </c>
      <c r="U16" s="16" t="str">
        <f t="shared" si="2"/>
        <v>SEVEN</v>
      </c>
      <c r="V16" s="16">
        <f t="shared" si="3"/>
        <v>3.0712119885121605</v>
      </c>
      <c r="W16" s="16">
        <f t="shared" si="4"/>
        <v>3.3384269706020042E-2</v>
      </c>
    </row>
    <row r="17" spans="1:23" ht="15.75" thickBot="1" x14ac:dyDescent="0.3">
      <c r="A17" s="12" t="s">
        <v>42</v>
      </c>
      <c r="B17" s="44">
        <v>5.6683371009607546</v>
      </c>
      <c r="C17" s="45">
        <v>5.0998163349766958</v>
      </c>
      <c r="D17" s="45">
        <v>6.2546222951438155</v>
      </c>
      <c r="E17" s="45">
        <v>6.7579801888968998</v>
      </c>
      <c r="F17" s="45">
        <v>6.2470980825272164</v>
      </c>
      <c r="G17" s="45">
        <v>7.5915746104944315</v>
      </c>
      <c r="H17" s="45">
        <v>5.0611802122485905</v>
      </c>
      <c r="I17" s="45">
        <v>6.7009368831675866</v>
      </c>
      <c r="J17" s="45">
        <v>5.5949790260092351</v>
      </c>
      <c r="K17" s="46">
        <v>5.3165731885506293</v>
      </c>
      <c r="M17" s="18" t="str">
        <f t="shared" si="0"/>
        <v>SEVEN</v>
      </c>
      <c r="N17" s="17" t="b">
        <f t="shared" si="1"/>
        <v>0</v>
      </c>
      <c r="Q17" s="61" t="s">
        <v>21</v>
      </c>
      <c r="R17" s="126">
        <f>COUNTIF($N6:$N105,TRUE)/(100 - COUNTIF($N6:$N105,"#N/A"))</f>
        <v>0.7</v>
      </c>
      <c r="S17" s="127"/>
      <c r="U17" s="18" t="str">
        <f t="shared" si="2"/>
        <v>SEVEN</v>
      </c>
      <c r="V17" s="18">
        <f t="shared" si="3"/>
        <v>5.0611802122485905</v>
      </c>
      <c r="W17" s="18">
        <f t="shared" si="4"/>
        <v>3.8636122728105349E-2</v>
      </c>
    </row>
    <row r="18" spans="1:23" x14ac:dyDescent="0.25">
      <c r="A18" s="12" t="s">
        <v>42</v>
      </c>
      <c r="B18" s="44">
        <v>3.5511352961210987</v>
      </c>
      <c r="C18" s="45">
        <v>1.2602806563214122</v>
      </c>
      <c r="D18" s="45">
        <v>3.427327758245942</v>
      </c>
      <c r="E18" s="45">
        <v>2.729152029836114</v>
      </c>
      <c r="F18" s="45">
        <v>3.4108195657721496</v>
      </c>
      <c r="G18" s="45">
        <v>3.7664889516011755</v>
      </c>
      <c r="H18" s="45">
        <v>2.3055573975807002</v>
      </c>
      <c r="I18" s="45">
        <v>3.1213559803334081</v>
      </c>
      <c r="J18" s="45">
        <v>2.8751095500763801</v>
      </c>
      <c r="K18" s="46">
        <v>2.0737895621959184</v>
      </c>
      <c r="M18" s="18" t="str">
        <f t="shared" si="0"/>
        <v>TWO</v>
      </c>
      <c r="N18" s="17" t="b">
        <f t="shared" si="1"/>
        <v>1</v>
      </c>
      <c r="U18" s="18" t="str">
        <f t="shared" si="2"/>
        <v>TWO</v>
      </c>
      <c r="V18" s="18">
        <f t="shared" si="3"/>
        <v>1.2602806563214122</v>
      </c>
      <c r="W18" s="18">
        <f t="shared" si="4"/>
        <v>0.81350890587450619</v>
      </c>
    </row>
    <row r="19" spans="1:23" x14ac:dyDescent="0.25">
      <c r="A19" s="12" t="s">
        <v>42</v>
      </c>
      <c r="B19" s="44">
        <v>3.3000748518900789</v>
      </c>
      <c r="C19" s="45">
        <v>0.67535656660166954</v>
      </c>
      <c r="D19" s="45">
        <v>2.7665777263736029</v>
      </c>
      <c r="E19" s="45">
        <v>2.0767904706022202</v>
      </c>
      <c r="F19" s="45">
        <v>2.6967669077056851</v>
      </c>
      <c r="G19" s="45">
        <v>2.5005371383373838</v>
      </c>
      <c r="H19" s="45">
        <v>1.5010490274176687</v>
      </c>
      <c r="I19" s="45">
        <v>2.5483959469105346</v>
      </c>
      <c r="J19" s="45">
        <v>2.3588700874291315</v>
      </c>
      <c r="K19" s="46">
        <v>1.4889271734135128</v>
      </c>
      <c r="M19" s="18" t="str">
        <f t="shared" si="0"/>
        <v>TWO</v>
      </c>
      <c r="N19" s="17" t="b">
        <f t="shared" si="1"/>
        <v>1</v>
      </c>
      <c r="U19" s="18" t="str">
        <f t="shared" si="2"/>
        <v>TWO</v>
      </c>
      <c r="V19" s="18">
        <f t="shared" si="3"/>
        <v>0.67535656660166954</v>
      </c>
      <c r="W19" s="18">
        <f t="shared" si="4"/>
        <v>0.81357060681184323</v>
      </c>
    </row>
    <row r="20" spans="1:23" x14ac:dyDescent="0.25">
      <c r="A20" s="12" t="s">
        <v>42</v>
      </c>
      <c r="B20" s="44">
        <v>3.4888887992109141</v>
      </c>
      <c r="C20" s="45">
        <v>0.73261739732837206</v>
      </c>
      <c r="D20" s="45">
        <v>3.0121161463083612</v>
      </c>
      <c r="E20" s="45">
        <v>2.1514996397148356</v>
      </c>
      <c r="F20" s="45">
        <v>2.9027792083219546</v>
      </c>
      <c r="G20" s="45">
        <v>2.6579822864830951</v>
      </c>
      <c r="H20" s="45">
        <v>1.8267107800336868</v>
      </c>
      <c r="I20" s="45">
        <v>2.604070940984335</v>
      </c>
      <c r="J20" s="45">
        <v>2.2362885863263013</v>
      </c>
      <c r="K20" s="46">
        <v>1.430949148618879</v>
      </c>
      <c r="M20" s="18" t="str">
        <f t="shared" si="0"/>
        <v>TWO</v>
      </c>
      <c r="N20" s="17" t="b">
        <f t="shared" si="1"/>
        <v>1</v>
      </c>
      <c r="U20" s="18" t="str">
        <f t="shared" si="2"/>
        <v>TWO</v>
      </c>
      <c r="V20" s="18">
        <f t="shared" si="3"/>
        <v>0.73261739732837206</v>
      </c>
      <c r="W20" s="18">
        <f t="shared" si="4"/>
        <v>0.69833175129050695</v>
      </c>
    </row>
    <row r="21" spans="1:23" x14ac:dyDescent="0.25">
      <c r="A21" s="12" t="s">
        <v>42</v>
      </c>
      <c r="B21" s="44">
        <v>3.730672733991188</v>
      </c>
      <c r="C21" s="45">
        <v>2.1853479395127851</v>
      </c>
      <c r="D21" s="45">
        <v>3.6814513707314038</v>
      </c>
      <c r="E21" s="45">
        <v>3.4804360297534158</v>
      </c>
      <c r="F21" s="45">
        <v>3.7039056788823603</v>
      </c>
      <c r="G21" s="45">
        <v>4.3127306096108988</v>
      </c>
      <c r="H21" s="45">
        <v>2.5723812534169013</v>
      </c>
      <c r="I21" s="45">
        <v>3.134490089553136</v>
      </c>
      <c r="J21" s="45">
        <v>2.9122116261028723</v>
      </c>
      <c r="K21" s="46">
        <v>2.452018414881028</v>
      </c>
      <c r="M21" s="18" t="str">
        <f t="shared" si="0"/>
        <v>TWO</v>
      </c>
      <c r="N21" s="17" t="b">
        <f t="shared" si="1"/>
        <v>1</v>
      </c>
      <c r="U21" s="18" t="str">
        <f t="shared" si="2"/>
        <v>TWO</v>
      </c>
      <c r="V21" s="18">
        <f t="shared" si="3"/>
        <v>2.1853479395127851</v>
      </c>
      <c r="W21" s="18">
        <f t="shared" si="4"/>
        <v>0.26667047536824295</v>
      </c>
    </row>
    <row r="22" spans="1:23" x14ac:dyDescent="0.25">
      <c r="A22" s="12" t="s">
        <v>42</v>
      </c>
      <c r="B22" s="44">
        <v>4.0244876386103643</v>
      </c>
      <c r="C22" s="45">
        <v>3.1950795483112158</v>
      </c>
      <c r="D22" s="45">
        <v>3.9459153534898839</v>
      </c>
      <c r="E22" s="45">
        <v>4.686553681747446</v>
      </c>
      <c r="F22" s="45">
        <v>3.9840686415143542</v>
      </c>
      <c r="G22" s="45">
        <v>5.3456704703646745</v>
      </c>
      <c r="H22" s="45">
        <v>3.4878987764855265</v>
      </c>
      <c r="I22" s="45">
        <v>4.760517948873038</v>
      </c>
      <c r="J22" s="45">
        <v>4.2423861338572593</v>
      </c>
      <c r="K22" s="46">
        <v>3.7993335445399201</v>
      </c>
      <c r="M22" s="18" t="str">
        <f t="shared" si="0"/>
        <v>TWO</v>
      </c>
      <c r="N22" s="17" t="b">
        <f t="shared" si="1"/>
        <v>1</v>
      </c>
      <c r="U22" s="18" t="str">
        <f t="shared" si="2"/>
        <v>TWO</v>
      </c>
      <c r="V22" s="18">
        <f t="shared" si="3"/>
        <v>3.1950795483112158</v>
      </c>
      <c r="W22" s="18">
        <f t="shared" si="4"/>
        <v>0.29281922817431072</v>
      </c>
    </row>
    <row r="23" spans="1:23" x14ac:dyDescent="0.25">
      <c r="A23" s="12" t="s">
        <v>42</v>
      </c>
      <c r="B23" s="44">
        <v>4.0884012222091979</v>
      </c>
      <c r="C23" s="45">
        <v>2.9814532007391854</v>
      </c>
      <c r="D23" s="45">
        <v>4.8450029360074272</v>
      </c>
      <c r="E23" s="45">
        <v>4.2944493359811116</v>
      </c>
      <c r="F23" s="45">
        <v>4.9748209646153763</v>
      </c>
      <c r="G23" s="45">
        <v>5.4610531001611813</v>
      </c>
      <c r="H23" s="45">
        <v>3.5665155757911347</v>
      </c>
      <c r="I23" s="45">
        <v>5.5755685049500308</v>
      </c>
      <c r="J23" s="45">
        <v>4.3594983057949666</v>
      </c>
      <c r="K23" s="46">
        <v>3.5604390372844246</v>
      </c>
      <c r="M23" s="18" t="str">
        <f t="shared" si="0"/>
        <v>TWO</v>
      </c>
      <c r="N23" s="17" t="b">
        <f t="shared" si="1"/>
        <v>1</v>
      </c>
      <c r="U23" s="18" t="str">
        <f t="shared" si="2"/>
        <v>TWO</v>
      </c>
      <c r="V23" s="18">
        <f t="shared" si="3"/>
        <v>2.9814532007391854</v>
      </c>
      <c r="W23" s="18">
        <f t="shared" si="4"/>
        <v>0.57898583654523916</v>
      </c>
    </row>
    <row r="24" spans="1:23" ht="15.75" thickBot="1" x14ac:dyDescent="0.3">
      <c r="A24" s="12" t="s">
        <v>42</v>
      </c>
      <c r="B24" s="44">
        <v>3.5242227977677909</v>
      </c>
      <c r="C24" s="45">
        <v>0.64020710664720537</v>
      </c>
      <c r="D24" s="45">
        <v>2.58884658666853</v>
      </c>
      <c r="E24" s="45">
        <v>2.3134582173428764</v>
      </c>
      <c r="F24" s="45">
        <v>2.8475646662676599</v>
      </c>
      <c r="G24" s="45">
        <v>2.0517132639478306</v>
      </c>
      <c r="H24" s="50">
        <v>1.3767987718204193</v>
      </c>
      <c r="I24" s="45">
        <v>1.9200454161294016</v>
      </c>
      <c r="J24" s="45">
        <v>1.654992024773223</v>
      </c>
      <c r="K24" s="46">
        <v>1.1412427078857279</v>
      </c>
      <c r="M24" s="18" t="str">
        <f t="shared" si="0"/>
        <v>TWO</v>
      </c>
      <c r="N24" s="17" t="b">
        <f t="shared" si="1"/>
        <v>1</v>
      </c>
      <c r="U24" s="18" t="str">
        <f t="shared" si="2"/>
        <v>TWO</v>
      </c>
      <c r="V24" s="18">
        <f t="shared" si="3"/>
        <v>0.64020710664720537</v>
      </c>
      <c r="W24" s="18">
        <f t="shared" si="4"/>
        <v>0.50103560123852253</v>
      </c>
    </row>
    <row r="25" spans="1:23" ht="15.75" thickBot="1" x14ac:dyDescent="0.3">
      <c r="A25" s="13" t="s">
        <v>42</v>
      </c>
      <c r="B25" s="47">
        <v>2.9295041209728194</v>
      </c>
      <c r="C25" s="48">
        <v>1.2942313261687153</v>
      </c>
      <c r="D25" s="48">
        <v>1.8713092024438391</v>
      </c>
      <c r="E25" s="48">
        <v>2.565950889929308</v>
      </c>
      <c r="F25" s="48">
        <v>2.3467424706740072</v>
      </c>
      <c r="G25" s="48">
        <v>1.1663927118537729</v>
      </c>
      <c r="H25" s="48">
        <v>1.2766809105803567</v>
      </c>
      <c r="I25" s="48">
        <v>1.054881730609571</v>
      </c>
      <c r="J25" s="48">
        <v>2.0078960531675039</v>
      </c>
      <c r="K25" s="49">
        <v>2.307459947880059</v>
      </c>
      <c r="M25" s="19" t="str">
        <f t="shared" si="0"/>
        <v>EIGHT</v>
      </c>
      <c r="N25" s="21" t="b">
        <f t="shared" si="1"/>
        <v>0</v>
      </c>
      <c r="O25" s="30">
        <f>COUNTIF($N16:$N25,TRUE)/(10 - COUNTIF($N16:$N25,"#N/A"))</f>
        <v>0.7</v>
      </c>
      <c r="U25" s="19" t="str">
        <f t="shared" si="2"/>
        <v>EIGHT</v>
      </c>
      <c r="V25" s="19">
        <f t="shared" si="3"/>
        <v>1.054881730609571</v>
      </c>
      <c r="W25" s="19">
        <f t="shared" si="4"/>
        <v>0.11151098124420189</v>
      </c>
    </row>
    <row r="26" spans="1:23" x14ac:dyDescent="0.25">
      <c r="A26" s="11" t="s">
        <v>43</v>
      </c>
      <c r="B26" s="41">
        <v>2.9749889413947188</v>
      </c>
      <c r="C26" s="42">
        <v>2.8339163789433233</v>
      </c>
      <c r="D26" s="42">
        <v>1.3321057881093556</v>
      </c>
      <c r="E26" s="42">
        <v>3.1901229399582993</v>
      </c>
      <c r="F26" s="42">
        <v>2.0523286188287209</v>
      </c>
      <c r="G26" s="42">
        <v>2.4328525957747171</v>
      </c>
      <c r="H26" s="42">
        <v>1.9196015082897382</v>
      </c>
      <c r="I26" s="42">
        <v>3.2194794569373175</v>
      </c>
      <c r="J26" s="42">
        <v>2.6748348780827591</v>
      </c>
      <c r="K26" s="43">
        <v>3.0882672081919988</v>
      </c>
      <c r="M26" s="16" t="str">
        <f t="shared" si="0"/>
        <v>THREE</v>
      </c>
      <c r="N26" s="20" t="b">
        <f t="shared" si="1"/>
        <v>1</v>
      </c>
      <c r="U26" s="16" t="str">
        <f t="shared" si="2"/>
        <v>THREE</v>
      </c>
      <c r="V26" s="16">
        <f t="shared" si="3"/>
        <v>1.3321057881093556</v>
      </c>
      <c r="W26" s="16">
        <f t="shared" si="4"/>
        <v>0.58749572018038254</v>
      </c>
    </row>
    <row r="27" spans="1:23" x14ac:dyDescent="0.25">
      <c r="A27" s="12" t="s">
        <v>43</v>
      </c>
      <c r="B27" s="44">
        <v>3.5034133724672234</v>
      </c>
      <c r="C27" s="45">
        <v>3.3457116895257091</v>
      </c>
      <c r="D27" s="45">
        <v>2.6709596833056484</v>
      </c>
      <c r="E27" s="45">
        <v>6.2799009025703647</v>
      </c>
      <c r="F27" s="45">
        <v>3.7995500587631472</v>
      </c>
      <c r="G27" s="45">
        <v>3.9929851630835445</v>
      </c>
      <c r="H27" s="45">
        <v>3.7057800396761618</v>
      </c>
      <c r="I27" s="45">
        <v>3.4939451954562206</v>
      </c>
      <c r="J27" s="45">
        <v>3.7730197874756439</v>
      </c>
      <c r="K27" s="46">
        <v>4.0235784272986592</v>
      </c>
      <c r="M27" s="18" t="str">
        <f t="shared" si="0"/>
        <v>THREE</v>
      </c>
      <c r="N27" s="17" t="b">
        <f t="shared" si="1"/>
        <v>1</v>
      </c>
      <c r="U27" s="18" t="str">
        <f t="shared" si="2"/>
        <v>THREE</v>
      </c>
      <c r="V27" s="18">
        <f t="shared" si="3"/>
        <v>2.6709596833056484</v>
      </c>
      <c r="W27" s="18">
        <f t="shared" si="4"/>
        <v>0.67475200622006071</v>
      </c>
    </row>
    <row r="28" spans="1:23" x14ac:dyDescent="0.25">
      <c r="A28" s="12" t="s">
        <v>43</v>
      </c>
      <c r="B28" s="44">
        <v>3.6900798354799536</v>
      </c>
      <c r="C28" s="45">
        <v>3.5457199267899417</v>
      </c>
      <c r="D28" s="45">
        <v>1.4384687136026928</v>
      </c>
      <c r="E28" s="45">
        <v>4.3287078322120021</v>
      </c>
      <c r="F28" s="45">
        <v>2.8020224428023983</v>
      </c>
      <c r="G28" s="45">
        <v>2.5361313104408261</v>
      </c>
      <c r="H28" s="45">
        <v>2.682495417705169</v>
      </c>
      <c r="I28" s="45">
        <v>2.6773542669798607</v>
      </c>
      <c r="J28" s="45">
        <v>2.7185601497111369</v>
      </c>
      <c r="K28" s="46">
        <v>2.9961056738417868</v>
      </c>
      <c r="M28" s="18" t="str">
        <f t="shared" si="0"/>
        <v>THREE</v>
      </c>
      <c r="N28" s="17" t="b">
        <f t="shared" si="1"/>
        <v>1</v>
      </c>
      <c r="U28" s="18" t="str">
        <f t="shared" si="2"/>
        <v>THREE</v>
      </c>
      <c r="V28" s="18">
        <f t="shared" si="3"/>
        <v>1.4384687136026928</v>
      </c>
      <c r="W28" s="18">
        <f t="shared" si="4"/>
        <v>1.0976625968381333</v>
      </c>
    </row>
    <row r="29" spans="1:23" x14ac:dyDescent="0.25">
      <c r="A29" s="12" t="s">
        <v>43</v>
      </c>
      <c r="B29" s="44">
        <v>3.379616557520972</v>
      </c>
      <c r="C29" s="45">
        <v>3.2526766621293683</v>
      </c>
      <c r="D29" s="45">
        <v>1.456154318222417</v>
      </c>
      <c r="E29" s="45">
        <v>4.0087690438806636</v>
      </c>
      <c r="F29" s="45">
        <v>2.4419795664597297</v>
      </c>
      <c r="G29" s="45">
        <v>3.0445550262986858</v>
      </c>
      <c r="H29" s="45">
        <v>2.5706372548676679</v>
      </c>
      <c r="I29" s="45">
        <v>2.7058234252376812</v>
      </c>
      <c r="J29" s="45">
        <v>3.0254454907358106</v>
      </c>
      <c r="K29" s="46">
        <v>3.9501912601193805</v>
      </c>
      <c r="M29" s="18" t="str">
        <f t="shared" si="0"/>
        <v>THREE</v>
      </c>
      <c r="N29" s="17" t="b">
        <f t="shared" si="1"/>
        <v>1</v>
      </c>
      <c r="U29" s="18" t="str">
        <f t="shared" si="2"/>
        <v>THREE</v>
      </c>
      <c r="V29" s="18">
        <f t="shared" si="3"/>
        <v>1.456154318222417</v>
      </c>
      <c r="W29" s="18">
        <f t="shared" si="4"/>
        <v>0.98582524823731266</v>
      </c>
    </row>
    <row r="30" spans="1:23" x14ac:dyDescent="0.25">
      <c r="A30" s="12" t="s">
        <v>43</v>
      </c>
      <c r="B30" s="44">
        <v>3.5809080737576879</v>
      </c>
      <c r="C30" s="45">
        <v>3.3525155068820225</v>
      </c>
      <c r="D30" s="45">
        <v>2.0656437180262204</v>
      </c>
      <c r="E30" s="45">
        <v>3.5875657089537079</v>
      </c>
      <c r="F30" s="45">
        <v>2.8285778609207259</v>
      </c>
      <c r="G30" s="45">
        <v>3.3603204914157132</v>
      </c>
      <c r="H30" s="45">
        <v>2.4257832305942526</v>
      </c>
      <c r="I30" s="45">
        <v>3.3827620907978333</v>
      </c>
      <c r="J30" s="45">
        <v>2.7732370592479705</v>
      </c>
      <c r="K30" s="46">
        <v>3.0465328743489746</v>
      </c>
      <c r="M30" s="18" t="str">
        <f t="shared" si="0"/>
        <v>THREE</v>
      </c>
      <c r="N30" s="17" t="b">
        <f t="shared" si="1"/>
        <v>1</v>
      </c>
      <c r="U30" s="18" t="str">
        <f t="shared" si="2"/>
        <v>THREE</v>
      </c>
      <c r="V30" s="18">
        <f t="shared" si="3"/>
        <v>2.0656437180262204</v>
      </c>
      <c r="W30" s="18">
        <f t="shared" si="4"/>
        <v>0.36013951256803223</v>
      </c>
    </row>
    <row r="31" spans="1:23" x14ac:dyDescent="0.25">
      <c r="A31" s="12" t="s">
        <v>43</v>
      </c>
      <c r="B31" s="44">
        <v>4.1679985416774006</v>
      </c>
      <c r="C31" s="45">
        <v>3.54071730188948</v>
      </c>
      <c r="D31" s="45">
        <v>2.1089939077428022</v>
      </c>
      <c r="E31" s="45">
        <v>5.4057856280693715</v>
      </c>
      <c r="F31" s="45">
        <v>3.3724854652291474</v>
      </c>
      <c r="G31" s="45">
        <v>2.5229027745500572</v>
      </c>
      <c r="H31" s="45">
        <v>3.4589842926327936</v>
      </c>
      <c r="I31" s="45">
        <v>2.8802495452071279</v>
      </c>
      <c r="J31" s="45">
        <v>3.3785432184561417</v>
      </c>
      <c r="K31" s="46">
        <v>4.0903311515560627</v>
      </c>
      <c r="M31" s="18" t="str">
        <f t="shared" si="0"/>
        <v>THREE</v>
      </c>
      <c r="N31" s="17" t="b">
        <f t="shared" si="1"/>
        <v>1</v>
      </c>
      <c r="U31" s="18" t="str">
        <f t="shared" si="2"/>
        <v>THREE</v>
      </c>
      <c r="V31" s="18">
        <f t="shared" si="3"/>
        <v>2.1089939077428022</v>
      </c>
      <c r="W31" s="18">
        <f t="shared" si="4"/>
        <v>0.41390886680725503</v>
      </c>
    </row>
    <row r="32" spans="1:23" x14ac:dyDescent="0.25">
      <c r="A32" s="12" t="s">
        <v>43</v>
      </c>
      <c r="B32" s="44">
        <v>3.854429182916423</v>
      </c>
      <c r="C32" s="45">
        <v>4.3419891414726637</v>
      </c>
      <c r="D32" s="45">
        <v>1.9499128459630402</v>
      </c>
      <c r="E32" s="45">
        <v>6.6147643729100567</v>
      </c>
      <c r="F32" s="45">
        <v>3.6859961884261629</v>
      </c>
      <c r="G32" s="45">
        <v>3.3484068757836618</v>
      </c>
      <c r="H32" s="45">
        <v>4.0380959546984911</v>
      </c>
      <c r="I32" s="45">
        <v>3.5284766374427114</v>
      </c>
      <c r="J32" s="45">
        <v>4.8768239993384208</v>
      </c>
      <c r="K32" s="46">
        <v>5.4663435944315886</v>
      </c>
      <c r="M32" s="18" t="str">
        <f t="shared" si="0"/>
        <v>THREE</v>
      </c>
      <c r="N32" s="17" t="b">
        <f t="shared" si="1"/>
        <v>1</v>
      </c>
      <c r="U32" s="18" t="str">
        <f t="shared" si="2"/>
        <v>THREE</v>
      </c>
      <c r="V32" s="18">
        <f t="shared" si="3"/>
        <v>1.9499128459630402</v>
      </c>
      <c r="W32" s="18">
        <f t="shared" si="4"/>
        <v>1.3984940298206217</v>
      </c>
    </row>
    <row r="33" spans="1:23" x14ac:dyDescent="0.25">
      <c r="A33" s="12" t="s">
        <v>43</v>
      </c>
      <c r="B33" s="44">
        <v>3.5945358056480328</v>
      </c>
      <c r="C33" s="45">
        <v>3.5831469378384972</v>
      </c>
      <c r="D33" s="45">
        <v>2.1406197013650159</v>
      </c>
      <c r="E33" s="45">
        <v>5.3826688539687879</v>
      </c>
      <c r="F33" s="45">
        <v>3.6060303702046834</v>
      </c>
      <c r="G33" s="45">
        <v>3.8700103351939479</v>
      </c>
      <c r="H33" s="45">
        <v>3.5076728588856159</v>
      </c>
      <c r="I33" s="45">
        <v>3.5766525553144621</v>
      </c>
      <c r="J33" s="45">
        <v>3.7752516800894496</v>
      </c>
      <c r="K33" s="46">
        <v>4.5524684444993664</v>
      </c>
      <c r="M33" s="18" t="str">
        <f t="shared" si="0"/>
        <v>THREE</v>
      </c>
      <c r="N33" s="17" t="b">
        <f t="shared" si="1"/>
        <v>1</v>
      </c>
      <c r="U33" s="18" t="str">
        <f t="shared" si="2"/>
        <v>THREE</v>
      </c>
      <c r="V33" s="18">
        <f t="shared" si="3"/>
        <v>2.1406197013650159</v>
      </c>
      <c r="W33" s="18">
        <f t="shared" si="4"/>
        <v>1.3670531575206</v>
      </c>
    </row>
    <row r="34" spans="1:23" ht="15.75" thickBot="1" x14ac:dyDescent="0.3">
      <c r="A34" s="12" t="s">
        <v>43</v>
      </c>
      <c r="B34" s="44">
        <v>2.9503651283321419</v>
      </c>
      <c r="C34" s="45">
        <v>2.6532134875977675</v>
      </c>
      <c r="D34" s="45">
        <v>0.62215699982755623</v>
      </c>
      <c r="E34" s="45">
        <v>3.111553573947015</v>
      </c>
      <c r="F34" s="45">
        <v>1.7626326965664807</v>
      </c>
      <c r="G34" s="45">
        <v>1.7345561046909359</v>
      </c>
      <c r="H34" s="45">
        <v>1.897953599088201</v>
      </c>
      <c r="I34" s="45">
        <v>1.8688271170621693</v>
      </c>
      <c r="J34" s="45">
        <v>2.3325685209844695</v>
      </c>
      <c r="K34" s="46">
        <v>2.9528299111095735</v>
      </c>
      <c r="M34" s="18" t="str">
        <f t="shared" si="0"/>
        <v>THREE</v>
      </c>
      <c r="N34" s="17" t="b">
        <f t="shared" si="1"/>
        <v>1</v>
      </c>
      <c r="U34" s="18" t="str">
        <f t="shared" si="2"/>
        <v>THREE</v>
      </c>
      <c r="V34" s="18">
        <f t="shared" si="3"/>
        <v>0.62215699982755623</v>
      </c>
      <c r="W34" s="18">
        <f t="shared" si="4"/>
        <v>1.1123991048633797</v>
      </c>
    </row>
    <row r="35" spans="1:23" ht="15.75" thickBot="1" x14ac:dyDescent="0.3">
      <c r="A35" s="13" t="s">
        <v>43</v>
      </c>
      <c r="B35" s="47">
        <v>2.9749331955587728</v>
      </c>
      <c r="C35" s="48">
        <v>2.2073541833735204</v>
      </c>
      <c r="D35" s="48">
        <v>1.2890030253467306</v>
      </c>
      <c r="E35" s="48">
        <v>2.8599405842056305</v>
      </c>
      <c r="F35" s="48">
        <v>2.0099191316454066</v>
      </c>
      <c r="G35" s="48">
        <v>2.240462132655658</v>
      </c>
      <c r="H35" s="48">
        <v>1.4175274370269979</v>
      </c>
      <c r="I35" s="48">
        <v>2.3166472880695519</v>
      </c>
      <c r="J35" s="48">
        <v>2.0663049203989008</v>
      </c>
      <c r="K35" s="49">
        <v>1.9940147413363865</v>
      </c>
      <c r="M35" s="19" t="str">
        <f t="shared" si="0"/>
        <v>THREE</v>
      </c>
      <c r="N35" s="21" t="b">
        <f t="shared" si="1"/>
        <v>1</v>
      </c>
      <c r="O35" s="30">
        <f>COUNTIF($N26:$N35,TRUE)/(10 - COUNTIF($N26:$N35,"#N/A"))</f>
        <v>1</v>
      </c>
      <c r="U35" s="19" t="str">
        <f t="shared" si="2"/>
        <v>THREE</v>
      </c>
      <c r="V35" s="19">
        <f t="shared" si="3"/>
        <v>1.2890030253467306</v>
      </c>
      <c r="W35" s="19">
        <f t="shared" si="4"/>
        <v>0.12852441168026729</v>
      </c>
    </row>
    <row r="36" spans="1:23" x14ac:dyDescent="0.25">
      <c r="A36" s="11" t="s">
        <v>41</v>
      </c>
      <c r="B36" s="41">
        <v>3.9545751826450326</v>
      </c>
      <c r="C36" s="42">
        <v>3.6603367566043414</v>
      </c>
      <c r="D36" s="42">
        <v>3.9854419474725415</v>
      </c>
      <c r="E36" s="42">
        <v>1.4159967846788248</v>
      </c>
      <c r="F36" s="42">
        <v>2.4030983415899305</v>
      </c>
      <c r="G36" s="42">
        <v>4.5157319790828838</v>
      </c>
      <c r="H36" s="42">
        <v>2.3041617410840614</v>
      </c>
      <c r="I36" s="42">
        <v>4.4333553043071712</v>
      </c>
      <c r="J36" s="42">
        <v>3.1670378269682531</v>
      </c>
      <c r="K36" s="43">
        <v>3.1632051586983021</v>
      </c>
      <c r="M36" s="16" t="str">
        <f t="shared" si="0"/>
        <v>FOUR</v>
      </c>
      <c r="N36" s="20" t="b">
        <f t="shared" si="1"/>
        <v>1</v>
      </c>
      <c r="U36" s="16" t="str">
        <f t="shared" si="2"/>
        <v>FOUR</v>
      </c>
      <c r="V36" s="16">
        <f t="shared" si="3"/>
        <v>1.4159967846788248</v>
      </c>
      <c r="W36" s="16">
        <f t="shared" si="4"/>
        <v>0.88816495640523652</v>
      </c>
    </row>
    <row r="37" spans="1:23" x14ac:dyDescent="0.25">
      <c r="A37" s="12" t="s">
        <v>41</v>
      </c>
      <c r="B37" s="44">
        <v>3.784773714867026</v>
      </c>
      <c r="C37" s="45">
        <v>4.7489246883755891</v>
      </c>
      <c r="D37" s="45">
        <v>3.9937116497400069</v>
      </c>
      <c r="E37" s="45">
        <v>2.5082067061415461</v>
      </c>
      <c r="F37" s="45">
        <v>3.3254231945978465</v>
      </c>
      <c r="G37" s="45">
        <v>5.3223180282054843</v>
      </c>
      <c r="H37" s="45">
        <v>3.3862826230499681</v>
      </c>
      <c r="I37" s="45">
        <v>5.0714166888431862</v>
      </c>
      <c r="J37" s="45">
        <v>4.2000485162736156</v>
      </c>
      <c r="K37" s="46">
        <v>4.1497650211222199</v>
      </c>
      <c r="M37" s="18" t="str">
        <f t="shared" si="0"/>
        <v>FOUR</v>
      </c>
      <c r="N37" s="17" t="b">
        <f t="shared" si="1"/>
        <v>1</v>
      </c>
      <c r="U37" s="18" t="str">
        <f t="shared" si="2"/>
        <v>FOUR</v>
      </c>
      <c r="V37" s="18">
        <f t="shared" si="3"/>
        <v>2.5082067061415461</v>
      </c>
      <c r="W37" s="18">
        <f t="shared" si="4"/>
        <v>0.81721648845630046</v>
      </c>
    </row>
    <row r="38" spans="1:23" x14ac:dyDescent="0.25">
      <c r="A38" s="12" t="s">
        <v>41</v>
      </c>
      <c r="B38" s="44">
        <v>3.3545392374475691</v>
      </c>
      <c r="C38" s="45">
        <v>4.3608654950160588</v>
      </c>
      <c r="D38" s="45">
        <v>3.501274554629362</v>
      </c>
      <c r="E38" s="45">
        <v>2.5663410030644842</v>
      </c>
      <c r="F38" s="45">
        <v>2.2298912972002398</v>
      </c>
      <c r="G38" s="45">
        <v>4.8258527718115038</v>
      </c>
      <c r="H38" s="45">
        <v>2.3129432240049503</v>
      </c>
      <c r="I38" s="45">
        <v>4.5696917027185702</v>
      </c>
      <c r="J38" s="45">
        <v>3.1875810704882883</v>
      </c>
      <c r="K38" s="46">
        <v>3.8192141587660751</v>
      </c>
      <c r="M38" s="18" t="str">
        <f t="shared" si="0"/>
        <v>FIVE</v>
      </c>
      <c r="N38" s="17" t="b">
        <f t="shared" si="1"/>
        <v>0</v>
      </c>
      <c r="U38" s="18" t="str">
        <f t="shared" si="2"/>
        <v>FIVE</v>
      </c>
      <c r="V38" s="18">
        <f t="shared" si="3"/>
        <v>2.2298912972002398</v>
      </c>
      <c r="W38" s="18">
        <f t="shared" si="4"/>
        <v>8.3051926804710519E-2</v>
      </c>
    </row>
    <row r="39" spans="1:23" x14ac:dyDescent="0.25">
      <c r="A39" s="12" t="s">
        <v>41</v>
      </c>
      <c r="B39" s="44">
        <v>4.3805708139665853</v>
      </c>
      <c r="C39" s="45">
        <v>4.4995318283066181</v>
      </c>
      <c r="D39" s="45">
        <v>4.1243150638543469</v>
      </c>
      <c r="E39" s="45">
        <v>1.9383582211267112</v>
      </c>
      <c r="F39" s="45">
        <v>3.0857548045126739</v>
      </c>
      <c r="G39" s="45">
        <v>4.4518942753478168</v>
      </c>
      <c r="H39" s="45">
        <v>3.0438815388579594</v>
      </c>
      <c r="I39" s="45">
        <v>4.7556809145941736</v>
      </c>
      <c r="J39" s="45">
        <v>3.7448272846447734</v>
      </c>
      <c r="K39" s="46">
        <v>3.7093695636198474</v>
      </c>
      <c r="M39" s="18" t="str">
        <f t="shared" si="0"/>
        <v>FOUR</v>
      </c>
      <c r="N39" s="17" t="b">
        <f t="shared" si="1"/>
        <v>1</v>
      </c>
      <c r="U39" s="18" t="str">
        <f t="shared" si="2"/>
        <v>FOUR</v>
      </c>
      <c r="V39" s="18">
        <f t="shared" si="3"/>
        <v>1.9383582211267112</v>
      </c>
      <c r="W39" s="18">
        <f t="shared" si="4"/>
        <v>1.1055233177312482</v>
      </c>
    </row>
    <row r="40" spans="1:23" x14ac:dyDescent="0.25">
      <c r="A40" s="12" t="s">
        <v>41</v>
      </c>
      <c r="B40" s="44">
        <v>3.7717924933219087</v>
      </c>
      <c r="C40" s="45">
        <v>2.6976848670169042</v>
      </c>
      <c r="D40" s="45">
        <v>3.3199486283375697</v>
      </c>
      <c r="E40" s="45">
        <v>0.73635028363431587</v>
      </c>
      <c r="F40" s="45">
        <v>2.1888859700827012</v>
      </c>
      <c r="G40" s="45">
        <v>3.473014213491382</v>
      </c>
      <c r="H40" s="45">
        <v>2.0290280576385928</v>
      </c>
      <c r="I40" s="45">
        <v>3.9160850852614368</v>
      </c>
      <c r="J40" s="45">
        <v>2.6855541002427841</v>
      </c>
      <c r="K40" s="46">
        <v>2.3088608602023504</v>
      </c>
      <c r="M40" s="18" t="str">
        <f t="shared" si="0"/>
        <v>FOUR</v>
      </c>
      <c r="N40" s="17" t="b">
        <f t="shared" si="1"/>
        <v>1</v>
      </c>
      <c r="U40" s="18" t="str">
        <f t="shared" si="2"/>
        <v>FOUR</v>
      </c>
      <c r="V40" s="18">
        <f t="shared" si="3"/>
        <v>0.73635028363431587</v>
      </c>
      <c r="W40" s="18">
        <f t="shared" si="4"/>
        <v>1.292677774004277</v>
      </c>
    </row>
    <row r="41" spans="1:23" x14ac:dyDescent="0.25">
      <c r="A41" s="12" t="s">
        <v>41</v>
      </c>
      <c r="B41" s="44">
        <v>4.4180652581957895</v>
      </c>
      <c r="C41" s="45">
        <v>6.0443193707947822</v>
      </c>
      <c r="D41" s="45">
        <v>5.1332246672340229</v>
      </c>
      <c r="E41" s="45">
        <v>4.0246963809694938</v>
      </c>
      <c r="F41" s="45">
        <v>4.102346379251725</v>
      </c>
      <c r="G41" s="45">
        <v>6.6058581614849317</v>
      </c>
      <c r="H41" s="45">
        <v>4.127687744103282</v>
      </c>
      <c r="I41" s="45">
        <v>6.7699927664282651</v>
      </c>
      <c r="J41" s="45">
        <v>5.3899629728869964</v>
      </c>
      <c r="K41" s="46">
        <v>5.4556943914106988</v>
      </c>
      <c r="M41" s="18" t="str">
        <f t="shared" si="0"/>
        <v>FOUR</v>
      </c>
      <c r="N41" s="17" t="b">
        <f t="shared" si="1"/>
        <v>1</v>
      </c>
      <c r="U41" s="18" t="str">
        <f t="shared" si="2"/>
        <v>FOUR</v>
      </c>
      <c r="V41" s="18">
        <f t="shared" si="3"/>
        <v>4.0246963809694938</v>
      </c>
      <c r="W41" s="18">
        <f t="shared" si="4"/>
        <v>7.7649998282231181E-2</v>
      </c>
    </row>
    <row r="42" spans="1:23" x14ac:dyDescent="0.25">
      <c r="A42" s="12" t="s">
        <v>41</v>
      </c>
      <c r="B42" s="44">
        <v>3.3790483846104413</v>
      </c>
      <c r="C42" s="45">
        <v>4.0087507052815923</v>
      </c>
      <c r="D42" s="45">
        <v>4.34949084558676</v>
      </c>
      <c r="E42" s="45">
        <v>2.6278106552046134</v>
      </c>
      <c r="F42" s="45">
        <v>3.7548749952973575</v>
      </c>
      <c r="G42" s="45">
        <v>5.4238140166358777</v>
      </c>
      <c r="H42" s="45">
        <v>3.4789960099027333</v>
      </c>
      <c r="I42" s="45">
        <v>5.3933071244039175</v>
      </c>
      <c r="J42" s="45">
        <v>4.5994752447634077</v>
      </c>
      <c r="K42" s="46">
        <v>4.4147032578085801</v>
      </c>
      <c r="M42" s="18" t="str">
        <f t="shared" si="0"/>
        <v>FOUR</v>
      </c>
      <c r="N42" s="17" t="b">
        <f t="shared" si="1"/>
        <v>1</v>
      </c>
      <c r="U42" s="18" t="str">
        <f t="shared" si="2"/>
        <v>FOUR</v>
      </c>
      <c r="V42" s="18">
        <f t="shared" si="3"/>
        <v>2.6278106552046134</v>
      </c>
      <c r="W42" s="18">
        <f t="shared" si="4"/>
        <v>0.75123772940582789</v>
      </c>
    </row>
    <row r="43" spans="1:23" x14ac:dyDescent="0.25">
      <c r="A43" s="12" t="s">
        <v>41</v>
      </c>
      <c r="B43" s="44">
        <v>3.6488262224937325</v>
      </c>
      <c r="C43" s="45">
        <v>4.3682907657217918</v>
      </c>
      <c r="D43" s="45">
        <v>4.1213061270576805</v>
      </c>
      <c r="E43" s="45">
        <v>3.2978820505378983</v>
      </c>
      <c r="F43" s="45">
        <v>3.7176309767817441</v>
      </c>
      <c r="G43" s="45">
        <v>5.5690853069714663</v>
      </c>
      <c r="H43" s="45">
        <v>3.5014459096225923</v>
      </c>
      <c r="I43" s="45">
        <v>4.7978730029792755</v>
      </c>
      <c r="J43" s="45">
        <v>3.9783139136735053</v>
      </c>
      <c r="K43" s="46">
        <v>4.1796352718627867</v>
      </c>
      <c r="M43" s="18" t="str">
        <f t="shared" si="0"/>
        <v>FOUR</v>
      </c>
      <c r="N43" s="17" t="b">
        <f t="shared" si="1"/>
        <v>1</v>
      </c>
      <c r="U43" s="18" t="str">
        <f t="shared" si="2"/>
        <v>FOUR</v>
      </c>
      <c r="V43" s="18">
        <f t="shared" si="3"/>
        <v>3.2978820505378983</v>
      </c>
      <c r="W43" s="18">
        <f t="shared" si="4"/>
        <v>0.20356385908469399</v>
      </c>
    </row>
    <row r="44" spans="1:23" ht="15.75" thickBot="1" x14ac:dyDescent="0.3">
      <c r="A44" s="12" t="s">
        <v>41</v>
      </c>
      <c r="B44" s="44">
        <v>4.8865689905319094</v>
      </c>
      <c r="C44" s="45">
        <v>4.3022263244107464</v>
      </c>
      <c r="D44" s="45">
        <v>4.6564750031901188</v>
      </c>
      <c r="E44" s="45">
        <v>2.5085497501097342</v>
      </c>
      <c r="F44" s="45">
        <v>3.2512969398050329</v>
      </c>
      <c r="G44" s="45">
        <v>5.1741509007185007</v>
      </c>
      <c r="H44" s="45">
        <v>3.1109806957885477</v>
      </c>
      <c r="I44" s="45">
        <v>4.6259435630860253</v>
      </c>
      <c r="J44" s="45">
        <v>3.8736407192435518</v>
      </c>
      <c r="K44" s="46">
        <v>3.7011099142499799</v>
      </c>
      <c r="M44" s="18" t="str">
        <f t="shared" si="0"/>
        <v>FOUR</v>
      </c>
      <c r="N44" s="17" t="b">
        <f t="shared" si="1"/>
        <v>1</v>
      </c>
      <c r="U44" s="18" t="str">
        <f t="shared" si="2"/>
        <v>FOUR</v>
      </c>
      <c r="V44" s="18">
        <f t="shared" si="3"/>
        <v>2.5085497501097342</v>
      </c>
      <c r="W44" s="18">
        <f t="shared" si="4"/>
        <v>0.6024309456788135</v>
      </c>
    </row>
    <row r="45" spans="1:23" ht="15.75" thickBot="1" x14ac:dyDescent="0.3">
      <c r="A45" s="13" t="s">
        <v>41</v>
      </c>
      <c r="B45" s="47">
        <v>2.8833418969561979</v>
      </c>
      <c r="C45" s="48">
        <v>2.8418863107266432</v>
      </c>
      <c r="D45" s="48">
        <v>2.7736637575895111</v>
      </c>
      <c r="E45" s="48">
        <v>0.95190015144487972</v>
      </c>
      <c r="F45" s="48">
        <v>1.7075812120001594</v>
      </c>
      <c r="G45" s="48">
        <v>3.4619958781864142</v>
      </c>
      <c r="H45" s="48">
        <v>1.7091960903072625</v>
      </c>
      <c r="I45" s="48">
        <v>3.4148379180718034</v>
      </c>
      <c r="J45" s="48">
        <v>2.6846089184008481</v>
      </c>
      <c r="K45" s="49">
        <v>2.7535228929454392</v>
      </c>
      <c r="M45" s="19" t="str">
        <f t="shared" si="0"/>
        <v>FOUR</v>
      </c>
      <c r="N45" s="21" t="b">
        <f t="shared" si="1"/>
        <v>1</v>
      </c>
      <c r="O45" s="30">
        <f>COUNTIF($N36:$N45,TRUE)/(10 - COUNTIF($N36:$N45,"#N/A"))</f>
        <v>0.9</v>
      </c>
      <c r="U45" s="19" t="str">
        <f t="shared" si="2"/>
        <v>FOUR</v>
      </c>
      <c r="V45" s="19">
        <f t="shared" si="3"/>
        <v>0.95190015144487972</v>
      </c>
      <c r="W45" s="19">
        <f t="shared" si="4"/>
        <v>0.75568106055527973</v>
      </c>
    </row>
    <row r="46" spans="1:23" x14ac:dyDescent="0.25">
      <c r="A46" s="11" t="s">
        <v>44</v>
      </c>
      <c r="B46" s="41">
        <v>3.1984614304478303</v>
      </c>
      <c r="C46" s="42">
        <v>4.3432110941903916</v>
      </c>
      <c r="D46" s="42">
        <v>2.2796245953043366</v>
      </c>
      <c r="E46" s="42">
        <v>3.3960715583667271</v>
      </c>
      <c r="F46" s="42">
        <v>1.7612056917176819</v>
      </c>
      <c r="G46" s="42">
        <v>3.4969956770846027</v>
      </c>
      <c r="H46" s="42">
        <v>1.8705119783881043</v>
      </c>
      <c r="I46" s="42">
        <v>4.4263616656942197</v>
      </c>
      <c r="J46" s="42">
        <v>3.1342073829462627</v>
      </c>
      <c r="K46" s="43">
        <v>4.135796437968831</v>
      </c>
      <c r="M46" s="16" t="str">
        <f t="shared" si="0"/>
        <v>FIVE</v>
      </c>
      <c r="N46" s="20" t="b">
        <f t="shared" si="1"/>
        <v>1</v>
      </c>
      <c r="U46" s="16" t="str">
        <f t="shared" si="2"/>
        <v>FIVE</v>
      </c>
      <c r="V46" s="16">
        <f t="shared" si="3"/>
        <v>1.7612056917176819</v>
      </c>
      <c r="W46" s="16">
        <f t="shared" si="4"/>
        <v>0.10930628667042241</v>
      </c>
    </row>
    <row r="47" spans="1:23" x14ac:dyDescent="0.25">
      <c r="A47" s="12" t="s">
        <v>44</v>
      </c>
      <c r="B47" s="44">
        <v>4.1907954609736482</v>
      </c>
      <c r="C47" s="45">
        <v>3.9108772605196842</v>
      </c>
      <c r="D47" s="45">
        <v>2.7151161768209695</v>
      </c>
      <c r="E47" s="45">
        <v>2.5308097636534783</v>
      </c>
      <c r="F47" s="45">
        <v>1.6376851058653146</v>
      </c>
      <c r="G47" s="45">
        <v>3.9574130487606776</v>
      </c>
      <c r="H47" s="45">
        <v>1.8028629610728197</v>
      </c>
      <c r="I47" s="45">
        <v>4.1040351171077907</v>
      </c>
      <c r="J47" s="45">
        <v>2.6073347185946072</v>
      </c>
      <c r="K47" s="46">
        <v>2.9971292941088961</v>
      </c>
      <c r="M47" s="18" t="str">
        <f t="shared" si="0"/>
        <v>FIVE</v>
      </c>
      <c r="N47" s="17" t="b">
        <f t="shared" si="1"/>
        <v>1</v>
      </c>
      <c r="U47" s="18" t="str">
        <f t="shared" si="2"/>
        <v>FIVE</v>
      </c>
      <c r="V47" s="18">
        <f t="shared" si="3"/>
        <v>1.6376851058653146</v>
      </c>
      <c r="W47" s="18">
        <f t="shared" si="4"/>
        <v>0.16517785520750516</v>
      </c>
    </row>
    <row r="48" spans="1:23" x14ac:dyDescent="0.25">
      <c r="A48" s="12" t="s">
        <v>44</v>
      </c>
      <c r="B48" s="44">
        <v>3.913846284091588</v>
      </c>
      <c r="C48" s="45">
        <v>4.0073167115222086</v>
      </c>
      <c r="D48" s="45">
        <v>3.2781606758687691</v>
      </c>
      <c r="E48" s="45">
        <v>3.6382226819062429</v>
      </c>
      <c r="F48" s="45">
        <v>2.5563808332638676</v>
      </c>
      <c r="G48" s="45">
        <v>3.8931267326193364</v>
      </c>
      <c r="H48" s="45">
        <v>2.4835654548005817</v>
      </c>
      <c r="I48" s="45">
        <v>4.7380818899063222</v>
      </c>
      <c r="J48" s="45">
        <v>3.4062184770050457</v>
      </c>
      <c r="K48" s="46">
        <v>4.0612829217721558</v>
      </c>
      <c r="M48" s="18" t="str">
        <f t="shared" si="0"/>
        <v>SEVEN</v>
      </c>
      <c r="N48" s="17" t="b">
        <f t="shared" si="1"/>
        <v>0</v>
      </c>
      <c r="U48" s="18" t="str">
        <f t="shared" si="2"/>
        <v>SEVEN</v>
      </c>
      <c r="V48" s="18">
        <f t="shared" si="3"/>
        <v>2.4835654548005817</v>
      </c>
      <c r="W48" s="18">
        <f t="shared" si="4"/>
        <v>7.2815378463285896E-2</v>
      </c>
    </row>
    <row r="49" spans="1:23" x14ac:dyDescent="0.25">
      <c r="A49" s="12" t="s">
        <v>44</v>
      </c>
      <c r="B49" s="44">
        <v>3.5839011500651021</v>
      </c>
      <c r="C49" s="45">
        <v>4.6442586483106414</v>
      </c>
      <c r="D49" s="45">
        <v>3.4709562654071697</v>
      </c>
      <c r="E49" s="45">
        <v>4.6272474466874947</v>
      </c>
      <c r="F49" s="45">
        <v>3.3220766298799358</v>
      </c>
      <c r="G49" s="45">
        <v>4.6063340873770589</v>
      </c>
      <c r="H49" s="45">
        <v>3.0985187151778066</v>
      </c>
      <c r="I49" s="45">
        <v>5.4193263032184156</v>
      </c>
      <c r="J49" s="45">
        <v>4.0555994038326375</v>
      </c>
      <c r="K49" s="46">
        <v>5.2434414626235677</v>
      </c>
      <c r="M49" s="18" t="str">
        <f t="shared" si="0"/>
        <v>SEVEN</v>
      </c>
      <c r="N49" s="17" t="b">
        <f t="shared" si="1"/>
        <v>0</v>
      </c>
      <c r="U49" s="18" t="str">
        <f t="shared" si="2"/>
        <v>SEVEN</v>
      </c>
      <c r="V49" s="18">
        <f t="shared" si="3"/>
        <v>3.0985187151778066</v>
      </c>
      <c r="W49" s="18">
        <f t="shared" si="4"/>
        <v>0.22355791470212916</v>
      </c>
    </row>
    <row r="50" spans="1:23" x14ac:dyDescent="0.25">
      <c r="A50" s="12" t="s">
        <v>44</v>
      </c>
      <c r="B50" s="44">
        <v>3.4252157572084587</v>
      </c>
      <c r="C50" s="45">
        <v>3.1817875173458408</v>
      </c>
      <c r="D50" s="45">
        <v>1.52943456590963</v>
      </c>
      <c r="E50" s="45">
        <v>2.0195614880836454</v>
      </c>
      <c r="F50" s="45">
        <v>0.44362079082739547</v>
      </c>
      <c r="G50" s="45">
        <v>2.7195321346994277</v>
      </c>
      <c r="H50" s="45">
        <v>0.81817394213429828</v>
      </c>
      <c r="I50" s="45">
        <v>3.2529356066903437</v>
      </c>
      <c r="J50" s="45">
        <v>1.8127895219030918</v>
      </c>
      <c r="K50" s="46">
        <v>2.2532042971435842</v>
      </c>
      <c r="M50" s="18" t="str">
        <f t="shared" si="0"/>
        <v>FIVE</v>
      </c>
      <c r="N50" s="17" t="b">
        <f t="shared" si="1"/>
        <v>1</v>
      </c>
      <c r="U50" s="18" t="str">
        <f t="shared" si="2"/>
        <v>FIVE</v>
      </c>
      <c r="V50" s="18">
        <f t="shared" si="3"/>
        <v>0.44362079082739547</v>
      </c>
      <c r="W50" s="18">
        <f t="shared" si="4"/>
        <v>0.37455315130690281</v>
      </c>
    </row>
    <row r="51" spans="1:23" x14ac:dyDescent="0.25">
      <c r="A51" s="12" t="s">
        <v>44</v>
      </c>
      <c r="B51" s="44">
        <v>3.216319334633984</v>
      </c>
      <c r="C51" s="45">
        <v>3.5523198347347904</v>
      </c>
      <c r="D51" s="45">
        <v>1.7948044452445904</v>
      </c>
      <c r="E51" s="45">
        <v>2.0181276975481102</v>
      </c>
      <c r="F51" s="45">
        <v>0.63342655248423219</v>
      </c>
      <c r="G51" s="45">
        <v>2.9004555765692581</v>
      </c>
      <c r="H51" s="45">
        <v>1.0644940784031447</v>
      </c>
      <c r="I51" s="45">
        <v>3.3062357795079071</v>
      </c>
      <c r="J51" s="45">
        <v>2.1648807082031918</v>
      </c>
      <c r="K51" s="46">
        <v>2.6581904056564136</v>
      </c>
      <c r="M51" s="18" t="str">
        <f t="shared" si="0"/>
        <v>FIVE</v>
      </c>
      <c r="N51" s="17" t="b">
        <f t="shared" si="1"/>
        <v>1</v>
      </c>
      <c r="U51" s="18" t="str">
        <f t="shared" si="2"/>
        <v>FIVE</v>
      </c>
      <c r="V51" s="18">
        <f t="shared" si="3"/>
        <v>0.63342655248423219</v>
      </c>
      <c r="W51" s="18">
        <f t="shared" si="4"/>
        <v>0.43106752591891251</v>
      </c>
    </row>
    <row r="52" spans="1:23" x14ac:dyDescent="0.25">
      <c r="A52" s="12" t="s">
        <v>44</v>
      </c>
      <c r="B52" s="44">
        <v>3.972606296849257</v>
      </c>
      <c r="C52" s="45">
        <v>4.8249274332494076</v>
      </c>
      <c r="D52" s="45">
        <v>3.229400602746372</v>
      </c>
      <c r="E52" s="45">
        <v>3.2691870907282876</v>
      </c>
      <c r="F52" s="45">
        <v>2.2976263000180879</v>
      </c>
      <c r="G52" s="45">
        <v>4.1989168764501823</v>
      </c>
      <c r="H52" s="45">
        <v>2.0720006654417835</v>
      </c>
      <c r="I52" s="45">
        <v>4.4774587970123223</v>
      </c>
      <c r="J52" s="45">
        <v>2.9851169994661477</v>
      </c>
      <c r="K52" s="46">
        <v>3.8784711290667695</v>
      </c>
      <c r="M52" s="18" t="str">
        <f t="shared" si="0"/>
        <v>SEVEN</v>
      </c>
      <c r="N52" s="17" t="b">
        <f t="shared" si="1"/>
        <v>0</v>
      </c>
      <c r="U52" s="18" t="str">
        <f t="shared" si="2"/>
        <v>SEVEN</v>
      </c>
      <c r="V52" s="18">
        <f t="shared" si="3"/>
        <v>2.0720006654417835</v>
      </c>
      <c r="W52" s="18">
        <f t="shared" si="4"/>
        <v>0.22562563457630436</v>
      </c>
    </row>
    <row r="53" spans="1:23" x14ac:dyDescent="0.25">
      <c r="A53" s="12" t="s">
        <v>44</v>
      </c>
      <c r="B53" s="44">
        <v>3.0519496961644728</v>
      </c>
      <c r="C53" s="45">
        <v>3.1986548783697359</v>
      </c>
      <c r="D53" s="45">
        <v>1.9204878952644806</v>
      </c>
      <c r="E53" s="45">
        <v>2.0590296217648056</v>
      </c>
      <c r="F53" s="45">
        <v>0.66501729427330458</v>
      </c>
      <c r="G53" s="45">
        <v>3.4834463843961161</v>
      </c>
      <c r="H53" s="45">
        <v>0.69019699364850196</v>
      </c>
      <c r="I53" s="45">
        <v>3.5677157641952402</v>
      </c>
      <c r="J53" s="45">
        <v>1.728195551091311</v>
      </c>
      <c r="K53" s="46">
        <v>2.4494634657919896</v>
      </c>
      <c r="M53" s="18" t="str">
        <f t="shared" si="0"/>
        <v>FIVE</v>
      </c>
      <c r="N53" s="17" t="b">
        <f t="shared" si="1"/>
        <v>1</v>
      </c>
      <c r="U53" s="18" t="str">
        <f t="shared" si="2"/>
        <v>FIVE</v>
      </c>
      <c r="V53" s="18">
        <f t="shared" si="3"/>
        <v>0.66501729427330458</v>
      </c>
      <c r="W53" s="18">
        <f t="shared" si="4"/>
        <v>2.5179699375197373E-2</v>
      </c>
    </row>
    <row r="54" spans="1:23" ht="15.75" thickBot="1" x14ac:dyDescent="0.3">
      <c r="A54" s="12" t="s">
        <v>44</v>
      </c>
      <c r="B54" s="44">
        <v>4.3614404537206095</v>
      </c>
      <c r="C54" s="45">
        <v>3.8549818477662949</v>
      </c>
      <c r="D54" s="45">
        <v>3.2761537261741118</v>
      </c>
      <c r="E54" s="45">
        <v>2.9883429459260902</v>
      </c>
      <c r="F54" s="45">
        <v>2.7334047021172081</v>
      </c>
      <c r="G54" s="45">
        <v>4.732268227147892</v>
      </c>
      <c r="H54" s="45">
        <v>2.3257615707657484</v>
      </c>
      <c r="I54" s="45">
        <v>4.2200349397794472</v>
      </c>
      <c r="J54" s="45">
        <v>3.2127837969103137</v>
      </c>
      <c r="K54" s="46">
        <v>3.2964482083986053</v>
      </c>
      <c r="M54" s="18" t="str">
        <f t="shared" si="0"/>
        <v>SEVEN</v>
      </c>
      <c r="N54" s="17" t="b">
        <f t="shared" si="1"/>
        <v>0</v>
      </c>
      <c r="U54" s="18" t="str">
        <f t="shared" si="2"/>
        <v>SEVEN</v>
      </c>
      <c r="V54" s="18">
        <f t="shared" si="3"/>
        <v>2.3257615707657484</v>
      </c>
      <c r="W54" s="18">
        <f t="shared" si="4"/>
        <v>0.40764313135145969</v>
      </c>
    </row>
    <row r="55" spans="1:23" ht="15.75" thickBot="1" x14ac:dyDescent="0.3">
      <c r="A55" s="13" t="s">
        <v>44</v>
      </c>
      <c r="B55" s="47">
        <v>3.5504299287019272</v>
      </c>
      <c r="C55" s="48">
        <v>2.9777214507088678</v>
      </c>
      <c r="D55" s="48">
        <v>1.722660557557109</v>
      </c>
      <c r="E55" s="48">
        <v>1.6252249588932219</v>
      </c>
      <c r="F55" s="48">
        <v>0.43635162029231511</v>
      </c>
      <c r="G55" s="48">
        <v>2.8271884196485648</v>
      </c>
      <c r="H55" s="48">
        <v>0.63614923289039982</v>
      </c>
      <c r="I55" s="48">
        <v>3.2559399546209877</v>
      </c>
      <c r="J55" s="48">
        <v>1.9183840266533077</v>
      </c>
      <c r="K55" s="49">
        <v>2.1555996001927564</v>
      </c>
      <c r="M55" s="19" t="str">
        <f t="shared" si="0"/>
        <v>FIVE</v>
      </c>
      <c r="N55" s="21" t="b">
        <f t="shared" si="1"/>
        <v>1</v>
      </c>
      <c r="O55" s="30">
        <f>COUNTIF($N46:$N55,TRUE)/(10 - COUNTIF($N46:$N55,"#N/A"))</f>
        <v>0.6</v>
      </c>
      <c r="U55" s="19" t="str">
        <f t="shared" si="2"/>
        <v>FIVE</v>
      </c>
      <c r="V55" s="19">
        <f t="shared" si="3"/>
        <v>0.43635162029231511</v>
      </c>
      <c r="W55" s="19">
        <f t="shared" si="4"/>
        <v>0.19979761259808471</v>
      </c>
    </row>
    <row r="56" spans="1:23" x14ac:dyDescent="0.25">
      <c r="A56" s="11" t="s">
        <v>45</v>
      </c>
      <c r="B56" s="41">
        <v>4.3817625296919243</v>
      </c>
      <c r="C56" s="42">
        <v>3.0453555261867331</v>
      </c>
      <c r="D56" s="42">
        <v>3.1660351653735979</v>
      </c>
      <c r="E56" s="42">
        <v>3.9259165863660814</v>
      </c>
      <c r="F56" s="42">
        <v>3.732393514240727</v>
      </c>
      <c r="G56" s="42">
        <v>2.8684317318457389</v>
      </c>
      <c r="H56" s="42">
        <v>2.490282664526728</v>
      </c>
      <c r="I56" s="42">
        <v>3.2322410479499992</v>
      </c>
      <c r="J56" s="42">
        <v>2.7066496397134552</v>
      </c>
      <c r="K56" s="43">
        <v>3.6274715821749401</v>
      </c>
      <c r="M56" s="16" t="str">
        <f t="shared" si="0"/>
        <v>SEVEN</v>
      </c>
      <c r="N56" s="20" t="b">
        <f t="shared" si="1"/>
        <v>0</v>
      </c>
      <c r="U56" s="16" t="str">
        <f t="shared" si="2"/>
        <v>SEVEN</v>
      </c>
      <c r="V56" s="16">
        <f t="shared" si="3"/>
        <v>2.490282664526728</v>
      </c>
      <c r="W56" s="16">
        <f t="shared" si="4"/>
        <v>0.21636697518672721</v>
      </c>
    </row>
    <row r="57" spans="1:23" x14ac:dyDescent="0.25">
      <c r="A57" s="12" t="s">
        <v>45</v>
      </c>
      <c r="B57" s="44">
        <v>5.0970255802913238</v>
      </c>
      <c r="C57" s="45">
        <v>2.2519331127488398</v>
      </c>
      <c r="D57" s="45">
        <v>2.2453070630132577</v>
      </c>
      <c r="E57" s="45">
        <v>3.4313828885958895</v>
      </c>
      <c r="F57" s="45">
        <v>3.0557753623796122</v>
      </c>
      <c r="G57" s="45">
        <v>1.5413283017781898</v>
      </c>
      <c r="H57" s="45">
        <v>1.6130414034245903</v>
      </c>
      <c r="I57" s="45">
        <v>1.3608670053556322</v>
      </c>
      <c r="J57" s="45">
        <v>2.5388166585057355</v>
      </c>
      <c r="K57" s="46">
        <v>3.0599214727002471</v>
      </c>
      <c r="M57" s="18" t="str">
        <f t="shared" si="0"/>
        <v>EIGHT</v>
      </c>
      <c r="N57" s="17" t="b">
        <f t="shared" si="1"/>
        <v>0</v>
      </c>
      <c r="U57" s="18" t="str">
        <f t="shared" si="2"/>
        <v>EIGHT</v>
      </c>
      <c r="V57" s="18">
        <f t="shared" si="3"/>
        <v>1.3608670053556322</v>
      </c>
      <c r="W57" s="18">
        <f t="shared" si="4"/>
        <v>0.18046129642255759</v>
      </c>
    </row>
    <row r="58" spans="1:23" x14ac:dyDescent="0.25">
      <c r="A58" s="12" t="s">
        <v>45</v>
      </c>
      <c r="B58" s="44">
        <v>6.7439900271139486</v>
      </c>
      <c r="C58" s="45">
        <v>9.7269135090372032</v>
      </c>
      <c r="D58" s="45">
        <v>12.54110691003264</v>
      </c>
      <c r="E58" s="45">
        <v>4.4966916047708025</v>
      </c>
      <c r="F58" s="45">
        <v>8.2404515926188626</v>
      </c>
      <c r="G58" s="45">
        <v>16.161661102802036</v>
      </c>
      <c r="H58" s="45">
        <v>9.801541993697036</v>
      </c>
      <c r="I58" s="45">
        <v>13.127349252847214</v>
      </c>
      <c r="J58" s="45">
        <v>11.647849160607173</v>
      </c>
      <c r="K58" s="46">
        <v>9.4168160955075049</v>
      </c>
      <c r="M58" s="18" t="str">
        <f t="shared" si="0"/>
        <v>FOUR</v>
      </c>
      <c r="N58" s="17" t="b">
        <f t="shared" si="1"/>
        <v>0</v>
      </c>
      <c r="U58" s="18" t="str">
        <f t="shared" si="2"/>
        <v>FOUR</v>
      </c>
      <c r="V58" s="18">
        <f t="shared" si="3"/>
        <v>4.4966916047708025</v>
      </c>
      <c r="W58" s="18">
        <f t="shared" si="4"/>
        <v>2.247298422343146</v>
      </c>
    </row>
    <row r="59" spans="1:23" x14ac:dyDescent="0.25">
      <c r="A59" s="12" t="s">
        <v>45</v>
      </c>
      <c r="B59" s="44">
        <v>3.6293601326955875</v>
      </c>
      <c r="C59" s="45">
        <v>2.9415748570199729</v>
      </c>
      <c r="D59" s="45">
        <v>2.6482185246647574</v>
      </c>
      <c r="E59" s="45">
        <v>4.1684754115861073</v>
      </c>
      <c r="F59" s="45">
        <v>3.3677963698959767</v>
      </c>
      <c r="G59" s="45">
        <v>2.4274313557875207</v>
      </c>
      <c r="H59" s="45">
        <v>2.5452945027926464</v>
      </c>
      <c r="I59" s="45">
        <v>2.2794213149411697</v>
      </c>
      <c r="J59" s="45">
        <v>2.6957791030891789</v>
      </c>
      <c r="K59" s="46">
        <v>3.699630716349628</v>
      </c>
      <c r="M59" s="18" t="str">
        <f t="shared" si="0"/>
        <v>EIGHT</v>
      </c>
      <c r="N59" s="17" t="b">
        <f t="shared" si="1"/>
        <v>0</v>
      </c>
      <c r="U59" s="18" t="str">
        <f t="shared" si="2"/>
        <v>EIGHT</v>
      </c>
      <c r="V59" s="18">
        <f t="shared" si="3"/>
        <v>2.2794213149411697</v>
      </c>
      <c r="W59" s="18">
        <f t="shared" si="4"/>
        <v>0.14801004084635094</v>
      </c>
    </row>
    <row r="60" spans="1:23" x14ac:dyDescent="0.25">
      <c r="A60" s="12" t="s">
        <v>45</v>
      </c>
      <c r="B60" s="44">
        <v>4.667771145514874</v>
      </c>
      <c r="C60" s="45">
        <v>2.4110593838984964</v>
      </c>
      <c r="D60" s="45">
        <v>1.9989580352948251</v>
      </c>
      <c r="E60" s="45">
        <v>3.8521800066875622</v>
      </c>
      <c r="F60" s="45">
        <v>2.6519489701488057</v>
      </c>
      <c r="G60" s="45">
        <v>1.1276277939961701</v>
      </c>
      <c r="H60" s="45">
        <v>1.5301185401223543</v>
      </c>
      <c r="I60" s="45">
        <v>2.070357372791181</v>
      </c>
      <c r="J60" s="45">
        <v>2.5253278621850455</v>
      </c>
      <c r="K60" s="46">
        <v>3.127242533035675</v>
      </c>
      <c r="M60" s="18" t="str">
        <f t="shared" si="0"/>
        <v>SIX</v>
      </c>
      <c r="N60" s="17" t="b">
        <f t="shared" si="1"/>
        <v>1</v>
      </c>
      <c r="U60" s="18" t="str">
        <f t="shared" si="2"/>
        <v>SIX</v>
      </c>
      <c r="V60" s="18">
        <f t="shared" si="3"/>
        <v>1.1276277939961701</v>
      </c>
      <c r="W60" s="18">
        <f t="shared" si="4"/>
        <v>0.40249074612618418</v>
      </c>
    </row>
    <row r="61" spans="1:23" x14ac:dyDescent="0.25">
      <c r="A61" s="12" t="s">
        <v>45</v>
      </c>
      <c r="B61" s="44">
        <v>4.6447666855510663</v>
      </c>
      <c r="C61" s="45">
        <v>2.0892031487337364</v>
      </c>
      <c r="D61" s="45">
        <v>1.5233973396578238</v>
      </c>
      <c r="E61" s="45">
        <v>3.2142952448761983</v>
      </c>
      <c r="F61" s="45">
        <v>2.2257837421600319</v>
      </c>
      <c r="G61" s="45">
        <v>0.53656645786516155</v>
      </c>
      <c r="H61" s="45">
        <v>1.2711866345944816</v>
      </c>
      <c r="I61" s="45">
        <v>1.0434708757273143</v>
      </c>
      <c r="J61" s="45">
        <v>2.2450510560026689</v>
      </c>
      <c r="K61" s="46">
        <v>2.4529444852793962</v>
      </c>
      <c r="M61" s="18" t="str">
        <f t="shared" si="0"/>
        <v>SIX</v>
      </c>
      <c r="N61" s="17" t="b">
        <f t="shared" si="1"/>
        <v>1</v>
      </c>
      <c r="U61" s="18" t="str">
        <f t="shared" si="2"/>
        <v>SIX</v>
      </c>
      <c r="V61" s="18">
        <f t="shared" si="3"/>
        <v>0.53656645786516155</v>
      </c>
      <c r="W61" s="18">
        <f t="shared" si="4"/>
        <v>0.50690441786215279</v>
      </c>
    </row>
    <row r="62" spans="1:23" x14ac:dyDescent="0.25">
      <c r="A62" s="12" t="s">
        <v>45</v>
      </c>
      <c r="B62" s="44">
        <v>4.8216822230202236</v>
      </c>
      <c r="C62" s="45">
        <v>2.2178701757670227</v>
      </c>
      <c r="D62" s="45">
        <v>2.6986310597520395</v>
      </c>
      <c r="E62" s="45">
        <v>2.4938677505613551</v>
      </c>
      <c r="F62" s="45">
        <v>3.2899391574215526</v>
      </c>
      <c r="G62" s="45">
        <v>2.2036320661115614</v>
      </c>
      <c r="H62" s="45">
        <v>1.8054170926464135</v>
      </c>
      <c r="I62" s="45">
        <v>1.6328023884565472</v>
      </c>
      <c r="J62" s="45">
        <v>2.4052406153848933</v>
      </c>
      <c r="K62" s="46">
        <v>2.718253777723155</v>
      </c>
      <c r="M62" s="18" t="str">
        <f t="shared" si="0"/>
        <v>EIGHT</v>
      </c>
      <c r="N62" s="17" t="b">
        <f t="shared" si="1"/>
        <v>0</v>
      </c>
      <c r="U62" s="18" t="str">
        <f t="shared" si="2"/>
        <v>EIGHT</v>
      </c>
      <c r="V62" s="18">
        <f t="shared" si="3"/>
        <v>1.6328023884565472</v>
      </c>
      <c r="W62" s="18">
        <f t="shared" si="4"/>
        <v>0.17261470418986624</v>
      </c>
    </row>
    <row r="63" spans="1:23" x14ac:dyDescent="0.25">
      <c r="A63" s="12" t="s">
        <v>45</v>
      </c>
      <c r="B63" s="44">
        <v>4.1189099401466809</v>
      </c>
      <c r="C63" s="45">
        <v>2.5268906870215035</v>
      </c>
      <c r="D63" s="45">
        <v>2.7576492566818387</v>
      </c>
      <c r="E63" s="45">
        <v>3.8507652077603054</v>
      </c>
      <c r="F63" s="45">
        <v>3.2203599599951254</v>
      </c>
      <c r="G63" s="45">
        <v>1.8207613796050586</v>
      </c>
      <c r="H63" s="45">
        <v>2.1068010093901046</v>
      </c>
      <c r="I63" s="45">
        <v>2.3897442292255708</v>
      </c>
      <c r="J63" s="45">
        <v>2.284010916829891</v>
      </c>
      <c r="K63" s="46">
        <v>2.9833892144115417</v>
      </c>
      <c r="M63" s="18" t="str">
        <f t="shared" si="0"/>
        <v>SIX</v>
      </c>
      <c r="N63" s="17" t="b">
        <f t="shared" si="1"/>
        <v>1</v>
      </c>
      <c r="U63" s="18" t="str">
        <f t="shared" si="2"/>
        <v>SIX</v>
      </c>
      <c r="V63" s="18">
        <f t="shared" si="3"/>
        <v>1.8207613796050586</v>
      </c>
      <c r="W63" s="18">
        <f t="shared" si="4"/>
        <v>0.28603962978504605</v>
      </c>
    </row>
    <row r="64" spans="1:23" ht="15.75" thickBot="1" x14ac:dyDescent="0.3">
      <c r="A64" s="12" t="s">
        <v>45</v>
      </c>
      <c r="B64" s="44">
        <v>4.7371675144639926</v>
      </c>
      <c r="C64" s="45">
        <v>3.2768657752427108</v>
      </c>
      <c r="D64" s="45">
        <v>3.5162840435017175</v>
      </c>
      <c r="E64" s="45">
        <v>4.0071215870845105</v>
      </c>
      <c r="F64" s="45">
        <v>3.366006554027769</v>
      </c>
      <c r="G64" s="45">
        <v>3.2951641241563641</v>
      </c>
      <c r="H64" s="45">
        <v>2.5381535344314381</v>
      </c>
      <c r="I64" s="45">
        <v>3.3971184423103198</v>
      </c>
      <c r="J64" s="45">
        <v>2.9702163124621674</v>
      </c>
      <c r="K64" s="46">
        <v>3.1422076011153997</v>
      </c>
      <c r="M64" s="18" t="str">
        <f t="shared" si="0"/>
        <v>SEVEN</v>
      </c>
      <c r="N64" s="17" t="b">
        <f t="shared" si="1"/>
        <v>0</v>
      </c>
      <c r="U64" s="18" t="str">
        <f t="shared" si="2"/>
        <v>SEVEN</v>
      </c>
      <c r="V64" s="18">
        <f t="shared" si="3"/>
        <v>2.5381535344314381</v>
      </c>
      <c r="W64" s="18">
        <f t="shared" si="4"/>
        <v>0.43206277803072934</v>
      </c>
    </row>
    <row r="65" spans="1:23" ht="15.75" thickBot="1" x14ac:dyDescent="0.3">
      <c r="A65" s="13" t="s">
        <v>45</v>
      </c>
      <c r="B65" s="47">
        <v>5.7792543707765462</v>
      </c>
      <c r="C65" s="48">
        <v>2.173441399386161</v>
      </c>
      <c r="D65" s="48">
        <v>2.43831223029136</v>
      </c>
      <c r="E65" s="48">
        <v>3.3103437220534309</v>
      </c>
      <c r="F65" s="48">
        <v>3.3691013856711036</v>
      </c>
      <c r="G65" s="48">
        <v>1.4605267092726524</v>
      </c>
      <c r="H65" s="48">
        <v>1.7481719732794319</v>
      </c>
      <c r="I65" s="48">
        <v>1.4145588699622909</v>
      </c>
      <c r="J65" s="48">
        <v>2.9997765602658424</v>
      </c>
      <c r="K65" s="49">
        <v>2.9207625263104244</v>
      </c>
      <c r="M65" s="19" t="str">
        <f t="shared" si="0"/>
        <v>EIGHT</v>
      </c>
      <c r="N65" s="21" t="b">
        <f t="shared" si="1"/>
        <v>0</v>
      </c>
      <c r="O65" s="30">
        <f>COUNTIF($N56:$N65,TRUE)/(10 - COUNTIF($N56:$N65,"#N/A"))</f>
        <v>0.3</v>
      </c>
      <c r="U65" s="19" t="str">
        <f t="shared" si="2"/>
        <v>EIGHT</v>
      </c>
      <c r="V65" s="19">
        <f t="shared" si="3"/>
        <v>1.4145588699622909</v>
      </c>
      <c r="W65" s="19">
        <f t="shared" si="4"/>
        <v>4.5967839310361525E-2</v>
      </c>
    </row>
    <row r="66" spans="1:23" x14ac:dyDescent="0.25">
      <c r="A66" s="11" t="s">
        <v>46</v>
      </c>
      <c r="B66" s="41">
        <v>3.142998762840679</v>
      </c>
      <c r="C66" s="42">
        <v>5.123237895812359</v>
      </c>
      <c r="D66" s="42">
        <v>5.2160273856270223</v>
      </c>
      <c r="E66" s="42">
        <v>5.6222142772952477</v>
      </c>
      <c r="F66" s="42">
        <v>5.187069900875473</v>
      </c>
      <c r="G66" s="42">
        <v>5.6717571377820644</v>
      </c>
      <c r="H66" s="42">
        <v>4.1160991346417211</v>
      </c>
      <c r="I66" s="42">
        <v>5.4192919581264301</v>
      </c>
      <c r="J66" s="42">
        <v>4.5806147939515167</v>
      </c>
      <c r="K66" s="43">
        <v>6.618214473738429</v>
      </c>
      <c r="M66" s="16" t="str">
        <f t="shared" si="0"/>
        <v>ONE</v>
      </c>
      <c r="N66" s="20" t="b">
        <f t="shared" si="1"/>
        <v>0</v>
      </c>
      <c r="U66" s="16" t="str">
        <f t="shared" si="2"/>
        <v>ONE</v>
      </c>
      <c r="V66" s="16">
        <f t="shared" si="3"/>
        <v>3.142998762840679</v>
      </c>
      <c r="W66" s="16">
        <f t="shared" si="4"/>
        <v>0.97310037180104203</v>
      </c>
    </row>
    <row r="67" spans="1:23" x14ac:dyDescent="0.25">
      <c r="A67" s="12" t="s">
        <v>46</v>
      </c>
      <c r="B67" s="44">
        <v>3.6791329357249056</v>
      </c>
      <c r="C67" s="45">
        <v>3.1349950205265222</v>
      </c>
      <c r="D67" s="45">
        <v>2.5755296520641835</v>
      </c>
      <c r="E67" s="45">
        <v>2.1589369721901148</v>
      </c>
      <c r="F67" s="45">
        <v>1.9336716151696003</v>
      </c>
      <c r="G67" s="45">
        <v>2.9811193652265189</v>
      </c>
      <c r="H67" s="45">
        <v>1.5625218230935336</v>
      </c>
      <c r="I67" s="45">
        <v>3.044878453209646</v>
      </c>
      <c r="J67" s="45">
        <v>2.0738189711282029</v>
      </c>
      <c r="K67" s="46">
        <v>2.9084307345694556</v>
      </c>
      <c r="M67" s="18" t="str">
        <f t="shared" si="0"/>
        <v>SEVEN</v>
      </c>
      <c r="N67" s="17" t="b">
        <f t="shared" si="1"/>
        <v>1</v>
      </c>
      <c r="U67" s="18" t="str">
        <f t="shared" si="2"/>
        <v>SEVEN</v>
      </c>
      <c r="V67" s="18">
        <f t="shared" si="3"/>
        <v>1.5625218230935336</v>
      </c>
      <c r="W67" s="18">
        <f t="shared" si="4"/>
        <v>0.37114979207606669</v>
      </c>
    </row>
    <row r="68" spans="1:23" x14ac:dyDescent="0.25">
      <c r="A68" s="12" t="s">
        <v>46</v>
      </c>
      <c r="B68" s="44">
        <v>3.3377577712342386</v>
      </c>
      <c r="C68" s="45">
        <v>3.1575364943291824</v>
      </c>
      <c r="D68" s="45">
        <v>2.4510381106021031</v>
      </c>
      <c r="E68" s="45">
        <v>2.4373938676466755</v>
      </c>
      <c r="F68" s="45">
        <v>2.317674797138253</v>
      </c>
      <c r="G68" s="45">
        <v>2.5389394816806927</v>
      </c>
      <c r="H68" s="45">
        <v>1.6663799453563746</v>
      </c>
      <c r="I68" s="45">
        <v>3.0184580143392483</v>
      </c>
      <c r="J68" s="45">
        <v>2.4883302008910149</v>
      </c>
      <c r="K68" s="46">
        <v>3.4030842739317384</v>
      </c>
      <c r="M68" s="18" t="str">
        <f t="shared" si="0"/>
        <v>SEVEN</v>
      </c>
      <c r="N68" s="17" t="b">
        <f t="shared" si="1"/>
        <v>1</v>
      </c>
      <c r="U68" s="18" t="str">
        <f t="shared" si="2"/>
        <v>SEVEN</v>
      </c>
      <c r="V68" s="18">
        <f t="shared" si="3"/>
        <v>1.6663799453563746</v>
      </c>
      <c r="W68" s="18">
        <f t="shared" si="4"/>
        <v>0.6512948517818784</v>
      </c>
    </row>
    <row r="69" spans="1:23" x14ac:dyDescent="0.25">
      <c r="A69" s="12" t="s">
        <v>46</v>
      </c>
      <c r="B69" s="44">
        <v>2.268782492666618</v>
      </c>
      <c r="C69" s="45">
        <v>3.3814180202363504</v>
      </c>
      <c r="D69" s="45">
        <v>3.1598655755082814</v>
      </c>
      <c r="E69" s="45">
        <v>4.3175061956817435</v>
      </c>
      <c r="F69" s="45">
        <v>3.0981183794562925</v>
      </c>
      <c r="G69" s="45">
        <v>3.505019578014712</v>
      </c>
      <c r="H69" s="45">
        <v>2.634523805797893</v>
      </c>
      <c r="I69" s="45">
        <v>3.9626696448920757</v>
      </c>
      <c r="J69" s="45">
        <v>3.2735706483781146</v>
      </c>
      <c r="K69" s="46">
        <v>4.4048922582035193</v>
      </c>
      <c r="M69" s="18" t="str">
        <f t="shared" si="0"/>
        <v>ONE</v>
      </c>
      <c r="N69" s="17" t="b">
        <f t="shared" si="1"/>
        <v>0</v>
      </c>
      <c r="U69" s="18" t="str">
        <f t="shared" si="2"/>
        <v>ONE</v>
      </c>
      <c r="V69" s="18">
        <f t="shared" si="3"/>
        <v>2.268782492666618</v>
      </c>
      <c r="W69" s="18">
        <f t="shared" si="4"/>
        <v>0.365741313131275</v>
      </c>
    </row>
    <row r="70" spans="1:23" x14ac:dyDescent="0.25">
      <c r="A70" s="12" t="s">
        <v>46</v>
      </c>
      <c r="B70" s="44">
        <v>3.1909901824178624</v>
      </c>
      <c r="C70" s="45">
        <v>2.4907930188708094</v>
      </c>
      <c r="D70" s="45">
        <v>1.833391905684953</v>
      </c>
      <c r="E70" s="45">
        <v>1.2721578073116679</v>
      </c>
      <c r="F70" s="45">
        <v>1.2272032000573767</v>
      </c>
      <c r="G70" s="45">
        <v>1.8803440502411506</v>
      </c>
      <c r="H70" s="45">
        <v>0.79312314723654376</v>
      </c>
      <c r="I70" s="45">
        <v>2.2779973598834089</v>
      </c>
      <c r="J70" s="45">
        <v>1.881578143749471</v>
      </c>
      <c r="K70" s="46">
        <v>2.5778955769898531</v>
      </c>
      <c r="M70" s="18" t="str">
        <f t="shared" ref="M70:M105" si="5">INDEX($B$5:$K$5,MATCH(MIN($B70:$K70),$B70:$K70,0))</f>
        <v>SEVEN</v>
      </c>
      <c r="N70" s="17" t="b">
        <f t="shared" ref="N70:N105" si="6">$M70 = $A70</f>
        <v>1</v>
      </c>
      <c r="U70" s="18" t="str">
        <f t="shared" ref="U70:U105" si="7">INDEX($B$5:$K$5,MATCH(MIN($B70:$K70),$B70:$K70,0))</f>
        <v>SEVEN</v>
      </c>
      <c r="V70" s="18">
        <f t="shared" si="3"/>
        <v>0.79312314723654376</v>
      </c>
      <c r="W70" s="18">
        <f t="shared" si="4"/>
        <v>0.43408005282083295</v>
      </c>
    </row>
    <row r="71" spans="1:23" x14ac:dyDescent="0.25">
      <c r="A71" s="12" t="s">
        <v>46</v>
      </c>
      <c r="B71" s="44">
        <v>3.1978289224885881</v>
      </c>
      <c r="C71" s="45">
        <v>3.1003428464881595</v>
      </c>
      <c r="D71" s="45">
        <v>2.3392171586798596</v>
      </c>
      <c r="E71" s="45">
        <v>2.162832928524995</v>
      </c>
      <c r="F71" s="45">
        <v>1.4894846488621782</v>
      </c>
      <c r="G71" s="45">
        <v>2.5421404915389614</v>
      </c>
      <c r="H71" s="45">
        <v>1.2089390735150325</v>
      </c>
      <c r="I71" s="45">
        <v>3.2243464565604025</v>
      </c>
      <c r="J71" s="45">
        <v>2.0219031367399154</v>
      </c>
      <c r="K71" s="46">
        <v>2.5575735802023223</v>
      </c>
      <c r="M71" s="18" t="str">
        <f t="shared" si="5"/>
        <v>SEVEN</v>
      </c>
      <c r="N71" s="17" t="b">
        <f t="shared" si="6"/>
        <v>1</v>
      </c>
      <c r="U71" s="18" t="str">
        <f t="shared" si="7"/>
        <v>SEVEN</v>
      </c>
      <c r="V71" s="18">
        <f t="shared" ref="V71:V105" si="8">MIN(B71:K71)</f>
        <v>1.2089390735150325</v>
      </c>
      <c r="W71" s="18">
        <f t="shared" ref="W71:W105" si="9">SMALL(B71:K71,2)-V71</f>
        <v>0.28054557534714575</v>
      </c>
    </row>
    <row r="72" spans="1:23" x14ac:dyDescent="0.25">
      <c r="A72" s="12" t="s">
        <v>46</v>
      </c>
      <c r="B72" s="44">
        <v>2.7892072453296723</v>
      </c>
      <c r="C72" s="45">
        <v>4.3924063726589271</v>
      </c>
      <c r="D72" s="45">
        <v>3.2108194831890922</v>
      </c>
      <c r="E72" s="45">
        <v>4.3980564160712774</v>
      </c>
      <c r="F72" s="45">
        <v>2.8348382330198443</v>
      </c>
      <c r="G72" s="45">
        <v>4.1608187861934347</v>
      </c>
      <c r="H72" s="45">
        <v>2.3878671982393436</v>
      </c>
      <c r="I72" s="45">
        <v>3.8840039840409348</v>
      </c>
      <c r="J72" s="45">
        <v>3.2561373414808745</v>
      </c>
      <c r="K72" s="46">
        <v>4.8835118923792518</v>
      </c>
      <c r="M72" s="18" t="str">
        <f t="shared" si="5"/>
        <v>SEVEN</v>
      </c>
      <c r="N72" s="17" t="b">
        <f t="shared" si="6"/>
        <v>1</v>
      </c>
      <c r="U72" s="18" t="str">
        <f t="shared" si="7"/>
        <v>SEVEN</v>
      </c>
      <c r="V72" s="18">
        <f t="shared" si="8"/>
        <v>2.3878671982393436</v>
      </c>
      <c r="W72" s="18">
        <f t="shared" si="9"/>
        <v>0.40134004709032878</v>
      </c>
    </row>
    <row r="73" spans="1:23" x14ac:dyDescent="0.25">
      <c r="A73" s="12" t="s">
        <v>46</v>
      </c>
      <c r="B73" s="44">
        <v>2.6169433207483133</v>
      </c>
      <c r="C73" s="45">
        <v>4.1081693503199173</v>
      </c>
      <c r="D73" s="45">
        <v>3.3215361040451645</v>
      </c>
      <c r="E73" s="45">
        <v>4.1588955005339292</v>
      </c>
      <c r="F73" s="45">
        <v>3.0385767875384286</v>
      </c>
      <c r="G73" s="45">
        <v>3.9729912987404163</v>
      </c>
      <c r="H73" s="45">
        <v>2.4012809292296735</v>
      </c>
      <c r="I73" s="45">
        <v>4.0002520668964472</v>
      </c>
      <c r="J73" s="45">
        <v>3.1598728971724812</v>
      </c>
      <c r="K73" s="46">
        <v>4.6908818177757947</v>
      </c>
      <c r="M73" s="18" t="str">
        <f t="shared" si="5"/>
        <v>SEVEN</v>
      </c>
      <c r="N73" s="17" t="b">
        <f t="shared" si="6"/>
        <v>1</v>
      </c>
      <c r="U73" s="18" t="str">
        <f t="shared" si="7"/>
        <v>SEVEN</v>
      </c>
      <c r="V73" s="18">
        <f t="shared" si="8"/>
        <v>2.4012809292296735</v>
      </c>
      <c r="W73" s="18">
        <f t="shared" si="9"/>
        <v>0.21566239151863975</v>
      </c>
    </row>
    <row r="74" spans="1:23" ht="15.75" thickBot="1" x14ac:dyDescent="0.3">
      <c r="A74" s="12" t="s">
        <v>46</v>
      </c>
      <c r="B74" s="44">
        <v>2.7709907513981995</v>
      </c>
      <c r="C74" s="45">
        <v>2.4628525874950897</v>
      </c>
      <c r="D74" s="45">
        <v>1.6239187530685342</v>
      </c>
      <c r="E74" s="45">
        <v>1.6944176591139937</v>
      </c>
      <c r="F74" s="45">
        <v>1.1737864843679735</v>
      </c>
      <c r="G74" s="45">
        <v>2.2714206587790415</v>
      </c>
      <c r="H74" s="45">
        <v>0.80585318100289083</v>
      </c>
      <c r="I74" s="45">
        <v>2.2364911872833124</v>
      </c>
      <c r="J74" s="45">
        <v>1.6216216758598125</v>
      </c>
      <c r="K74" s="46">
        <v>2.4067670474826217</v>
      </c>
      <c r="M74" s="18" t="str">
        <f t="shared" si="5"/>
        <v>SEVEN</v>
      </c>
      <c r="N74" s="17" t="b">
        <f t="shared" si="6"/>
        <v>1</v>
      </c>
      <c r="U74" s="18" t="str">
        <f t="shared" si="7"/>
        <v>SEVEN</v>
      </c>
      <c r="V74" s="18">
        <f t="shared" si="8"/>
        <v>0.80585318100289083</v>
      </c>
      <c r="W74" s="18">
        <f t="shared" si="9"/>
        <v>0.36793330336508268</v>
      </c>
    </row>
    <row r="75" spans="1:23" ht="15.75" thickBot="1" x14ac:dyDescent="0.3">
      <c r="A75" s="13" t="s">
        <v>46</v>
      </c>
      <c r="B75" s="47">
        <v>2.9236427601090211</v>
      </c>
      <c r="C75" s="48">
        <v>2.1730532266174345</v>
      </c>
      <c r="D75" s="48">
        <v>1.372334925252737</v>
      </c>
      <c r="E75" s="48">
        <v>1.361968945915295</v>
      </c>
      <c r="F75" s="48">
        <v>0.80053180147210512</v>
      </c>
      <c r="G75" s="48">
        <v>1.5024929481645142</v>
      </c>
      <c r="H75" s="48">
        <v>0.48124480061900432</v>
      </c>
      <c r="I75" s="48">
        <v>1.9584599469449957</v>
      </c>
      <c r="J75" s="48">
        <v>1.5511677033635589</v>
      </c>
      <c r="K75" s="49">
        <v>2.2255151351555824</v>
      </c>
      <c r="M75" s="19" t="str">
        <f t="shared" si="5"/>
        <v>SEVEN</v>
      </c>
      <c r="N75" s="21" t="b">
        <f t="shared" si="6"/>
        <v>1</v>
      </c>
      <c r="O75" s="30">
        <f>COUNTIF($N66:$N75,TRUE)/(10 - COUNTIF($N66:$N75,"#N/A"))</f>
        <v>0.8</v>
      </c>
      <c r="U75" s="19" t="str">
        <f t="shared" si="7"/>
        <v>SEVEN</v>
      </c>
      <c r="V75" s="19">
        <f t="shared" si="8"/>
        <v>0.48124480061900432</v>
      </c>
      <c r="W75" s="19">
        <f t="shared" si="9"/>
        <v>0.3192870008531008</v>
      </c>
    </row>
    <row r="76" spans="1:23" x14ac:dyDescent="0.25">
      <c r="A76" s="11" t="s">
        <v>47</v>
      </c>
      <c r="B76" s="41">
        <v>4.7955635828893106</v>
      </c>
      <c r="C76" s="42">
        <v>3.737165626284201</v>
      </c>
      <c r="D76" s="42">
        <v>4.7159962643063107</v>
      </c>
      <c r="E76" s="42">
        <v>5.3901443896359744</v>
      </c>
      <c r="F76" s="42">
        <v>5.4002687766481126</v>
      </c>
      <c r="G76" s="42">
        <v>4.3749847868511607</v>
      </c>
      <c r="H76" s="42">
        <v>4.371163985078228</v>
      </c>
      <c r="I76" s="42">
        <v>3.0873624457955335</v>
      </c>
      <c r="J76" s="42">
        <v>4.1397787020284094</v>
      </c>
      <c r="K76" s="43">
        <v>4.3809588054866975</v>
      </c>
      <c r="M76" s="16" t="str">
        <f t="shared" si="5"/>
        <v>EIGHT</v>
      </c>
      <c r="N76" s="20" t="b">
        <f t="shared" si="6"/>
        <v>1</v>
      </c>
      <c r="U76" s="16" t="str">
        <f t="shared" si="7"/>
        <v>EIGHT</v>
      </c>
      <c r="V76" s="16">
        <f t="shared" si="8"/>
        <v>3.0873624457955335</v>
      </c>
      <c r="W76" s="16">
        <f t="shared" si="9"/>
        <v>0.64980318048866748</v>
      </c>
    </row>
    <row r="77" spans="1:23" x14ac:dyDescent="0.25">
      <c r="A77" s="12" t="s">
        <v>47</v>
      </c>
      <c r="B77" s="44">
        <v>4.3490249850957863</v>
      </c>
      <c r="C77" s="45">
        <v>2.1632365684396264</v>
      </c>
      <c r="D77" s="45">
        <v>2.0838704330732245</v>
      </c>
      <c r="E77" s="45">
        <v>3.2944300855338784</v>
      </c>
      <c r="F77" s="45">
        <v>3.1327135122398793</v>
      </c>
      <c r="G77" s="45">
        <v>1.6944227980162698</v>
      </c>
      <c r="H77" s="45">
        <v>2.3342621795600409</v>
      </c>
      <c r="I77" s="45">
        <v>0.64096133248089393</v>
      </c>
      <c r="J77" s="45">
        <v>2.6626733488992351</v>
      </c>
      <c r="K77" s="46">
        <v>3.1951197658140251</v>
      </c>
      <c r="M77" s="18" t="str">
        <f t="shared" si="5"/>
        <v>EIGHT</v>
      </c>
      <c r="N77" s="17" t="b">
        <f t="shared" si="6"/>
        <v>1</v>
      </c>
      <c r="U77" s="18" t="str">
        <f t="shared" si="7"/>
        <v>EIGHT</v>
      </c>
      <c r="V77" s="18">
        <f t="shared" si="8"/>
        <v>0.64096133248089393</v>
      </c>
      <c r="W77" s="18">
        <f t="shared" si="9"/>
        <v>1.053461465535376</v>
      </c>
    </row>
    <row r="78" spans="1:23" x14ac:dyDescent="0.25">
      <c r="A78" s="12" t="s">
        <v>47</v>
      </c>
      <c r="B78" s="44">
        <v>4.2187187906541492</v>
      </c>
      <c r="C78" s="45">
        <v>2.0432803842342766</v>
      </c>
      <c r="D78" s="45">
        <v>2.4850520984285014</v>
      </c>
      <c r="E78" s="45">
        <v>2.8032762340775386</v>
      </c>
      <c r="F78" s="45">
        <v>3.1963649040897013</v>
      </c>
      <c r="G78" s="45">
        <v>2.1786891802662751</v>
      </c>
      <c r="H78" s="45">
        <v>2.3346810727110814</v>
      </c>
      <c r="I78" s="45">
        <v>1.2818501173683652</v>
      </c>
      <c r="J78" s="45">
        <v>2.9538869822407898</v>
      </c>
      <c r="K78" s="46">
        <v>3.3397483506485708</v>
      </c>
      <c r="M78" s="18" t="str">
        <f t="shared" si="5"/>
        <v>EIGHT</v>
      </c>
      <c r="N78" s="17" t="b">
        <f t="shared" si="6"/>
        <v>1</v>
      </c>
      <c r="U78" s="18" t="str">
        <f t="shared" si="7"/>
        <v>EIGHT</v>
      </c>
      <c r="V78" s="18">
        <f t="shared" si="8"/>
        <v>1.2818501173683652</v>
      </c>
      <c r="W78" s="18">
        <f t="shared" si="9"/>
        <v>0.76143026686591142</v>
      </c>
    </row>
    <row r="79" spans="1:23" x14ac:dyDescent="0.25">
      <c r="A79" s="12" t="s">
        <v>47</v>
      </c>
      <c r="B79" s="44">
        <v>4.4648302064521035</v>
      </c>
      <c r="C79" s="45">
        <v>2.0424203331628918</v>
      </c>
      <c r="D79" s="45">
        <v>2.5630720366211301</v>
      </c>
      <c r="E79" s="45">
        <v>2.8300155498591026</v>
      </c>
      <c r="F79" s="45">
        <v>3.301083777824211</v>
      </c>
      <c r="G79" s="45">
        <v>2.2959113306493508</v>
      </c>
      <c r="H79" s="45">
        <v>2.3352922653315171</v>
      </c>
      <c r="I79" s="45">
        <v>1.0757329191625016</v>
      </c>
      <c r="J79" s="45">
        <v>2.8329191858949789</v>
      </c>
      <c r="K79" s="46">
        <v>3.3168726152390553</v>
      </c>
      <c r="M79" s="18" t="str">
        <f t="shared" si="5"/>
        <v>EIGHT</v>
      </c>
      <c r="N79" s="17" t="b">
        <f t="shared" si="6"/>
        <v>1</v>
      </c>
      <c r="U79" s="18" t="str">
        <f t="shared" si="7"/>
        <v>EIGHT</v>
      </c>
      <c r="V79" s="18">
        <f t="shared" si="8"/>
        <v>1.0757329191625016</v>
      </c>
      <c r="W79" s="18">
        <f t="shared" si="9"/>
        <v>0.96668741400039027</v>
      </c>
    </row>
    <row r="80" spans="1:23" x14ac:dyDescent="0.25">
      <c r="A80" s="12" t="s">
        <v>47</v>
      </c>
      <c r="B80" s="44">
        <v>4.0118563342430775</v>
      </c>
      <c r="C80" s="45">
        <v>2.0392392111524984</v>
      </c>
      <c r="D80" s="45">
        <v>2.191007922762549</v>
      </c>
      <c r="E80" s="45">
        <v>3.5622512693962709</v>
      </c>
      <c r="F80" s="45">
        <v>3.0560388792017519</v>
      </c>
      <c r="G80" s="45">
        <v>1.8713228277177651</v>
      </c>
      <c r="H80" s="45">
        <v>2.3853245297899228</v>
      </c>
      <c r="I80" s="45">
        <v>0.87800696213034346</v>
      </c>
      <c r="J80" s="45">
        <v>2.1174011284874159</v>
      </c>
      <c r="K80" s="46">
        <v>2.5687414974190119</v>
      </c>
      <c r="M80" s="18" t="str">
        <f t="shared" si="5"/>
        <v>EIGHT</v>
      </c>
      <c r="N80" s="17" t="b">
        <f t="shared" si="6"/>
        <v>1</v>
      </c>
      <c r="U80" s="18" t="str">
        <f t="shared" si="7"/>
        <v>EIGHT</v>
      </c>
      <c r="V80" s="18">
        <f t="shared" si="8"/>
        <v>0.87800696213034346</v>
      </c>
      <c r="W80" s="18">
        <f t="shared" si="9"/>
        <v>0.99331586558742169</v>
      </c>
    </row>
    <row r="81" spans="1:23" x14ac:dyDescent="0.25">
      <c r="A81" s="12" t="s">
        <v>47</v>
      </c>
      <c r="B81" s="44">
        <v>4.2776916206872126</v>
      </c>
      <c r="C81" s="45">
        <v>1.8533612849023284</v>
      </c>
      <c r="D81" s="45">
        <v>2.6598734195631928</v>
      </c>
      <c r="E81" s="45">
        <v>2.8344724932524228</v>
      </c>
      <c r="F81" s="45">
        <v>3.1928596093825208</v>
      </c>
      <c r="G81" s="45">
        <v>2.3326667388911559</v>
      </c>
      <c r="H81" s="45">
        <v>2.1021259723084871</v>
      </c>
      <c r="I81" s="45">
        <v>1.1769247328713104</v>
      </c>
      <c r="J81" s="45">
        <v>2.8917162457179764</v>
      </c>
      <c r="K81" s="46">
        <v>3.2369913089721751</v>
      </c>
      <c r="M81" s="18" t="str">
        <f t="shared" si="5"/>
        <v>EIGHT</v>
      </c>
      <c r="N81" s="17" t="b">
        <f t="shared" si="6"/>
        <v>1</v>
      </c>
      <c r="U81" s="18" t="str">
        <f t="shared" si="7"/>
        <v>EIGHT</v>
      </c>
      <c r="V81" s="18">
        <f t="shared" si="8"/>
        <v>1.1769247328713104</v>
      </c>
      <c r="W81" s="18">
        <f t="shared" si="9"/>
        <v>0.67643655203101805</v>
      </c>
    </row>
    <row r="82" spans="1:23" x14ac:dyDescent="0.25">
      <c r="A82" s="12" t="s">
        <v>47</v>
      </c>
      <c r="B82" s="44">
        <v>4.9449260782088249</v>
      </c>
      <c r="C82" s="45">
        <v>2.0035207797028343</v>
      </c>
      <c r="D82" s="45">
        <v>2.5813756113125894</v>
      </c>
      <c r="E82" s="45">
        <v>3.2135685691579425</v>
      </c>
      <c r="F82" s="45">
        <v>3.5284033641200061</v>
      </c>
      <c r="G82" s="45">
        <v>2.3781325532709872</v>
      </c>
      <c r="H82" s="45">
        <v>2.7369863051585464</v>
      </c>
      <c r="I82" s="45">
        <v>1.0986497103676407</v>
      </c>
      <c r="J82" s="45">
        <v>3.0259922596923445</v>
      </c>
      <c r="K82" s="46">
        <v>3.4415162406754183</v>
      </c>
      <c r="M82" s="18" t="str">
        <f t="shared" si="5"/>
        <v>EIGHT</v>
      </c>
      <c r="N82" s="17" t="b">
        <f t="shared" si="6"/>
        <v>1</v>
      </c>
      <c r="U82" s="18" t="str">
        <f t="shared" si="7"/>
        <v>EIGHT</v>
      </c>
      <c r="V82" s="18">
        <f t="shared" si="8"/>
        <v>1.0986497103676407</v>
      </c>
      <c r="W82" s="18">
        <f t="shared" si="9"/>
        <v>0.90487106933519357</v>
      </c>
    </row>
    <row r="83" spans="1:23" x14ac:dyDescent="0.25">
      <c r="A83" s="12" t="s">
        <v>47</v>
      </c>
      <c r="B83" s="44">
        <v>3.8540193219443339</v>
      </c>
      <c r="C83" s="45">
        <v>2.5232812122814807</v>
      </c>
      <c r="D83" s="45">
        <v>2.606440526531757</v>
      </c>
      <c r="E83" s="45">
        <v>3.9573174853194324</v>
      </c>
      <c r="F83" s="45">
        <v>3.1713416040545654</v>
      </c>
      <c r="G83" s="45">
        <v>2.3453648735788968</v>
      </c>
      <c r="H83" s="45">
        <v>2.745269619627793</v>
      </c>
      <c r="I83" s="45">
        <v>1.1084156376646743</v>
      </c>
      <c r="J83" s="45">
        <v>2.9084795306572691</v>
      </c>
      <c r="K83" s="46">
        <v>3.5659219836901408</v>
      </c>
      <c r="M83" s="18" t="str">
        <f t="shared" si="5"/>
        <v>EIGHT</v>
      </c>
      <c r="N83" s="17" t="b">
        <f t="shared" si="6"/>
        <v>1</v>
      </c>
      <c r="U83" s="18" t="str">
        <f t="shared" si="7"/>
        <v>EIGHT</v>
      </c>
      <c r="V83" s="18">
        <f t="shared" si="8"/>
        <v>1.1084156376646743</v>
      </c>
      <c r="W83" s="18">
        <f t="shared" si="9"/>
        <v>1.2369492359142225</v>
      </c>
    </row>
    <row r="84" spans="1:23" ht="15.75" thickBot="1" x14ac:dyDescent="0.3">
      <c r="A84" s="12" t="s">
        <v>47</v>
      </c>
      <c r="B84" s="44">
        <v>3.2917827206106955</v>
      </c>
      <c r="C84" s="45">
        <v>1.937862697883209</v>
      </c>
      <c r="D84" s="45">
        <v>2.6810401604755514</v>
      </c>
      <c r="E84" s="45">
        <v>3.7827479962027235</v>
      </c>
      <c r="F84" s="45">
        <v>3.6564199677505567</v>
      </c>
      <c r="G84" s="45">
        <v>2.5177453404118832</v>
      </c>
      <c r="H84" s="45">
        <v>2.8899919572411363</v>
      </c>
      <c r="I84" s="45">
        <v>1.0663074036075937</v>
      </c>
      <c r="J84" s="45">
        <v>2.9081294673907778</v>
      </c>
      <c r="K84" s="46">
        <v>3.355828006864118</v>
      </c>
      <c r="M84" s="18" t="str">
        <f t="shared" si="5"/>
        <v>EIGHT</v>
      </c>
      <c r="N84" s="17" t="b">
        <f t="shared" si="6"/>
        <v>1</v>
      </c>
      <c r="U84" s="18" t="str">
        <f t="shared" si="7"/>
        <v>EIGHT</v>
      </c>
      <c r="V84" s="18">
        <f t="shared" si="8"/>
        <v>1.0663074036075937</v>
      </c>
      <c r="W84" s="18">
        <f t="shared" si="9"/>
        <v>0.87155529427561529</v>
      </c>
    </row>
    <row r="85" spans="1:23" ht="15.75" thickBot="1" x14ac:dyDescent="0.3">
      <c r="A85" s="13" t="s">
        <v>47</v>
      </c>
      <c r="B85" s="47">
        <v>4.1332959150913551</v>
      </c>
      <c r="C85" s="48">
        <v>2.4405694395365023</v>
      </c>
      <c r="D85" s="48">
        <v>2.1823504994585923</v>
      </c>
      <c r="E85" s="48">
        <v>3.7572899256433359</v>
      </c>
      <c r="F85" s="48">
        <v>3.3310587881947669</v>
      </c>
      <c r="G85" s="48">
        <v>2.3862760005635213</v>
      </c>
      <c r="H85" s="48">
        <v>3.0354413617919134</v>
      </c>
      <c r="I85" s="48">
        <v>1.3062934399872859</v>
      </c>
      <c r="J85" s="48">
        <v>3.6268838465724764</v>
      </c>
      <c r="K85" s="49">
        <v>3.7899970959042943</v>
      </c>
      <c r="M85" s="19" t="str">
        <f t="shared" si="5"/>
        <v>EIGHT</v>
      </c>
      <c r="N85" s="21" t="b">
        <f t="shared" si="6"/>
        <v>1</v>
      </c>
      <c r="O85" s="30">
        <f>COUNTIF($N76:$N85,TRUE)/(10 - COUNTIF($N76:$N85,"#N/A"))</f>
        <v>1</v>
      </c>
      <c r="U85" s="19" t="str">
        <f t="shared" si="7"/>
        <v>EIGHT</v>
      </c>
      <c r="V85" s="19">
        <f t="shared" si="8"/>
        <v>1.3062934399872859</v>
      </c>
      <c r="W85" s="19">
        <f t="shared" si="9"/>
        <v>0.87605705947130641</v>
      </c>
    </row>
    <row r="86" spans="1:23" x14ac:dyDescent="0.25">
      <c r="A86" s="11" t="s">
        <v>48</v>
      </c>
      <c r="B86" s="41">
        <v>2.7811649507232934</v>
      </c>
      <c r="C86" s="42">
        <v>4.7664786064777118</v>
      </c>
      <c r="D86" s="42">
        <v>3.7179516044110321</v>
      </c>
      <c r="E86" s="42">
        <v>4.9598469044153735</v>
      </c>
      <c r="F86" s="42">
        <v>3.1641520329689095</v>
      </c>
      <c r="G86" s="42">
        <v>4.6020207425191462</v>
      </c>
      <c r="H86" s="42">
        <v>2.7123360795337983</v>
      </c>
      <c r="I86" s="42">
        <v>5.3370812945337454</v>
      </c>
      <c r="J86" s="42">
        <v>2.9843903081160326</v>
      </c>
      <c r="K86" s="43">
        <v>4.7334052821398895</v>
      </c>
      <c r="M86" s="16" t="str">
        <f t="shared" si="5"/>
        <v>SEVEN</v>
      </c>
      <c r="N86" s="20" t="b">
        <f t="shared" si="6"/>
        <v>0</v>
      </c>
      <c r="U86" s="16" t="str">
        <f t="shared" si="7"/>
        <v>SEVEN</v>
      </c>
      <c r="V86" s="16">
        <f t="shared" si="8"/>
        <v>2.7123360795337983</v>
      </c>
      <c r="W86" s="16">
        <f t="shared" si="9"/>
        <v>6.88288711894951E-2</v>
      </c>
    </row>
    <row r="87" spans="1:23" x14ac:dyDescent="0.25">
      <c r="A87" s="12" t="s">
        <v>48</v>
      </c>
      <c r="B87" s="44">
        <v>3.5066077937326208</v>
      </c>
      <c r="C87" s="45">
        <v>3.8054608467634528</v>
      </c>
      <c r="D87" s="45">
        <v>2.66496253338804</v>
      </c>
      <c r="E87" s="45">
        <v>2.9541114699468527</v>
      </c>
      <c r="F87" s="45">
        <v>1.2944090276853328</v>
      </c>
      <c r="G87" s="45">
        <v>2.9448007822755797</v>
      </c>
      <c r="H87" s="45">
        <v>1.3593210073250721</v>
      </c>
      <c r="I87" s="45">
        <v>3.5782717650047635</v>
      </c>
      <c r="J87" s="45">
        <v>1.4223454871957948</v>
      </c>
      <c r="K87" s="46">
        <v>2.6461461052893727</v>
      </c>
      <c r="M87" s="18" t="str">
        <f t="shared" si="5"/>
        <v>FIVE</v>
      </c>
      <c r="N87" s="17" t="b">
        <f t="shared" si="6"/>
        <v>0</v>
      </c>
      <c r="U87" s="18" t="str">
        <f t="shared" si="7"/>
        <v>FIVE</v>
      </c>
      <c r="V87" s="18">
        <f t="shared" si="8"/>
        <v>1.2944090276853328</v>
      </c>
      <c r="W87" s="18">
        <f t="shared" si="9"/>
        <v>6.491197963973927E-2</v>
      </c>
    </row>
    <row r="88" spans="1:23" x14ac:dyDescent="0.25">
      <c r="A88" s="12" t="s">
        <v>48</v>
      </c>
      <c r="B88" s="44">
        <v>3.1879008401974023</v>
      </c>
      <c r="C88" s="45">
        <v>4.1753199212195682</v>
      </c>
      <c r="D88" s="45">
        <v>3.5490956532728748</v>
      </c>
      <c r="E88" s="45">
        <v>4.8631835106278656</v>
      </c>
      <c r="F88" s="45">
        <v>3.1105785420139451</v>
      </c>
      <c r="G88" s="45">
        <v>3.7924023270075313</v>
      </c>
      <c r="H88" s="45">
        <v>2.7399296176701666</v>
      </c>
      <c r="I88" s="45">
        <v>3.9855306040045733</v>
      </c>
      <c r="J88" s="45">
        <v>2.6885426504815086</v>
      </c>
      <c r="K88" s="46">
        <v>4.279843605359499</v>
      </c>
      <c r="M88" s="18" t="str">
        <f t="shared" si="5"/>
        <v>NINE</v>
      </c>
      <c r="N88" s="17" t="b">
        <f t="shared" si="6"/>
        <v>1</v>
      </c>
      <c r="U88" s="18" t="str">
        <f t="shared" si="7"/>
        <v>NINE</v>
      </c>
      <c r="V88" s="18">
        <f t="shared" si="8"/>
        <v>2.6885426504815086</v>
      </c>
      <c r="W88" s="18">
        <f t="shared" si="9"/>
        <v>5.1386967188657984E-2</v>
      </c>
    </row>
    <row r="89" spans="1:23" x14ac:dyDescent="0.25">
      <c r="A89" s="12" t="s">
        <v>48</v>
      </c>
      <c r="B89" s="44">
        <v>3.6133174179611158</v>
      </c>
      <c r="C89" s="45">
        <v>5.0747279322243237</v>
      </c>
      <c r="D89" s="45">
        <v>4.0157728204017342</v>
      </c>
      <c r="E89" s="45">
        <v>5.446243561325482</v>
      </c>
      <c r="F89" s="45">
        <v>2.9712049700475225</v>
      </c>
      <c r="G89" s="45">
        <v>4.7426557248031225</v>
      </c>
      <c r="H89" s="45">
        <v>2.9032135358079114</v>
      </c>
      <c r="I89" s="45">
        <v>4.9902569914913943</v>
      </c>
      <c r="J89" s="45">
        <v>2.7746325499657569</v>
      </c>
      <c r="K89" s="46">
        <v>4.4483975048435722</v>
      </c>
      <c r="M89" s="18" t="str">
        <f t="shared" si="5"/>
        <v>NINE</v>
      </c>
      <c r="N89" s="17" t="b">
        <f t="shared" si="6"/>
        <v>1</v>
      </c>
      <c r="U89" s="18" t="str">
        <f t="shared" si="7"/>
        <v>NINE</v>
      </c>
      <c r="V89" s="18">
        <f t="shared" si="8"/>
        <v>2.7746325499657569</v>
      </c>
      <c r="W89" s="18">
        <f t="shared" si="9"/>
        <v>0.12858098584215449</v>
      </c>
    </row>
    <row r="90" spans="1:23" x14ac:dyDescent="0.25">
      <c r="A90" s="12" t="s">
        <v>48</v>
      </c>
      <c r="B90" s="44">
        <v>4.3102574764915493</v>
      </c>
      <c r="C90" s="45">
        <v>5.8719680206818801</v>
      </c>
      <c r="D90" s="45">
        <v>5.3255922706929626</v>
      </c>
      <c r="E90" s="45">
        <v>5.8479398522524795</v>
      </c>
      <c r="F90" s="45">
        <v>4.6623471351279733</v>
      </c>
      <c r="G90" s="45">
        <v>5.6043493171988663</v>
      </c>
      <c r="H90" s="45">
        <v>4.2278790682561533</v>
      </c>
      <c r="I90" s="45">
        <v>6.1443133530515421</v>
      </c>
      <c r="J90" s="45">
        <v>4.0496704827045393</v>
      </c>
      <c r="K90" s="46">
        <v>5.4100900030179471</v>
      </c>
      <c r="M90" s="18" t="str">
        <f t="shared" si="5"/>
        <v>NINE</v>
      </c>
      <c r="N90" s="17" t="b">
        <f t="shared" si="6"/>
        <v>1</v>
      </c>
      <c r="U90" s="18" t="str">
        <f t="shared" si="7"/>
        <v>NINE</v>
      </c>
      <c r="V90" s="18">
        <f t="shared" si="8"/>
        <v>4.0496704827045393</v>
      </c>
      <c r="W90" s="18">
        <f t="shared" si="9"/>
        <v>0.17820858555161401</v>
      </c>
    </row>
    <row r="91" spans="1:23" x14ac:dyDescent="0.25">
      <c r="A91" s="12" t="s">
        <v>48</v>
      </c>
      <c r="B91" s="44">
        <v>2.4038842591550744</v>
      </c>
      <c r="C91" s="45">
        <v>4.8595454589571396</v>
      </c>
      <c r="D91" s="45">
        <v>3.9565589748537469</v>
      </c>
      <c r="E91" s="45">
        <v>5.3085956594824024</v>
      </c>
      <c r="F91" s="45">
        <v>3.3884156002160113</v>
      </c>
      <c r="G91" s="45">
        <v>4.4041605559913943</v>
      </c>
      <c r="H91" s="45">
        <v>3.1190172150388831</v>
      </c>
      <c r="I91" s="45">
        <v>4.6532779042275836</v>
      </c>
      <c r="J91" s="45">
        <v>3.6065075753074023</v>
      </c>
      <c r="K91" s="46">
        <v>5.3481143545814556</v>
      </c>
      <c r="M91" s="18" t="str">
        <f t="shared" si="5"/>
        <v>ONE</v>
      </c>
      <c r="N91" s="17" t="b">
        <f t="shared" si="6"/>
        <v>0</v>
      </c>
      <c r="U91" s="18" t="str">
        <f t="shared" si="7"/>
        <v>ONE</v>
      </c>
      <c r="V91" s="18">
        <f t="shared" si="8"/>
        <v>2.4038842591550744</v>
      </c>
      <c r="W91" s="18">
        <f t="shared" si="9"/>
        <v>0.71513295588380865</v>
      </c>
    </row>
    <row r="92" spans="1:23" x14ac:dyDescent="0.25">
      <c r="A92" s="12" t="s">
        <v>48</v>
      </c>
      <c r="B92" s="44">
        <v>3.0860768947886332</v>
      </c>
      <c r="C92" s="45">
        <v>4.2778158231170247</v>
      </c>
      <c r="D92" s="45">
        <v>3.3831551937548863</v>
      </c>
      <c r="E92" s="45">
        <v>4.7992970630981961</v>
      </c>
      <c r="F92" s="45">
        <v>2.5582250648464093</v>
      </c>
      <c r="G92" s="45">
        <v>3.6309182068991475</v>
      </c>
      <c r="H92" s="45">
        <v>2.2504292790447997</v>
      </c>
      <c r="I92" s="45">
        <v>4.3751684860606046</v>
      </c>
      <c r="J92" s="45">
        <v>2.6544001743054348</v>
      </c>
      <c r="K92" s="46">
        <v>4.5229544865737097</v>
      </c>
      <c r="M92" s="18" t="str">
        <f t="shared" si="5"/>
        <v>SEVEN</v>
      </c>
      <c r="N92" s="17" t="b">
        <f t="shared" si="6"/>
        <v>0</v>
      </c>
      <c r="U92" s="18" t="str">
        <f t="shared" si="7"/>
        <v>SEVEN</v>
      </c>
      <c r="V92" s="18">
        <f t="shared" si="8"/>
        <v>2.2504292790447997</v>
      </c>
      <c r="W92" s="18">
        <f t="shared" si="9"/>
        <v>0.3077957858016096</v>
      </c>
    </row>
    <row r="93" spans="1:23" x14ac:dyDescent="0.25">
      <c r="A93" s="12" t="s">
        <v>48</v>
      </c>
      <c r="B93" s="44">
        <v>4.2325784585232249</v>
      </c>
      <c r="C93" s="45">
        <v>6.3191285885910187</v>
      </c>
      <c r="D93" s="45">
        <v>5.7570889449441296</v>
      </c>
      <c r="E93" s="45">
        <v>6.5094682849415983</v>
      </c>
      <c r="F93" s="45">
        <v>4.9752767057855696</v>
      </c>
      <c r="G93" s="45">
        <v>6.9959887413771629</v>
      </c>
      <c r="H93" s="45">
        <v>4.3374403994697515</v>
      </c>
      <c r="I93" s="45">
        <v>7.3399358834724264</v>
      </c>
      <c r="J93" s="45">
        <v>4.3683870196151116</v>
      </c>
      <c r="K93" s="46">
        <v>6.7448077079411188</v>
      </c>
      <c r="M93" s="18" t="str">
        <f t="shared" si="5"/>
        <v>ONE</v>
      </c>
      <c r="N93" s="17" t="b">
        <f t="shared" si="6"/>
        <v>0</v>
      </c>
      <c r="U93" s="18" t="str">
        <f t="shared" si="7"/>
        <v>ONE</v>
      </c>
      <c r="V93" s="18">
        <f t="shared" si="8"/>
        <v>4.2325784585232249</v>
      </c>
      <c r="W93" s="18">
        <f t="shared" si="9"/>
        <v>0.10486194094652657</v>
      </c>
    </row>
    <row r="94" spans="1:23" ht="15.75" thickBot="1" x14ac:dyDescent="0.3">
      <c r="A94" s="12" t="s">
        <v>48</v>
      </c>
      <c r="B94" s="44">
        <v>2.5510079694129457</v>
      </c>
      <c r="C94" s="45">
        <v>2.9985589421058179</v>
      </c>
      <c r="D94" s="45">
        <v>2.1421751886971712</v>
      </c>
      <c r="E94" s="45">
        <v>2.5415134146459692</v>
      </c>
      <c r="F94" s="45">
        <v>1.4382572356510559</v>
      </c>
      <c r="G94" s="45">
        <v>2.3706325882373251</v>
      </c>
      <c r="H94" s="45">
        <v>1.1287295431290851</v>
      </c>
      <c r="I94" s="45">
        <v>2.9667141652223901</v>
      </c>
      <c r="J94" s="45">
        <v>1.7140256426835658</v>
      </c>
      <c r="K94" s="46">
        <v>2.6676776113223655</v>
      </c>
      <c r="M94" s="18" t="str">
        <f t="shared" si="5"/>
        <v>SEVEN</v>
      </c>
      <c r="N94" s="17" t="b">
        <f t="shared" si="6"/>
        <v>0</v>
      </c>
      <c r="U94" s="18" t="str">
        <f t="shared" si="7"/>
        <v>SEVEN</v>
      </c>
      <c r="V94" s="18">
        <f t="shared" si="8"/>
        <v>1.1287295431290851</v>
      </c>
      <c r="W94" s="18">
        <f t="shared" si="9"/>
        <v>0.30952769252197077</v>
      </c>
    </row>
    <row r="95" spans="1:23" ht="15.75" thickBot="1" x14ac:dyDescent="0.3">
      <c r="A95" s="13" t="s">
        <v>48</v>
      </c>
      <c r="B95" s="47">
        <v>3.0045832562526589</v>
      </c>
      <c r="C95" s="48">
        <v>3.8353819947526016</v>
      </c>
      <c r="D95" s="48">
        <v>3.3259039310238929</v>
      </c>
      <c r="E95" s="48">
        <v>3.8850528275667564</v>
      </c>
      <c r="F95" s="48">
        <v>2.2848137375531969</v>
      </c>
      <c r="G95" s="48">
        <v>3.5929402620672617</v>
      </c>
      <c r="H95" s="48">
        <v>2.0493649550546258</v>
      </c>
      <c r="I95" s="48">
        <v>3.8181326350221836</v>
      </c>
      <c r="J95" s="48">
        <v>2.3071539875884337</v>
      </c>
      <c r="K95" s="49">
        <v>3.7879943976430295</v>
      </c>
      <c r="M95" s="19" t="str">
        <f t="shared" si="5"/>
        <v>SEVEN</v>
      </c>
      <c r="N95" s="21" t="b">
        <f t="shared" si="6"/>
        <v>0</v>
      </c>
      <c r="O95" s="30">
        <f>COUNTIF($N86:$N95,TRUE)/(10 - COUNTIF($N86:$N95,"#N/A"))</f>
        <v>0.3</v>
      </c>
      <c r="U95" s="19" t="str">
        <f t="shared" si="7"/>
        <v>SEVEN</v>
      </c>
      <c r="V95" s="19">
        <f t="shared" si="8"/>
        <v>2.0493649550546258</v>
      </c>
      <c r="W95" s="19">
        <f t="shared" si="9"/>
        <v>0.23544878249857115</v>
      </c>
    </row>
    <row r="96" spans="1:23" x14ac:dyDescent="0.25">
      <c r="A96" s="11" t="s">
        <v>49</v>
      </c>
      <c r="B96" s="41">
        <v>3.8809402997029374</v>
      </c>
      <c r="C96" s="42">
        <v>2.6407471512921994</v>
      </c>
      <c r="D96" s="42">
        <v>3.7071204756416032</v>
      </c>
      <c r="E96" s="42">
        <v>2.9112683478136767</v>
      </c>
      <c r="F96" s="42">
        <v>3.4143380919838595</v>
      </c>
      <c r="G96" s="42">
        <v>4.2665353893422466</v>
      </c>
      <c r="H96" s="42">
        <v>2.7746864396981126</v>
      </c>
      <c r="I96" s="42">
        <v>4.2678837094762763</v>
      </c>
      <c r="J96" s="42">
        <v>2.8285760418621981</v>
      </c>
      <c r="K96" s="43">
        <v>1.8210355659286819</v>
      </c>
      <c r="M96" s="16" t="str">
        <f t="shared" si="5"/>
        <v>ZERO</v>
      </c>
      <c r="N96" s="20" t="b">
        <f t="shared" si="6"/>
        <v>1</v>
      </c>
      <c r="U96" s="16" t="str">
        <f t="shared" si="7"/>
        <v>ZERO</v>
      </c>
      <c r="V96" s="16">
        <f t="shared" si="8"/>
        <v>1.8210355659286819</v>
      </c>
      <c r="W96" s="16">
        <f t="shared" si="9"/>
        <v>0.81971158536351751</v>
      </c>
    </row>
    <row r="97" spans="1:23" x14ac:dyDescent="0.25">
      <c r="A97" s="12" t="s">
        <v>49</v>
      </c>
      <c r="B97" s="44">
        <v>3.767061162491538</v>
      </c>
      <c r="C97" s="45">
        <v>2.3240108918902296</v>
      </c>
      <c r="D97" s="45">
        <v>2.195406562498575</v>
      </c>
      <c r="E97" s="45">
        <v>2.8982646204320597</v>
      </c>
      <c r="F97" s="45">
        <v>2.4185165511087758</v>
      </c>
      <c r="G97" s="45">
        <v>3.0106138642512805</v>
      </c>
      <c r="H97" s="45">
        <v>1.8587887406195533</v>
      </c>
      <c r="I97" s="45">
        <v>3.7919079820527313</v>
      </c>
      <c r="J97" s="45">
        <v>2.3804706563904503</v>
      </c>
      <c r="K97" s="46">
        <v>1.7886543173953793</v>
      </c>
      <c r="M97" s="18" t="str">
        <f t="shared" si="5"/>
        <v>ZERO</v>
      </c>
      <c r="N97" s="17" t="b">
        <f t="shared" si="6"/>
        <v>1</v>
      </c>
      <c r="U97" s="18" t="str">
        <f t="shared" si="7"/>
        <v>ZERO</v>
      </c>
      <c r="V97" s="18">
        <f t="shared" si="8"/>
        <v>1.7886543173953793</v>
      </c>
      <c r="W97" s="18">
        <f t="shared" si="9"/>
        <v>7.0134423224174069E-2</v>
      </c>
    </row>
    <row r="98" spans="1:23" x14ac:dyDescent="0.25">
      <c r="A98" s="12" t="s">
        <v>49</v>
      </c>
      <c r="B98" s="44">
        <v>4.0915417667322593</v>
      </c>
      <c r="C98" s="45">
        <v>3.0085621646069507</v>
      </c>
      <c r="D98" s="45">
        <v>2.9212738084431731</v>
      </c>
      <c r="E98" s="45">
        <v>4.0571289412138958</v>
      </c>
      <c r="F98" s="45">
        <v>3.4316126348253269</v>
      </c>
      <c r="G98" s="45">
        <v>4.006241930471349</v>
      </c>
      <c r="H98" s="45">
        <v>2.9513978433124568</v>
      </c>
      <c r="I98" s="45">
        <v>4.7473809193908298</v>
      </c>
      <c r="J98" s="45">
        <v>2.8930058147931077</v>
      </c>
      <c r="K98" s="46">
        <v>2.281775602266622</v>
      </c>
      <c r="M98" s="18" t="str">
        <f t="shared" si="5"/>
        <v>ZERO</v>
      </c>
      <c r="N98" s="17" t="b">
        <f t="shared" si="6"/>
        <v>1</v>
      </c>
      <c r="U98" s="18" t="str">
        <f t="shared" si="7"/>
        <v>ZERO</v>
      </c>
      <c r="V98" s="18">
        <f t="shared" si="8"/>
        <v>2.281775602266622</v>
      </c>
      <c r="W98" s="18">
        <f t="shared" si="9"/>
        <v>0.61123021252648568</v>
      </c>
    </row>
    <row r="99" spans="1:23" x14ac:dyDescent="0.25">
      <c r="A99" s="12" t="s">
        <v>49</v>
      </c>
      <c r="B99" s="44">
        <v>4.7500725280832228</v>
      </c>
      <c r="C99" s="45">
        <v>6.3078304346484799</v>
      </c>
      <c r="D99" s="45">
        <v>4.013859556677609</v>
      </c>
      <c r="E99" s="45">
        <v>6.2806026038768996</v>
      </c>
      <c r="F99" s="45">
        <v>4.7064750212996085</v>
      </c>
      <c r="G99" s="45">
        <v>6.5015936017648448</v>
      </c>
      <c r="H99" s="45">
        <v>4.751238948748564</v>
      </c>
      <c r="I99" s="45">
        <v>6.5717336288932584</v>
      </c>
      <c r="J99" s="45">
        <v>4.8017499728384676</v>
      </c>
      <c r="K99" s="46">
        <v>6.0186301793820496</v>
      </c>
      <c r="M99" s="18" t="str">
        <f t="shared" si="5"/>
        <v>THREE</v>
      </c>
      <c r="N99" s="17" t="b">
        <f t="shared" si="6"/>
        <v>0</v>
      </c>
      <c r="U99" s="18" t="str">
        <f t="shared" si="7"/>
        <v>THREE</v>
      </c>
      <c r="V99" s="18">
        <f t="shared" si="8"/>
        <v>4.013859556677609</v>
      </c>
      <c r="W99" s="18">
        <f t="shared" si="9"/>
        <v>0.69261546462199952</v>
      </c>
    </row>
    <row r="100" spans="1:23" x14ac:dyDescent="0.25">
      <c r="A100" s="12" t="s">
        <v>49</v>
      </c>
      <c r="B100" s="44">
        <v>4.4303057866139985</v>
      </c>
      <c r="C100" s="45">
        <v>2.8102074655552505</v>
      </c>
      <c r="D100" s="45">
        <v>3.0863326412772598</v>
      </c>
      <c r="E100" s="45">
        <v>3.7574386895525631</v>
      </c>
      <c r="F100" s="45">
        <v>3.107991094694623</v>
      </c>
      <c r="G100" s="45">
        <v>4.08604804841295</v>
      </c>
      <c r="H100" s="45">
        <v>2.7007304470189104</v>
      </c>
      <c r="I100" s="45">
        <v>4.5853321522451109</v>
      </c>
      <c r="J100" s="45">
        <v>2.6648811934266048</v>
      </c>
      <c r="K100" s="46">
        <v>1.8537539543861694</v>
      </c>
      <c r="M100" s="18" t="str">
        <f t="shared" si="5"/>
        <v>ZERO</v>
      </c>
      <c r="N100" s="17" t="b">
        <f t="shared" si="6"/>
        <v>1</v>
      </c>
      <c r="U100" s="18" t="str">
        <f t="shared" si="7"/>
        <v>ZERO</v>
      </c>
      <c r="V100" s="18">
        <f t="shared" si="8"/>
        <v>1.8537539543861694</v>
      </c>
      <c r="W100" s="18">
        <f t="shared" si="9"/>
        <v>0.81112723904043538</v>
      </c>
    </row>
    <row r="101" spans="1:23" x14ac:dyDescent="0.25">
      <c r="A101" s="12" t="s">
        <v>49</v>
      </c>
      <c r="B101" s="44">
        <v>4.3577909518052627</v>
      </c>
      <c r="C101" s="45">
        <v>3.104942574728395</v>
      </c>
      <c r="D101" s="45">
        <v>3.9155821973675735</v>
      </c>
      <c r="E101" s="45">
        <v>4.1270943314719268</v>
      </c>
      <c r="F101" s="45">
        <v>4.1866028453083537</v>
      </c>
      <c r="G101" s="45">
        <v>4.896021661825066</v>
      </c>
      <c r="H101" s="45">
        <v>3.8042984318059094</v>
      </c>
      <c r="I101" s="45">
        <v>5.2177216169009606</v>
      </c>
      <c r="J101" s="45">
        <v>3.5722015771160005</v>
      </c>
      <c r="K101" s="46">
        <v>2.6493211295570305</v>
      </c>
      <c r="M101" s="18" t="str">
        <f t="shared" si="5"/>
        <v>ZERO</v>
      </c>
      <c r="N101" s="17" t="b">
        <f t="shared" si="6"/>
        <v>1</v>
      </c>
      <c r="U101" s="18" t="str">
        <f t="shared" si="7"/>
        <v>ZERO</v>
      </c>
      <c r="V101" s="18">
        <f t="shared" si="8"/>
        <v>2.6493211295570305</v>
      </c>
      <c r="W101" s="18">
        <f t="shared" si="9"/>
        <v>0.45562144517136449</v>
      </c>
    </row>
    <row r="102" spans="1:23" x14ac:dyDescent="0.25">
      <c r="A102" s="12" t="s">
        <v>49</v>
      </c>
      <c r="B102" s="44">
        <v>4.6664040422942223</v>
      </c>
      <c r="C102" s="45">
        <v>4.3609152809605174</v>
      </c>
      <c r="D102" s="45">
        <v>3.3007478768553975</v>
      </c>
      <c r="E102" s="45">
        <v>4.9781068842774392</v>
      </c>
      <c r="F102" s="45">
        <v>3.7083117141667667</v>
      </c>
      <c r="G102" s="45">
        <v>4.8971974807215348</v>
      </c>
      <c r="H102" s="45">
        <v>3.6188396699238585</v>
      </c>
      <c r="I102" s="45">
        <v>4.7518838757164001</v>
      </c>
      <c r="J102" s="45">
        <v>3.4937321548999738</v>
      </c>
      <c r="K102" s="46">
        <v>3.3164734405467931</v>
      </c>
      <c r="M102" s="18" t="str">
        <f t="shared" si="5"/>
        <v>THREE</v>
      </c>
      <c r="N102" s="17" t="b">
        <f t="shared" si="6"/>
        <v>0</v>
      </c>
      <c r="U102" s="18" t="str">
        <f t="shared" si="7"/>
        <v>THREE</v>
      </c>
      <c r="V102" s="18">
        <f t="shared" si="8"/>
        <v>3.3007478768553975</v>
      </c>
      <c r="W102" s="18">
        <f t="shared" si="9"/>
        <v>1.572556369139555E-2</v>
      </c>
    </row>
    <row r="103" spans="1:23" x14ac:dyDescent="0.25">
      <c r="A103" s="12" t="s">
        <v>49</v>
      </c>
      <c r="B103" s="44">
        <v>6.0635062591049964</v>
      </c>
      <c r="C103" s="45">
        <v>5.5602099682717085</v>
      </c>
      <c r="D103" s="45">
        <v>6.0880856391141442</v>
      </c>
      <c r="E103" s="45">
        <v>6.5848882358302099</v>
      </c>
      <c r="F103" s="45">
        <v>6.5986015033300536</v>
      </c>
      <c r="G103" s="45">
        <v>7.2950202936686965</v>
      </c>
      <c r="H103" s="45">
        <v>5.8306470656536877</v>
      </c>
      <c r="I103" s="45">
        <v>8.6781077054924101</v>
      </c>
      <c r="J103" s="45">
        <v>5.7942435608231238</v>
      </c>
      <c r="K103" s="46">
        <v>4.9998030660739579</v>
      </c>
      <c r="M103" s="18" t="str">
        <f t="shared" si="5"/>
        <v>ZERO</v>
      </c>
      <c r="N103" s="17" t="b">
        <f t="shared" si="6"/>
        <v>1</v>
      </c>
      <c r="U103" s="18" t="str">
        <f t="shared" si="7"/>
        <v>ZERO</v>
      </c>
      <c r="V103" s="18">
        <f t="shared" si="8"/>
        <v>4.9998030660739579</v>
      </c>
      <c r="W103" s="18">
        <f t="shared" si="9"/>
        <v>0.56040690219775069</v>
      </c>
    </row>
    <row r="104" spans="1:23" ht="15.75" thickBot="1" x14ac:dyDescent="0.3">
      <c r="A104" s="12" t="s">
        <v>49</v>
      </c>
      <c r="B104" s="44">
        <v>5.4128870031421208</v>
      </c>
      <c r="C104" s="45">
        <v>4.6156689510391677</v>
      </c>
      <c r="D104" s="45">
        <v>4.5428321692585616</v>
      </c>
      <c r="E104" s="45">
        <v>5.6914569033985041</v>
      </c>
      <c r="F104" s="45">
        <v>4.9001612862123753</v>
      </c>
      <c r="G104" s="45">
        <v>6.005672535423761</v>
      </c>
      <c r="H104" s="45">
        <v>4.4021016907442325</v>
      </c>
      <c r="I104" s="45">
        <v>5.7949755834909435</v>
      </c>
      <c r="J104" s="45">
        <v>4.4790327751331889</v>
      </c>
      <c r="K104" s="46">
        <v>4.0171118838347599</v>
      </c>
      <c r="M104" s="18" t="str">
        <f t="shared" si="5"/>
        <v>ZERO</v>
      </c>
      <c r="N104" s="17" t="b">
        <f t="shared" si="6"/>
        <v>1</v>
      </c>
      <c r="U104" s="18" t="str">
        <f t="shared" si="7"/>
        <v>ZERO</v>
      </c>
      <c r="V104" s="18">
        <f t="shared" si="8"/>
        <v>4.0171118838347599</v>
      </c>
      <c r="W104" s="18">
        <f t="shared" si="9"/>
        <v>0.3849898069094726</v>
      </c>
    </row>
    <row r="105" spans="1:23" ht="15.75" thickBot="1" x14ac:dyDescent="0.3">
      <c r="A105" s="13" t="s">
        <v>49</v>
      </c>
      <c r="B105" s="47">
        <v>3.736014052650884</v>
      </c>
      <c r="C105" s="48">
        <v>1.6523408055665052</v>
      </c>
      <c r="D105" s="48">
        <v>2.9044763266272655</v>
      </c>
      <c r="E105" s="48">
        <v>2.7195291445938592</v>
      </c>
      <c r="F105" s="48">
        <v>2.7976201843606319</v>
      </c>
      <c r="G105" s="48">
        <v>2.6632758432685986</v>
      </c>
      <c r="H105" s="48">
        <v>1.9690152401405752</v>
      </c>
      <c r="I105" s="48">
        <v>3.0051211662912407</v>
      </c>
      <c r="J105" s="48">
        <v>1.6988630719763598</v>
      </c>
      <c r="K105" s="49">
        <v>0.91150778159214152</v>
      </c>
      <c r="M105" s="19" t="str">
        <f t="shared" si="5"/>
        <v>ZERO</v>
      </c>
      <c r="N105" s="21" t="b">
        <f t="shared" si="6"/>
        <v>1</v>
      </c>
      <c r="O105" s="30">
        <f>COUNTIF($N96:$N105,TRUE)/(10 - COUNTIF($N96:$N105,"#N/A"))</f>
        <v>0.8</v>
      </c>
      <c r="U105" s="19" t="str">
        <f t="shared" si="7"/>
        <v>ZERO</v>
      </c>
      <c r="V105" s="19">
        <f t="shared" si="8"/>
        <v>0.91150778159214152</v>
      </c>
      <c r="W105" s="19">
        <f t="shared" si="9"/>
        <v>0.74083302397436368</v>
      </c>
    </row>
  </sheetData>
  <mergeCells count="2">
    <mergeCell ref="B4:K4"/>
    <mergeCell ref="R17:S17"/>
  </mergeCells>
  <conditionalFormatting sqref="B6:K6">
    <cfRule type="top10" dxfId="1815" priority="902" bottom="1" rank="1"/>
    <cfRule type="top10" dxfId="1814" priority="903" bottom="1" rank="2"/>
    <cfRule type="top10" dxfId="1813" priority="904" bottom="1" rank="3"/>
    <cfRule type="top10" dxfId="1812" priority="905" bottom="1" rank="4"/>
  </conditionalFormatting>
  <conditionalFormatting sqref="M6 A6">
    <cfRule type="duplicateValues" dxfId="1811" priority="901"/>
  </conditionalFormatting>
  <conditionalFormatting sqref="N6">
    <cfRule type="duplicateValues" dxfId="1810" priority="900"/>
  </conditionalFormatting>
  <conditionalFormatting sqref="B7:K7">
    <cfRule type="top10" dxfId="1809" priority="896" bottom="1" rank="1"/>
    <cfRule type="top10" dxfId="1808" priority="897" bottom="1" rank="2"/>
    <cfRule type="top10" dxfId="1807" priority="898" bottom="1" rank="3"/>
    <cfRule type="top10" dxfId="1806" priority="899" bottom="1" rank="4"/>
  </conditionalFormatting>
  <conditionalFormatting sqref="M7 A7">
    <cfRule type="duplicateValues" dxfId="1805" priority="895"/>
  </conditionalFormatting>
  <conditionalFormatting sqref="B8:K8">
    <cfRule type="top10" dxfId="1804" priority="891" bottom="1" rank="1"/>
    <cfRule type="top10" dxfId="1803" priority="892" bottom="1" rank="2"/>
    <cfRule type="top10" dxfId="1802" priority="893" bottom="1" rank="3"/>
    <cfRule type="top10" dxfId="1801" priority="894" bottom="1" rank="4"/>
  </conditionalFormatting>
  <conditionalFormatting sqref="M8 A8">
    <cfRule type="duplicateValues" dxfId="1800" priority="890"/>
  </conditionalFormatting>
  <conditionalFormatting sqref="B9:K9">
    <cfRule type="top10" dxfId="1799" priority="886" bottom="1" rank="1"/>
    <cfRule type="top10" dxfId="1798" priority="887" bottom="1" rank="2"/>
    <cfRule type="top10" dxfId="1797" priority="888" bottom="1" rank="3"/>
    <cfRule type="top10" dxfId="1796" priority="889" bottom="1" rank="4"/>
  </conditionalFormatting>
  <conditionalFormatting sqref="M9 A9">
    <cfRule type="duplicateValues" dxfId="1795" priority="885"/>
  </conditionalFormatting>
  <conditionalFormatting sqref="B10:K10">
    <cfRule type="top10" dxfId="1794" priority="881" bottom="1" rank="1"/>
    <cfRule type="top10" dxfId="1793" priority="882" bottom="1" rank="2"/>
    <cfRule type="top10" dxfId="1792" priority="883" bottom="1" rank="3"/>
    <cfRule type="top10" dxfId="1791" priority="884" bottom="1" rank="4"/>
  </conditionalFormatting>
  <conditionalFormatting sqref="M10 A10">
    <cfRule type="duplicateValues" dxfId="1790" priority="880"/>
  </conditionalFormatting>
  <conditionalFormatting sqref="B11:K11">
    <cfRule type="top10" dxfId="1789" priority="876" bottom="1" rank="1"/>
    <cfRule type="top10" dxfId="1788" priority="877" bottom="1" rank="2"/>
    <cfRule type="top10" dxfId="1787" priority="878" bottom="1" rank="3"/>
    <cfRule type="top10" dxfId="1786" priority="879" bottom="1" rank="4"/>
  </conditionalFormatting>
  <conditionalFormatting sqref="M11 A11">
    <cfRule type="duplicateValues" dxfId="1785" priority="875"/>
  </conditionalFormatting>
  <conditionalFormatting sqref="B12:K12">
    <cfRule type="top10" dxfId="1784" priority="871" bottom="1" rank="1"/>
    <cfRule type="top10" dxfId="1783" priority="872" bottom="1" rank="2"/>
    <cfRule type="top10" dxfId="1782" priority="873" bottom="1" rank="3"/>
    <cfRule type="top10" dxfId="1781" priority="874" bottom="1" rank="4"/>
  </conditionalFormatting>
  <conditionalFormatting sqref="M12 A12">
    <cfRule type="duplicateValues" dxfId="1780" priority="870"/>
  </conditionalFormatting>
  <conditionalFormatting sqref="B13:K13">
    <cfRule type="top10" dxfId="1779" priority="866" bottom="1" rank="1"/>
    <cfRule type="top10" dxfId="1778" priority="867" bottom="1" rank="2"/>
    <cfRule type="top10" dxfId="1777" priority="868" bottom="1" rank="3"/>
    <cfRule type="top10" dxfId="1776" priority="869" bottom="1" rank="4"/>
  </conditionalFormatting>
  <conditionalFormatting sqref="M13 A13">
    <cfRule type="duplicateValues" dxfId="1775" priority="865"/>
  </conditionalFormatting>
  <conditionalFormatting sqref="B14:K14">
    <cfRule type="top10" dxfId="1774" priority="861" bottom="1" rank="1"/>
    <cfRule type="top10" dxfId="1773" priority="862" bottom="1" rank="2"/>
    <cfRule type="top10" dxfId="1772" priority="863" bottom="1" rank="3"/>
    <cfRule type="top10" dxfId="1771" priority="864" bottom="1" rank="4"/>
  </conditionalFormatting>
  <conditionalFormatting sqref="M14 A14">
    <cfRule type="duplicateValues" dxfId="1770" priority="860"/>
  </conditionalFormatting>
  <conditionalFormatting sqref="B15:K15">
    <cfRule type="top10" dxfId="1769" priority="856" bottom="1" rank="1"/>
    <cfRule type="top10" dxfId="1768" priority="857" bottom="1" rank="2"/>
    <cfRule type="top10" dxfId="1767" priority="858" bottom="1" rank="3"/>
    <cfRule type="top10" dxfId="1766" priority="859" bottom="1" rank="4"/>
  </conditionalFormatting>
  <conditionalFormatting sqref="M15 A15">
    <cfRule type="duplicateValues" dxfId="1765" priority="855"/>
  </conditionalFormatting>
  <conditionalFormatting sqref="B16:K16">
    <cfRule type="top10" dxfId="1764" priority="851" bottom="1" rank="1"/>
    <cfRule type="top10" dxfId="1763" priority="852" bottom="1" rank="2"/>
    <cfRule type="top10" dxfId="1762" priority="853" bottom="1" rank="3"/>
    <cfRule type="top10" dxfId="1761" priority="854" bottom="1" rank="4"/>
  </conditionalFormatting>
  <conditionalFormatting sqref="M16 A16">
    <cfRule type="duplicateValues" dxfId="1760" priority="850"/>
  </conditionalFormatting>
  <conditionalFormatting sqref="B17:K17">
    <cfRule type="top10" dxfId="1759" priority="846" bottom="1" rank="1"/>
    <cfRule type="top10" dxfId="1758" priority="847" bottom="1" rank="2"/>
    <cfRule type="top10" dxfId="1757" priority="848" bottom="1" rank="3"/>
    <cfRule type="top10" dxfId="1756" priority="849" bottom="1" rank="4"/>
  </conditionalFormatting>
  <conditionalFormatting sqref="M17 A17">
    <cfRule type="duplicateValues" dxfId="1755" priority="845"/>
  </conditionalFormatting>
  <conditionalFormatting sqref="B18:K18">
    <cfRule type="top10" dxfId="1754" priority="841" bottom="1" rank="1"/>
    <cfRule type="top10" dxfId="1753" priority="842" bottom="1" rank="2"/>
    <cfRule type="top10" dxfId="1752" priority="843" bottom="1" rank="3"/>
    <cfRule type="top10" dxfId="1751" priority="844" bottom="1" rank="4"/>
  </conditionalFormatting>
  <conditionalFormatting sqref="M18 A18">
    <cfRule type="duplicateValues" dxfId="1750" priority="840"/>
  </conditionalFormatting>
  <conditionalFormatting sqref="B19:K19">
    <cfRule type="top10" dxfId="1749" priority="836" bottom="1" rank="1"/>
    <cfRule type="top10" dxfId="1748" priority="837" bottom="1" rank="2"/>
    <cfRule type="top10" dxfId="1747" priority="838" bottom="1" rank="3"/>
    <cfRule type="top10" dxfId="1746" priority="839" bottom="1" rank="4"/>
  </conditionalFormatting>
  <conditionalFormatting sqref="M19 A19">
    <cfRule type="duplicateValues" dxfId="1745" priority="835"/>
  </conditionalFormatting>
  <conditionalFormatting sqref="B20:K20">
    <cfRule type="top10" dxfId="1744" priority="831" bottom="1" rank="1"/>
    <cfRule type="top10" dxfId="1743" priority="832" bottom="1" rank="2"/>
    <cfRule type="top10" dxfId="1742" priority="833" bottom="1" rank="3"/>
    <cfRule type="top10" dxfId="1741" priority="834" bottom="1" rank="4"/>
  </conditionalFormatting>
  <conditionalFormatting sqref="M20 A20">
    <cfRule type="duplicateValues" dxfId="1740" priority="830"/>
  </conditionalFormatting>
  <conditionalFormatting sqref="B21:K21">
    <cfRule type="top10" dxfId="1739" priority="826" bottom="1" rank="1"/>
    <cfRule type="top10" dxfId="1738" priority="827" bottom="1" rank="2"/>
    <cfRule type="top10" dxfId="1737" priority="828" bottom="1" rank="3"/>
    <cfRule type="top10" dxfId="1736" priority="829" bottom="1" rank="4"/>
  </conditionalFormatting>
  <conditionalFormatting sqref="M21 A21">
    <cfRule type="duplicateValues" dxfId="1735" priority="825"/>
  </conditionalFormatting>
  <conditionalFormatting sqref="B22:K22">
    <cfRule type="top10" dxfId="1734" priority="821" bottom="1" rank="1"/>
    <cfRule type="top10" dxfId="1733" priority="822" bottom="1" rank="2"/>
    <cfRule type="top10" dxfId="1732" priority="823" bottom="1" rank="3"/>
    <cfRule type="top10" dxfId="1731" priority="824" bottom="1" rank="4"/>
  </conditionalFormatting>
  <conditionalFormatting sqref="M22 A22">
    <cfRule type="duplicateValues" dxfId="1730" priority="820"/>
  </conditionalFormatting>
  <conditionalFormatting sqref="B23:K23">
    <cfRule type="top10" dxfId="1729" priority="816" bottom="1" rank="1"/>
    <cfRule type="top10" dxfId="1728" priority="817" bottom="1" rank="2"/>
    <cfRule type="top10" dxfId="1727" priority="818" bottom="1" rank="3"/>
    <cfRule type="top10" dxfId="1726" priority="819" bottom="1" rank="4"/>
  </conditionalFormatting>
  <conditionalFormatting sqref="M23 A23">
    <cfRule type="duplicateValues" dxfId="1725" priority="815"/>
  </conditionalFormatting>
  <conditionalFormatting sqref="B24:K24">
    <cfRule type="top10" dxfId="1724" priority="811" bottom="1" rank="1"/>
    <cfRule type="top10" dxfId="1723" priority="812" bottom="1" rank="2"/>
    <cfRule type="top10" dxfId="1722" priority="813" bottom="1" rank="3"/>
    <cfRule type="top10" dxfId="1721" priority="814" bottom="1" rank="4"/>
  </conditionalFormatting>
  <conditionalFormatting sqref="M24 A24">
    <cfRule type="duplicateValues" dxfId="1720" priority="810"/>
  </conditionalFormatting>
  <conditionalFormatting sqref="B25:K25">
    <cfRule type="top10" dxfId="1719" priority="806" bottom="1" rank="1"/>
    <cfRule type="top10" dxfId="1718" priority="807" bottom="1" rank="2"/>
    <cfRule type="top10" dxfId="1717" priority="808" bottom="1" rank="3"/>
    <cfRule type="top10" dxfId="1716" priority="809" bottom="1" rank="4"/>
  </conditionalFormatting>
  <conditionalFormatting sqref="M25 A25">
    <cfRule type="duplicateValues" dxfId="1715" priority="805"/>
  </conditionalFormatting>
  <conditionalFormatting sqref="B26:K26">
    <cfRule type="top10" dxfId="1714" priority="801" bottom="1" rank="1"/>
    <cfRule type="top10" dxfId="1713" priority="802" bottom="1" rank="2"/>
    <cfRule type="top10" dxfId="1712" priority="803" bottom="1" rank="3"/>
    <cfRule type="top10" dxfId="1711" priority="804" bottom="1" rank="4"/>
  </conditionalFormatting>
  <conditionalFormatting sqref="M26 A26">
    <cfRule type="duplicateValues" dxfId="1710" priority="800"/>
  </conditionalFormatting>
  <conditionalFormatting sqref="B27:K27">
    <cfRule type="top10" dxfId="1709" priority="796" bottom="1" rank="1"/>
    <cfRule type="top10" dxfId="1708" priority="797" bottom="1" rank="2"/>
    <cfRule type="top10" dxfId="1707" priority="798" bottom="1" rank="3"/>
    <cfRule type="top10" dxfId="1706" priority="799" bottom="1" rank="4"/>
  </conditionalFormatting>
  <conditionalFormatting sqref="M27 A27">
    <cfRule type="duplicateValues" dxfId="1705" priority="795"/>
  </conditionalFormatting>
  <conditionalFormatting sqref="B28:K28">
    <cfRule type="top10" dxfId="1704" priority="791" bottom="1" rank="1"/>
    <cfRule type="top10" dxfId="1703" priority="792" bottom="1" rank="2"/>
    <cfRule type="top10" dxfId="1702" priority="793" bottom="1" rank="3"/>
    <cfRule type="top10" dxfId="1701" priority="794" bottom="1" rank="4"/>
  </conditionalFormatting>
  <conditionalFormatting sqref="M28 A28">
    <cfRule type="duplicateValues" dxfId="1700" priority="790"/>
  </conditionalFormatting>
  <conditionalFormatting sqref="B29:K29">
    <cfRule type="top10" dxfId="1699" priority="786" bottom="1" rank="1"/>
    <cfRule type="top10" dxfId="1698" priority="787" bottom="1" rank="2"/>
    <cfRule type="top10" dxfId="1697" priority="788" bottom="1" rank="3"/>
    <cfRule type="top10" dxfId="1696" priority="789" bottom="1" rank="4"/>
  </conditionalFormatting>
  <conditionalFormatting sqref="M29 A29">
    <cfRule type="duplicateValues" dxfId="1695" priority="785"/>
  </conditionalFormatting>
  <conditionalFormatting sqref="B30:K30">
    <cfRule type="top10" dxfId="1694" priority="781" bottom="1" rank="1"/>
    <cfRule type="top10" dxfId="1693" priority="782" bottom="1" rank="2"/>
    <cfRule type="top10" dxfId="1692" priority="783" bottom="1" rank="3"/>
    <cfRule type="top10" dxfId="1691" priority="784" bottom="1" rank="4"/>
  </conditionalFormatting>
  <conditionalFormatting sqref="M30 A30">
    <cfRule type="duplicateValues" dxfId="1690" priority="780"/>
  </conditionalFormatting>
  <conditionalFormatting sqref="B31:K31">
    <cfRule type="top10" dxfId="1689" priority="776" bottom="1" rank="1"/>
    <cfRule type="top10" dxfId="1688" priority="777" bottom="1" rank="2"/>
    <cfRule type="top10" dxfId="1687" priority="778" bottom="1" rank="3"/>
    <cfRule type="top10" dxfId="1686" priority="779" bottom="1" rank="4"/>
  </conditionalFormatting>
  <conditionalFormatting sqref="M31 A31">
    <cfRule type="duplicateValues" dxfId="1685" priority="775"/>
  </conditionalFormatting>
  <conditionalFormatting sqref="B32:K32">
    <cfRule type="top10" dxfId="1684" priority="771" bottom="1" rank="1"/>
    <cfRule type="top10" dxfId="1683" priority="772" bottom="1" rank="2"/>
    <cfRule type="top10" dxfId="1682" priority="773" bottom="1" rank="3"/>
    <cfRule type="top10" dxfId="1681" priority="774" bottom="1" rank="4"/>
  </conditionalFormatting>
  <conditionalFormatting sqref="M32 A32">
    <cfRule type="duplicateValues" dxfId="1680" priority="770"/>
  </conditionalFormatting>
  <conditionalFormatting sqref="B33:K33">
    <cfRule type="top10" dxfId="1679" priority="766" bottom="1" rank="1"/>
    <cfRule type="top10" dxfId="1678" priority="767" bottom="1" rank="2"/>
    <cfRule type="top10" dxfId="1677" priority="768" bottom="1" rank="3"/>
    <cfRule type="top10" dxfId="1676" priority="769" bottom="1" rank="4"/>
  </conditionalFormatting>
  <conditionalFormatting sqref="M33 A33">
    <cfRule type="duplicateValues" dxfId="1675" priority="765"/>
  </conditionalFormatting>
  <conditionalFormatting sqref="B34:K34">
    <cfRule type="top10" dxfId="1674" priority="761" bottom="1" rank="1"/>
    <cfRule type="top10" dxfId="1673" priority="762" bottom="1" rank="2"/>
    <cfRule type="top10" dxfId="1672" priority="763" bottom="1" rank="3"/>
    <cfRule type="top10" dxfId="1671" priority="764" bottom="1" rank="4"/>
  </conditionalFormatting>
  <conditionalFormatting sqref="M34 A34">
    <cfRule type="duplicateValues" dxfId="1670" priority="760"/>
  </conditionalFormatting>
  <conditionalFormatting sqref="B35:K35">
    <cfRule type="top10" dxfId="1669" priority="756" bottom="1" rank="1"/>
    <cfRule type="top10" dxfId="1668" priority="757" bottom="1" rank="2"/>
    <cfRule type="top10" dxfId="1667" priority="758" bottom="1" rank="3"/>
    <cfRule type="top10" dxfId="1666" priority="759" bottom="1" rank="4"/>
  </conditionalFormatting>
  <conditionalFormatting sqref="M35 A35">
    <cfRule type="duplicateValues" dxfId="1665" priority="755"/>
  </conditionalFormatting>
  <conditionalFormatting sqref="B36:K36">
    <cfRule type="top10" dxfId="1664" priority="751" bottom="1" rank="1"/>
    <cfRule type="top10" dxfId="1663" priority="752" bottom="1" rank="2"/>
    <cfRule type="top10" dxfId="1662" priority="753" bottom="1" rank="3"/>
    <cfRule type="top10" dxfId="1661" priority="754" bottom="1" rank="4"/>
  </conditionalFormatting>
  <conditionalFormatting sqref="M36 A36">
    <cfRule type="duplicateValues" dxfId="1660" priority="750"/>
  </conditionalFormatting>
  <conditionalFormatting sqref="B37:K37">
    <cfRule type="top10" dxfId="1659" priority="746" bottom="1" rank="1"/>
    <cfRule type="top10" dxfId="1658" priority="747" bottom="1" rank="2"/>
    <cfRule type="top10" dxfId="1657" priority="748" bottom="1" rank="3"/>
    <cfRule type="top10" dxfId="1656" priority="749" bottom="1" rank="4"/>
  </conditionalFormatting>
  <conditionalFormatting sqref="M37 A37">
    <cfRule type="duplicateValues" dxfId="1655" priority="745"/>
  </conditionalFormatting>
  <conditionalFormatting sqref="B38:K38">
    <cfRule type="top10" dxfId="1654" priority="741" bottom="1" rank="1"/>
    <cfRule type="top10" dxfId="1653" priority="742" bottom="1" rank="2"/>
    <cfRule type="top10" dxfId="1652" priority="743" bottom="1" rank="3"/>
    <cfRule type="top10" dxfId="1651" priority="744" bottom="1" rank="4"/>
  </conditionalFormatting>
  <conditionalFormatting sqref="M38 A38">
    <cfRule type="duplicateValues" dxfId="1650" priority="740"/>
  </conditionalFormatting>
  <conditionalFormatting sqref="B39:K39">
    <cfRule type="top10" dxfId="1649" priority="736" bottom="1" rank="1"/>
    <cfRule type="top10" dxfId="1648" priority="737" bottom="1" rank="2"/>
    <cfRule type="top10" dxfId="1647" priority="738" bottom="1" rank="3"/>
    <cfRule type="top10" dxfId="1646" priority="739" bottom="1" rank="4"/>
  </conditionalFormatting>
  <conditionalFormatting sqref="M39 A39">
    <cfRule type="duplicateValues" dxfId="1645" priority="735"/>
  </conditionalFormatting>
  <conditionalFormatting sqref="B40:K40">
    <cfRule type="top10" dxfId="1644" priority="731" bottom="1" rank="1"/>
    <cfRule type="top10" dxfId="1643" priority="732" bottom="1" rank="2"/>
    <cfRule type="top10" dxfId="1642" priority="733" bottom="1" rank="3"/>
    <cfRule type="top10" dxfId="1641" priority="734" bottom="1" rank="4"/>
  </conditionalFormatting>
  <conditionalFormatting sqref="M40 A40">
    <cfRule type="duplicateValues" dxfId="1640" priority="730"/>
  </conditionalFormatting>
  <conditionalFormatting sqref="B41:K41">
    <cfRule type="top10" dxfId="1639" priority="726" bottom="1" rank="1"/>
    <cfRule type="top10" dxfId="1638" priority="727" bottom="1" rank="2"/>
    <cfRule type="top10" dxfId="1637" priority="728" bottom="1" rank="3"/>
    <cfRule type="top10" dxfId="1636" priority="729" bottom="1" rank="4"/>
  </conditionalFormatting>
  <conditionalFormatting sqref="M41 A41">
    <cfRule type="duplicateValues" dxfId="1635" priority="725"/>
  </conditionalFormatting>
  <conditionalFormatting sqref="B42:K42">
    <cfRule type="top10" dxfId="1634" priority="721" bottom="1" rank="1"/>
    <cfRule type="top10" dxfId="1633" priority="722" bottom="1" rank="2"/>
    <cfRule type="top10" dxfId="1632" priority="723" bottom="1" rank="3"/>
    <cfRule type="top10" dxfId="1631" priority="724" bottom="1" rank="4"/>
  </conditionalFormatting>
  <conditionalFormatting sqref="M42 A42">
    <cfRule type="duplicateValues" dxfId="1630" priority="720"/>
  </conditionalFormatting>
  <conditionalFormatting sqref="B43:K43">
    <cfRule type="top10" dxfId="1629" priority="716" bottom="1" rank="1"/>
    <cfRule type="top10" dxfId="1628" priority="717" bottom="1" rank="2"/>
    <cfRule type="top10" dxfId="1627" priority="718" bottom="1" rank="3"/>
    <cfRule type="top10" dxfId="1626" priority="719" bottom="1" rank="4"/>
  </conditionalFormatting>
  <conditionalFormatting sqref="M43 A43">
    <cfRule type="duplicateValues" dxfId="1625" priority="715"/>
  </conditionalFormatting>
  <conditionalFormatting sqref="B44:K44">
    <cfRule type="top10" dxfId="1624" priority="711" bottom="1" rank="1"/>
    <cfRule type="top10" dxfId="1623" priority="712" bottom="1" rank="2"/>
    <cfRule type="top10" dxfId="1622" priority="713" bottom="1" rank="3"/>
    <cfRule type="top10" dxfId="1621" priority="714" bottom="1" rank="4"/>
  </conditionalFormatting>
  <conditionalFormatting sqref="M44 A44">
    <cfRule type="duplicateValues" dxfId="1620" priority="710"/>
  </conditionalFormatting>
  <conditionalFormatting sqref="B45:K45">
    <cfRule type="top10" dxfId="1619" priority="706" bottom="1" rank="1"/>
    <cfRule type="top10" dxfId="1618" priority="707" bottom="1" rank="2"/>
    <cfRule type="top10" dxfId="1617" priority="708" bottom="1" rank="3"/>
    <cfRule type="top10" dxfId="1616" priority="709" bottom="1" rank="4"/>
  </conditionalFormatting>
  <conditionalFormatting sqref="M45 A45">
    <cfRule type="duplicateValues" dxfId="1615" priority="705"/>
  </conditionalFormatting>
  <conditionalFormatting sqref="B46:K46">
    <cfRule type="top10" dxfId="1614" priority="701" bottom="1" rank="1"/>
    <cfRule type="top10" dxfId="1613" priority="702" bottom="1" rank="2"/>
    <cfRule type="top10" dxfId="1612" priority="703" bottom="1" rank="3"/>
    <cfRule type="top10" dxfId="1611" priority="704" bottom="1" rank="4"/>
  </conditionalFormatting>
  <conditionalFormatting sqref="M46 A46">
    <cfRule type="duplicateValues" dxfId="1610" priority="700"/>
  </conditionalFormatting>
  <conditionalFormatting sqref="B47:K47">
    <cfRule type="top10" dxfId="1609" priority="696" bottom="1" rank="1"/>
    <cfRule type="top10" dxfId="1608" priority="697" bottom="1" rank="2"/>
    <cfRule type="top10" dxfId="1607" priority="698" bottom="1" rank="3"/>
    <cfRule type="top10" dxfId="1606" priority="699" bottom="1" rank="4"/>
  </conditionalFormatting>
  <conditionalFormatting sqref="M47 A47">
    <cfRule type="duplicateValues" dxfId="1605" priority="695"/>
  </conditionalFormatting>
  <conditionalFormatting sqref="B48:K48">
    <cfRule type="top10" dxfId="1604" priority="691" bottom="1" rank="1"/>
    <cfRule type="top10" dxfId="1603" priority="692" bottom="1" rank="2"/>
    <cfRule type="top10" dxfId="1602" priority="693" bottom="1" rank="3"/>
    <cfRule type="top10" dxfId="1601" priority="694" bottom="1" rank="4"/>
  </conditionalFormatting>
  <conditionalFormatting sqref="M48 A48">
    <cfRule type="duplicateValues" dxfId="1600" priority="690"/>
  </conditionalFormatting>
  <conditionalFormatting sqref="B49:K49">
    <cfRule type="top10" dxfId="1599" priority="686" bottom="1" rank="1"/>
    <cfRule type="top10" dxfId="1598" priority="687" bottom="1" rank="2"/>
    <cfRule type="top10" dxfId="1597" priority="688" bottom="1" rank="3"/>
    <cfRule type="top10" dxfId="1596" priority="689" bottom="1" rank="4"/>
  </conditionalFormatting>
  <conditionalFormatting sqref="M49 A49">
    <cfRule type="duplicateValues" dxfId="1595" priority="685"/>
  </conditionalFormatting>
  <conditionalFormatting sqref="B50:K50">
    <cfRule type="top10" dxfId="1594" priority="681" bottom="1" rank="1"/>
    <cfRule type="top10" dxfId="1593" priority="682" bottom="1" rank="2"/>
    <cfRule type="top10" dxfId="1592" priority="683" bottom="1" rank="3"/>
    <cfRule type="top10" dxfId="1591" priority="684" bottom="1" rank="4"/>
  </conditionalFormatting>
  <conditionalFormatting sqref="M50 A50">
    <cfRule type="duplicateValues" dxfId="1590" priority="680"/>
  </conditionalFormatting>
  <conditionalFormatting sqref="B51:K51">
    <cfRule type="top10" dxfId="1589" priority="676" bottom="1" rank="1"/>
    <cfRule type="top10" dxfId="1588" priority="677" bottom="1" rank="2"/>
    <cfRule type="top10" dxfId="1587" priority="678" bottom="1" rank="3"/>
    <cfRule type="top10" dxfId="1586" priority="679" bottom="1" rank="4"/>
  </conditionalFormatting>
  <conditionalFormatting sqref="M51 A51">
    <cfRule type="duplicateValues" dxfId="1585" priority="675"/>
  </conditionalFormatting>
  <conditionalFormatting sqref="B52:K52">
    <cfRule type="top10" dxfId="1584" priority="671" bottom="1" rank="1"/>
    <cfRule type="top10" dxfId="1583" priority="672" bottom="1" rank="2"/>
    <cfRule type="top10" dxfId="1582" priority="673" bottom="1" rank="3"/>
    <cfRule type="top10" dxfId="1581" priority="674" bottom="1" rank="4"/>
  </conditionalFormatting>
  <conditionalFormatting sqref="M52 A52">
    <cfRule type="duplicateValues" dxfId="1580" priority="670"/>
  </conditionalFormatting>
  <conditionalFormatting sqref="B53:K53">
    <cfRule type="top10" dxfId="1579" priority="666" bottom="1" rank="1"/>
    <cfRule type="top10" dxfId="1578" priority="667" bottom="1" rank="2"/>
    <cfRule type="top10" dxfId="1577" priority="668" bottom="1" rank="3"/>
    <cfRule type="top10" dxfId="1576" priority="669" bottom="1" rank="4"/>
  </conditionalFormatting>
  <conditionalFormatting sqref="M53 A53">
    <cfRule type="duplicateValues" dxfId="1575" priority="665"/>
  </conditionalFormatting>
  <conditionalFormatting sqref="B54:K54">
    <cfRule type="top10" dxfId="1574" priority="661" bottom="1" rank="1"/>
    <cfRule type="top10" dxfId="1573" priority="662" bottom="1" rank="2"/>
    <cfRule type="top10" dxfId="1572" priority="663" bottom="1" rank="3"/>
    <cfRule type="top10" dxfId="1571" priority="664" bottom="1" rank="4"/>
  </conditionalFormatting>
  <conditionalFormatting sqref="M54 A54">
    <cfRule type="duplicateValues" dxfId="1570" priority="660"/>
  </conditionalFormatting>
  <conditionalFormatting sqref="B55:K55">
    <cfRule type="top10" dxfId="1569" priority="656" bottom="1" rank="1"/>
    <cfRule type="top10" dxfId="1568" priority="657" bottom="1" rank="2"/>
    <cfRule type="top10" dxfId="1567" priority="658" bottom="1" rank="3"/>
    <cfRule type="top10" dxfId="1566" priority="659" bottom="1" rank="4"/>
  </conditionalFormatting>
  <conditionalFormatting sqref="M55 A55">
    <cfRule type="duplicateValues" dxfId="1565" priority="655"/>
  </conditionalFormatting>
  <conditionalFormatting sqref="B56:K56">
    <cfRule type="top10" dxfId="1564" priority="651" bottom="1" rank="1"/>
    <cfRule type="top10" dxfId="1563" priority="652" bottom="1" rank="2"/>
    <cfRule type="top10" dxfId="1562" priority="653" bottom="1" rank="3"/>
    <cfRule type="top10" dxfId="1561" priority="654" bottom="1" rank="4"/>
  </conditionalFormatting>
  <conditionalFormatting sqref="M56 A56">
    <cfRule type="duplicateValues" dxfId="1560" priority="650"/>
  </conditionalFormatting>
  <conditionalFormatting sqref="B57:K57">
    <cfRule type="top10" dxfId="1559" priority="646" bottom="1" rank="1"/>
    <cfRule type="top10" dxfId="1558" priority="647" bottom="1" rank="2"/>
    <cfRule type="top10" dxfId="1557" priority="648" bottom="1" rank="3"/>
    <cfRule type="top10" dxfId="1556" priority="649" bottom="1" rank="4"/>
  </conditionalFormatting>
  <conditionalFormatting sqref="M57 A57">
    <cfRule type="duplicateValues" dxfId="1555" priority="645"/>
  </conditionalFormatting>
  <conditionalFormatting sqref="B58:K58">
    <cfRule type="top10" dxfId="1554" priority="641" bottom="1" rank="1"/>
    <cfRule type="top10" dxfId="1553" priority="642" bottom="1" rank="2"/>
    <cfRule type="top10" dxfId="1552" priority="643" bottom="1" rank="3"/>
    <cfRule type="top10" dxfId="1551" priority="644" bottom="1" rank="4"/>
  </conditionalFormatting>
  <conditionalFormatting sqref="M58 A58">
    <cfRule type="duplicateValues" dxfId="1550" priority="640"/>
  </conditionalFormatting>
  <conditionalFormatting sqref="B59:K59">
    <cfRule type="top10" dxfId="1549" priority="636" bottom="1" rank="1"/>
    <cfRule type="top10" dxfId="1548" priority="637" bottom="1" rank="2"/>
    <cfRule type="top10" dxfId="1547" priority="638" bottom="1" rank="3"/>
    <cfRule type="top10" dxfId="1546" priority="639" bottom="1" rank="4"/>
  </conditionalFormatting>
  <conditionalFormatting sqref="M59 A59">
    <cfRule type="duplicateValues" dxfId="1545" priority="635"/>
  </conditionalFormatting>
  <conditionalFormatting sqref="B60:K60">
    <cfRule type="top10" dxfId="1544" priority="631" bottom="1" rank="1"/>
    <cfRule type="top10" dxfId="1543" priority="632" bottom="1" rank="2"/>
    <cfRule type="top10" dxfId="1542" priority="633" bottom="1" rank="3"/>
    <cfRule type="top10" dxfId="1541" priority="634" bottom="1" rank="4"/>
  </conditionalFormatting>
  <conditionalFormatting sqref="M60 A60">
    <cfRule type="duplicateValues" dxfId="1540" priority="630"/>
  </conditionalFormatting>
  <conditionalFormatting sqref="B61:K61">
    <cfRule type="top10" dxfId="1539" priority="626" bottom="1" rank="1"/>
    <cfRule type="top10" dxfId="1538" priority="627" bottom="1" rank="2"/>
    <cfRule type="top10" dxfId="1537" priority="628" bottom="1" rank="3"/>
    <cfRule type="top10" dxfId="1536" priority="629" bottom="1" rank="4"/>
  </conditionalFormatting>
  <conditionalFormatting sqref="M61 A61">
    <cfRule type="duplicateValues" dxfId="1535" priority="625"/>
  </conditionalFormatting>
  <conditionalFormatting sqref="B62:K62">
    <cfRule type="top10" dxfId="1534" priority="621" bottom="1" rank="1"/>
    <cfRule type="top10" dxfId="1533" priority="622" bottom="1" rank="2"/>
    <cfRule type="top10" dxfId="1532" priority="623" bottom="1" rank="3"/>
    <cfRule type="top10" dxfId="1531" priority="624" bottom="1" rank="4"/>
  </conditionalFormatting>
  <conditionalFormatting sqref="M62 A62">
    <cfRule type="duplicateValues" dxfId="1530" priority="620"/>
  </conditionalFormatting>
  <conditionalFormatting sqref="B63:K63">
    <cfRule type="top10" dxfId="1529" priority="616" bottom="1" rank="1"/>
    <cfRule type="top10" dxfId="1528" priority="617" bottom="1" rank="2"/>
    <cfRule type="top10" dxfId="1527" priority="618" bottom="1" rank="3"/>
    <cfRule type="top10" dxfId="1526" priority="619" bottom="1" rank="4"/>
  </conditionalFormatting>
  <conditionalFormatting sqref="M63 A63">
    <cfRule type="duplicateValues" dxfId="1525" priority="615"/>
  </conditionalFormatting>
  <conditionalFormatting sqref="B64:K64">
    <cfRule type="top10" dxfId="1524" priority="611" bottom="1" rank="1"/>
    <cfRule type="top10" dxfId="1523" priority="612" bottom="1" rank="2"/>
    <cfRule type="top10" dxfId="1522" priority="613" bottom="1" rank="3"/>
    <cfRule type="top10" dxfId="1521" priority="614" bottom="1" rank="4"/>
  </conditionalFormatting>
  <conditionalFormatting sqref="M64 A64">
    <cfRule type="duplicateValues" dxfId="1520" priority="610"/>
  </conditionalFormatting>
  <conditionalFormatting sqref="B65:K65">
    <cfRule type="top10" dxfId="1519" priority="606" bottom="1" rank="1"/>
    <cfRule type="top10" dxfId="1518" priority="607" bottom="1" rank="2"/>
    <cfRule type="top10" dxfId="1517" priority="608" bottom="1" rank="3"/>
    <cfRule type="top10" dxfId="1516" priority="609" bottom="1" rank="4"/>
  </conditionalFormatting>
  <conditionalFormatting sqref="M65 A65">
    <cfRule type="duplicateValues" dxfId="1515" priority="605"/>
  </conditionalFormatting>
  <conditionalFormatting sqref="B66:K66">
    <cfRule type="top10" dxfId="1514" priority="601" bottom="1" rank="1"/>
    <cfRule type="top10" dxfId="1513" priority="602" bottom="1" rank="2"/>
    <cfRule type="top10" dxfId="1512" priority="603" bottom="1" rank="3"/>
    <cfRule type="top10" dxfId="1511" priority="604" bottom="1" rank="4"/>
  </conditionalFormatting>
  <conditionalFormatting sqref="M66 A66">
    <cfRule type="duplicateValues" dxfId="1510" priority="600"/>
  </conditionalFormatting>
  <conditionalFormatting sqref="B67:K67">
    <cfRule type="top10" dxfId="1509" priority="596" bottom="1" rank="1"/>
    <cfRule type="top10" dxfId="1508" priority="597" bottom="1" rank="2"/>
    <cfRule type="top10" dxfId="1507" priority="598" bottom="1" rank="3"/>
    <cfRule type="top10" dxfId="1506" priority="599" bottom="1" rank="4"/>
  </conditionalFormatting>
  <conditionalFormatting sqref="M67 A67">
    <cfRule type="duplicateValues" dxfId="1505" priority="595"/>
  </conditionalFormatting>
  <conditionalFormatting sqref="B68:K68">
    <cfRule type="top10" dxfId="1504" priority="591" bottom="1" rank="1"/>
    <cfRule type="top10" dxfId="1503" priority="592" bottom="1" rank="2"/>
    <cfRule type="top10" dxfId="1502" priority="593" bottom="1" rank="3"/>
    <cfRule type="top10" dxfId="1501" priority="594" bottom="1" rank="4"/>
  </conditionalFormatting>
  <conditionalFormatting sqref="M68 A68">
    <cfRule type="duplicateValues" dxfId="1500" priority="590"/>
  </conditionalFormatting>
  <conditionalFormatting sqref="B69:K69">
    <cfRule type="top10" dxfId="1499" priority="586" bottom="1" rank="1"/>
    <cfRule type="top10" dxfId="1498" priority="587" bottom="1" rank="2"/>
    <cfRule type="top10" dxfId="1497" priority="588" bottom="1" rank="3"/>
    <cfRule type="top10" dxfId="1496" priority="589" bottom="1" rank="4"/>
  </conditionalFormatting>
  <conditionalFormatting sqref="M69 A69">
    <cfRule type="duplicateValues" dxfId="1495" priority="585"/>
  </conditionalFormatting>
  <conditionalFormatting sqref="B70:K70">
    <cfRule type="top10" dxfId="1494" priority="581" bottom="1" rank="1"/>
    <cfRule type="top10" dxfId="1493" priority="582" bottom="1" rank="2"/>
    <cfRule type="top10" dxfId="1492" priority="583" bottom="1" rank="3"/>
    <cfRule type="top10" dxfId="1491" priority="584" bottom="1" rank="4"/>
  </conditionalFormatting>
  <conditionalFormatting sqref="M70 A70">
    <cfRule type="duplicateValues" dxfId="1490" priority="580"/>
  </conditionalFormatting>
  <conditionalFormatting sqref="B71:K71">
    <cfRule type="top10" dxfId="1489" priority="576" bottom="1" rank="1"/>
    <cfRule type="top10" dxfId="1488" priority="577" bottom="1" rank="2"/>
    <cfRule type="top10" dxfId="1487" priority="578" bottom="1" rank="3"/>
    <cfRule type="top10" dxfId="1486" priority="579" bottom="1" rank="4"/>
  </conditionalFormatting>
  <conditionalFormatting sqref="M71 A71">
    <cfRule type="duplicateValues" dxfId="1485" priority="575"/>
  </conditionalFormatting>
  <conditionalFormatting sqref="B72:K72">
    <cfRule type="top10" dxfId="1484" priority="571" bottom="1" rank="1"/>
    <cfRule type="top10" dxfId="1483" priority="572" bottom="1" rank="2"/>
    <cfRule type="top10" dxfId="1482" priority="573" bottom="1" rank="3"/>
    <cfRule type="top10" dxfId="1481" priority="574" bottom="1" rank="4"/>
  </conditionalFormatting>
  <conditionalFormatting sqref="M72 A72">
    <cfRule type="duplicateValues" dxfId="1480" priority="570"/>
  </conditionalFormatting>
  <conditionalFormatting sqref="B73:K73">
    <cfRule type="top10" dxfId="1479" priority="566" bottom="1" rank="1"/>
    <cfRule type="top10" dxfId="1478" priority="567" bottom="1" rank="2"/>
    <cfRule type="top10" dxfId="1477" priority="568" bottom="1" rank="3"/>
    <cfRule type="top10" dxfId="1476" priority="569" bottom="1" rank="4"/>
  </conditionalFormatting>
  <conditionalFormatting sqref="M73 A73">
    <cfRule type="duplicateValues" dxfId="1475" priority="565"/>
  </conditionalFormatting>
  <conditionalFormatting sqref="B74:K74">
    <cfRule type="top10" dxfId="1474" priority="561" bottom="1" rank="1"/>
    <cfRule type="top10" dxfId="1473" priority="562" bottom="1" rank="2"/>
    <cfRule type="top10" dxfId="1472" priority="563" bottom="1" rank="3"/>
    <cfRule type="top10" dxfId="1471" priority="564" bottom="1" rank="4"/>
  </conditionalFormatting>
  <conditionalFormatting sqref="M74 A74">
    <cfRule type="duplicateValues" dxfId="1470" priority="560"/>
  </conditionalFormatting>
  <conditionalFormatting sqref="B75:K75">
    <cfRule type="top10" dxfId="1469" priority="556" bottom="1" rank="1"/>
    <cfRule type="top10" dxfId="1468" priority="557" bottom="1" rank="2"/>
    <cfRule type="top10" dxfId="1467" priority="558" bottom="1" rank="3"/>
    <cfRule type="top10" dxfId="1466" priority="559" bottom="1" rank="4"/>
  </conditionalFormatting>
  <conditionalFormatting sqref="M75 A75">
    <cfRule type="duplicateValues" dxfId="1465" priority="555"/>
  </conditionalFormatting>
  <conditionalFormatting sqref="B76:K76">
    <cfRule type="top10" dxfId="1464" priority="551" bottom="1" rank="1"/>
    <cfRule type="top10" dxfId="1463" priority="552" bottom="1" rank="2"/>
    <cfRule type="top10" dxfId="1462" priority="553" bottom="1" rank="3"/>
    <cfRule type="top10" dxfId="1461" priority="554" bottom="1" rank="4"/>
  </conditionalFormatting>
  <conditionalFormatting sqref="M76 A76">
    <cfRule type="duplicateValues" dxfId="1460" priority="550"/>
  </conditionalFormatting>
  <conditionalFormatting sqref="B77:K77">
    <cfRule type="top10" dxfId="1459" priority="546" bottom="1" rank="1"/>
    <cfRule type="top10" dxfId="1458" priority="547" bottom="1" rank="2"/>
    <cfRule type="top10" dxfId="1457" priority="548" bottom="1" rank="3"/>
    <cfRule type="top10" dxfId="1456" priority="549" bottom="1" rank="4"/>
  </conditionalFormatting>
  <conditionalFormatting sqref="M77 A77">
    <cfRule type="duplicateValues" dxfId="1455" priority="545"/>
  </conditionalFormatting>
  <conditionalFormatting sqref="B78:K78">
    <cfRule type="top10" dxfId="1454" priority="541" bottom="1" rank="1"/>
    <cfRule type="top10" dxfId="1453" priority="542" bottom="1" rank="2"/>
    <cfRule type="top10" dxfId="1452" priority="543" bottom="1" rank="3"/>
    <cfRule type="top10" dxfId="1451" priority="544" bottom="1" rank="4"/>
  </conditionalFormatting>
  <conditionalFormatting sqref="M78 A78">
    <cfRule type="duplicateValues" dxfId="1450" priority="540"/>
  </conditionalFormatting>
  <conditionalFormatting sqref="B79:K79">
    <cfRule type="top10" dxfId="1449" priority="536" bottom="1" rank="1"/>
    <cfRule type="top10" dxfId="1448" priority="537" bottom="1" rank="2"/>
    <cfRule type="top10" dxfId="1447" priority="538" bottom="1" rank="3"/>
    <cfRule type="top10" dxfId="1446" priority="539" bottom="1" rank="4"/>
  </conditionalFormatting>
  <conditionalFormatting sqref="M79 A79">
    <cfRule type="duplicateValues" dxfId="1445" priority="535"/>
  </conditionalFormatting>
  <conditionalFormatting sqref="B80:K80">
    <cfRule type="top10" dxfId="1444" priority="531" bottom="1" rank="1"/>
    <cfRule type="top10" dxfId="1443" priority="532" bottom="1" rank="2"/>
    <cfRule type="top10" dxfId="1442" priority="533" bottom="1" rank="3"/>
    <cfRule type="top10" dxfId="1441" priority="534" bottom="1" rank="4"/>
  </conditionalFormatting>
  <conditionalFormatting sqref="M80 A80">
    <cfRule type="duplicateValues" dxfId="1440" priority="530"/>
  </conditionalFormatting>
  <conditionalFormatting sqref="B81:K81">
    <cfRule type="top10" dxfId="1439" priority="526" bottom="1" rank="1"/>
    <cfRule type="top10" dxfId="1438" priority="527" bottom="1" rank="2"/>
    <cfRule type="top10" dxfId="1437" priority="528" bottom="1" rank="3"/>
    <cfRule type="top10" dxfId="1436" priority="529" bottom="1" rank="4"/>
  </conditionalFormatting>
  <conditionalFormatting sqref="M81 A81">
    <cfRule type="duplicateValues" dxfId="1435" priority="525"/>
  </conditionalFormatting>
  <conditionalFormatting sqref="B82:K82">
    <cfRule type="top10" dxfId="1434" priority="521" bottom="1" rank="1"/>
    <cfRule type="top10" dxfId="1433" priority="522" bottom="1" rank="2"/>
    <cfRule type="top10" dxfId="1432" priority="523" bottom="1" rank="3"/>
    <cfRule type="top10" dxfId="1431" priority="524" bottom="1" rank="4"/>
  </conditionalFormatting>
  <conditionalFormatting sqref="M82 A82">
    <cfRule type="duplicateValues" dxfId="1430" priority="520"/>
  </conditionalFormatting>
  <conditionalFormatting sqref="B83:K83">
    <cfRule type="top10" dxfId="1429" priority="516" bottom="1" rank="1"/>
    <cfRule type="top10" dxfId="1428" priority="517" bottom="1" rank="2"/>
    <cfRule type="top10" dxfId="1427" priority="518" bottom="1" rank="3"/>
    <cfRule type="top10" dxfId="1426" priority="519" bottom="1" rank="4"/>
  </conditionalFormatting>
  <conditionalFormatting sqref="M83 A83">
    <cfRule type="duplicateValues" dxfId="1425" priority="515"/>
  </conditionalFormatting>
  <conditionalFormatting sqref="B84:K84">
    <cfRule type="top10" dxfId="1424" priority="511" bottom="1" rank="1"/>
    <cfRule type="top10" dxfId="1423" priority="512" bottom="1" rank="2"/>
    <cfRule type="top10" dxfId="1422" priority="513" bottom="1" rank="3"/>
    <cfRule type="top10" dxfId="1421" priority="514" bottom="1" rank="4"/>
  </conditionalFormatting>
  <conditionalFormatting sqref="M84 A84">
    <cfRule type="duplicateValues" dxfId="1420" priority="510"/>
  </conditionalFormatting>
  <conditionalFormatting sqref="B85:K85">
    <cfRule type="top10" dxfId="1419" priority="506" bottom="1" rank="1"/>
    <cfRule type="top10" dxfId="1418" priority="507" bottom="1" rank="2"/>
    <cfRule type="top10" dxfId="1417" priority="508" bottom="1" rank="3"/>
    <cfRule type="top10" dxfId="1416" priority="509" bottom="1" rank="4"/>
  </conditionalFormatting>
  <conditionalFormatting sqref="M85 A85">
    <cfRule type="duplicateValues" dxfId="1415" priority="505"/>
  </conditionalFormatting>
  <conditionalFormatting sqref="B86:K86">
    <cfRule type="top10" dxfId="1414" priority="501" bottom="1" rank="1"/>
    <cfRule type="top10" dxfId="1413" priority="502" bottom="1" rank="2"/>
    <cfRule type="top10" dxfId="1412" priority="503" bottom="1" rank="3"/>
    <cfRule type="top10" dxfId="1411" priority="504" bottom="1" rank="4"/>
  </conditionalFormatting>
  <conditionalFormatting sqref="M86 A86">
    <cfRule type="duplicateValues" dxfId="1410" priority="500"/>
  </conditionalFormatting>
  <conditionalFormatting sqref="B87:K87">
    <cfRule type="top10" dxfId="1409" priority="496" bottom="1" rank="1"/>
    <cfRule type="top10" dxfId="1408" priority="497" bottom="1" rank="2"/>
    <cfRule type="top10" dxfId="1407" priority="498" bottom="1" rank="3"/>
    <cfRule type="top10" dxfId="1406" priority="499" bottom="1" rank="4"/>
  </conditionalFormatting>
  <conditionalFormatting sqref="M87 A87">
    <cfRule type="duplicateValues" dxfId="1405" priority="495"/>
  </conditionalFormatting>
  <conditionalFormatting sqref="B88:K88">
    <cfRule type="top10" dxfId="1404" priority="491" bottom="1" rank="1"/>
    <cfRule type="top10" dxfId="1403" priority="492" bottom="1" rank="2"/>
    <cfRule type="top10" dxfId="1402" priority="493" bottom="1" rank="3"/>
    <cfRule type="top10" dxfId="1401" priority="494" bottom="1" rank="4"/>
  </conditionalFormatting>
  <conditionalFormatting sqref="M88 A88">
    <cfRule type="duplicateValues" dxfId="1400" priority="490"/>
  </conditionalFormatting>
  <conditionalFormatting sqref="B89:K89">
    <cfRule type="top10" dxfId="1399" priority="486" bottom="1" rank="1"/>
    <cfRule type="top10" dxfId="1398" priority="487" bottom="1" rank="2"/>
    <cfRule type="top10" dxfId="1397" priority="488" bottom="1" rank="3"/>
    <cfRule type="top10" dxfId="1396" priority="489" bottom="1" rank="4"/>
  </conditionalFormatting>
  <conditionalFormatting sqref="M89 A89">
    <cfRule type="duplicateValues" dxfId="1395" priority="485"/>
  </conditionalFormatting>
  <conditionalFormatting sqref="B90:K90">
    <cfRule type="top10" dxfId="1394" priority="481" bottom="1" rank="1"/>
    <cfRule type="top10" dxfId="1393" priority="482" bottom="1" rank="2"/>
    <cfRule type="top10" dxfId="1392" priority="483" bottom="1" rank="3"/>
    <cfRule type="top10" dxfId="1391" priority="484" bottom="1" rank="4"/>
  </conditionalFormatting>
  <conditionalFormatting sqref="M90 A90">
    <cfRule type="duplicateValues" dxfId="1390" priority="480"/>
  </conditionalFormatting>
  <conditionalFormatting sqref="B91:K91">
    <cfRule type="top10" dxfId="1389" priority="476" bottom="1" rank="1"/>
    <cfRule type="top10" dxfId="1388" priority="477" bottom="1" rank="2"/>
    <cfRule type="top10" dxfId="1387" priority="478" bottom="1" rank="3"/>
    <cfRule type="top10" dxfId="1386" priority="479" bottom="1" rank="4"/>
  </conditionalFormatting>
  <conditionalFormatting sqref="M91 A91">
    <cfRule type="duplicateValues" dxfId="1385" priority="475"/>
  </conditionalFormatting>
  <conditionalFormatting sqref="B92:K92">
    <cfRule type="top10" dxfId="1384" priority="471" bottom="1" rank="1"/>
    <cfRule type="top10" dxfId="1383" priority="472" bottom="1" rank="2"/>
    <cfRule type="top10" dxfId="1382" priority="473" bottom="1" rank="3"/>
    <cfRule type="top10" dxfId="1381" priority="474" bottom="1" rank="4"/>
  </conditionalFormatting>
  <conditionalFormatting sqref="M92 A92">
    <cfRule type="duplicateValues" dxfId="1380" priority="470"/>
  </conditionalFormatting>
  <conditionalFormatting sqref="B93:K93">
    <cfRule type="top10" dxfId="1379" priority="466" bottom="1" rank="1"/>
    <cfRule type="top10" dxfId="1378" priority="467" bottom="1" rank="2"/>
    <cfRule type="top10" dxfId="1377" priority="468" bottom="1" rank="3"/>
    <cfRule type="top10" dxfId="1376" priority="469" bottom="1" rank="4"/>
  </conditionalFormatting>
  <conditionalFormatting sqref="M93 A93">
    <cfRule type="duplicateValues" dxfId="1375" priority="465"/>
  </conditionalFormatting>
  <conditionalFormatting sqref="B94:K94">
    <cfRule type="top10" dxfId="1374" priority="461" bottom="1" rank="1"/>
    <cfRule type="top10" dxfId="1373" priority="462" bottom="1" rank="2"/>
    <cfRule type="top10" dxfId="1372" priority="463" bottom="1" rank="3"/>
    <cfRule type="top10" dxfId="1371" priority="464" bottom="1" rank="4"/>
  </conditionalFormatting>
  <conditionalFormatting sqref="M94 A94">
    <cfRule type="duplicateValues" dxfId="1370" priority="460"/>
  </conditionalFormatting>
  <conditionalFormatting sqref="B95:K95">
    <cfRule type="top10" dxfId="1369" priority="456" bottom="1" rank="1"/>
    <cfRule type="top10" dxfId="1368" priority="457" bottom="1" rank="2"/>
    <cfRule type="top10" dxfId="1367" priority="458" bottom="1" rank="3"/>
    <cfRule type="top10" dxfId="1366" priority="459" bottom="1" rank="4"/>
  </conditionalFormatting>
  <conditionalFormatting sqref="M95 A95">
    <cfRule type="duplicateValues" dxfId="1365" priority="455"/>
  </conditionalFormatting>
  <conditionalFormatting sqref="B96:K96">
    <cfRule type="top10" dxfId="1364" priority="451" bottom="1" rank="1"/>
    <cfRule type="top10" dxfId="1363" priority="452" bottom="1" rank="2"/>
    <cfRule type="top10" dxfId="1362" priority="453" bottom="1" rank="3"/>
    <cfRule type="top10" dxfId="1361" priority="454" bottom="1" rank="4"/>
  </conditionalFormatting>
  <conditionalFormatting sqref="M96 A96">
    <cfRule type="duplicateValues" dxfId="1360" priority="450"/>
  </conditionalFormatting>
  <conditionalFormatting sqref="B97:K97">
    <cfRule type="top10" dxfId="1359" priority="446" bottom="1" rank="1"/>
    <cfRule type="top10" dxfId="1358" priority="447" bottom="1" rank="2"/>
    <cfRule type="top10" dxfId="1357" priority="448" bottom="1" rank="3"/>
    <cfRule type="top10" dxfId="1356" priority="449" bottom="1" rank="4"/>
  </conditionalFormatting>
  <conditionalFormatting sqref="M97 A97">
    <cfRule type="duplicateValues" dxfId="1355" priority="445"/>
  </conditionalFormatting>
  <conditionalFormatting sqref="B98:K98">
    <cfRule type="top10" dxfId="1354" priority="441" bottom="1" rank="1"/>
    <cfRule type="top10" dxfId="1353" priority="442" bottom="1" rank="2"/>
    <cfRule type="top10" dxfId="1352" priority="443" bottom="1" rank="3"/>
    <cfRule type="top10" dxfId="1351" priority="444" bottom="1" rank="4"/>
  </conditionalFormatting>
  <conditionalFormatting sqref="M98 A98">
    <cfRule type="duplicateValues" dxfId="1350" priority="440"/>
  </conditionalFormatting>
  <conditionalFormatting sqref="B99:K99">
    <cfRule type="top10" dxfId="1349" priority="436" bottom="1" rank="1"/>
    <cfRule type="top10" dxfId="1348" priority="437" bottom="1" rank="2"/>
    <cfRule type="top10" dxfId="1347" priority="438" bottom="1" rank="3"/>
    <cfRule type="top10" dxfId="1346" priority="439" bottom="1" rank="4"/>
  </conditionalFormatting>
  <conditionalFormatting sqref="M99 A99">
    <cfRule type="duplicateValues" dxfId="1345" priority="435"/>
  </conditionalFormatting>
  <conditionalFormatting sqref="B100:K100">
    <cfRule type="top10" dxfId="1344" priority="431" bottom="1" rank="1"/>
    <cfRule type="top10" dxfId="1343" priority="432" bottom="1" rank="2"/>
    <cfRule type="top10" dxfId="1342" priority="433" bottom="1" rank="3"/>
    <cfRule type="top10" dxfId="1341" priority="434" bottom="1" rank="4"/>
  </conditionalFormatting>
  <conditionalFormatting sqref="M100 A100">
    <cfRule type="duplicateValues" dxfId="1340" priority="430"/>
  </conditionalFormatting>
  <conditionalFormatting sqref="B101:K101">
    <cfRule type="top10" dxfId="1339" priority="426" bottom="1" rank="1"/>
    <cfRule type="top10" dxfId="1338" priority="427" bottom="1" rank="2"/>
    <cfRule type="top10" dxfId="1337" priority="428" bottom="1" rank="3"/>
    <cfRule type="top10" dxfId="1336" priority="429" bottom="1" rank="4"/>
  </conditionalFormatting>
  <conditionalFormatting sqref="M101 A101">
    <cfRule type="duplicateValues" dxfId="1335" priority="425"/>
  </conditionalFormatting>
  <conditionalFormatting sqref="B102:K102">
    <cfRule type="top10" dxfId="1334" priority="421" bottom="1" rank="1"/>
    <cfRule type="top10" dxfId="1333" priority="422" bottom="1" rank="2"/>
    <cfRule type="top10" dxfId="1332" priority="423" bottom="1" rank="3"/>
    <cfRule type="top10" dxfId="1331" priority="424" bottom="1" rank="4"/>
  </conditionalFormatting>
  <conditionalFormatting sqref="M102 A102">
    <cfRule type="duplicateValues" dxfId="1330" priority="420"/>
  </conditionalFormatting>
  <conditionalFormatting sqref="B103:K103">
    <cfRule type="top10" dxfId="1329" priority="416" bottom="1" rank="1"/>
    <cfRule type="top10" dxfId="1328" priority="417" bottom="1" rank="2"/>
    <cfRule type="top10" dxfId="1327" priority="418" bottom="1" rank="3"/>
    <cfRule type="top10" dxfId="1326" priority="419" bottom="1" rank="4"/>
  </conditionalFormatting>
  <conditionalFormatting sqref="M103 A103">
    <cfRule type="duplicateValues" dxfId="1325" priority="415"/>
  </conditionalFormatting>
  <conditionalFormatting sqref="B104:K104">
    <cfRule type="top10" dxfId="1324" priority="411" bottom="1" rank="1"/>
    <cfRule type="top10" dxfId="1323" priority="412" bottom="1" rank="2"/>
    <cfRule type="top10" dxfId="1322" priority="413" bottom="1" rank="3"/>
    <cfRule type="top10" dxfId="1321" priority="414" bottom="1" rank="4"/>
  </conditionalFormatting>
  <conditionalFormatting sqref="M104 A104">
    <cfRule type="duplicateValues" dxfId="1320" priority="410"/>
  </conditionalFormatting>
  <conditionalFormatting sqref="B105:K105">
    <cfRule type="top10" dxfId="1319" priority="406" bottom="1" rank="1"/>
    <cfRule type="top10" dxfId="1318" priority="407" bottom="1" rank="2"/>
    <cfRule type="top10" dxfId="1317" priority="408" bottom="1" rank="3"/>
    <cfRule type="top10" dxfId="1316" priority="409" bottom="1" rank="4"/>
  </conditionalFormatting>
  <conditionalFormatting sqref="M105 A105">
    <cfRule type="duplicateValues" dxfId="1315" priority="405"/>
  </conditionalFormatting>
  <conditionalFormatting sqref="N7">
    <cfRule type="duplicateValues" dxfId="1314" priority="404"/>
  </conditionalFormatting>
  <conditionalFormatting sqref="N8">
    <cfRule type="duplicateValues" dxfId="1313" priority="403"/>
  </conditionalFormatting>
  <conditionalFormatting sqref="N9">
    <cfRule type="duplicateValues" dxfId="1312" priority="402"/>
  </conditionalFormatting>
  <conditionalFormatting sqref="N10">
    <cfRule type="duplicateValues" dxfId="1311" priority="401"/>
  </conditionalFormatting>
  <conditionalFormatting sqref="N11">
    <cfRule type="duplicateValues" dxfId="1310" priority="400"/>
  </conditionalFormatting>
  <conditionalFormatting sqref="N12">
    <cfRule type="duplicateValues" dxfId="1309" priority="399"/>
  </conditionalFormatting>
  <conditionalFormatting sqref="N13">
    <cfRule type="duplicateValues" dxfId="1308" priority="398"/>
  </conditionalFormatting>
  <conditionalFormatting sqref="N14">
    <cfRule type="duplicateValues" dxfId="1307" priority="397"/>
  </conditionalFormatting>
  <conditionalFormatting sqref="N15">
    <cfRule type="duplicateValues" dxfId="1306" priority="396"/>
  </conditionalFormatting>
  <conditionalFormatting sqref="N16">
    <cfRule type="duplicateValues" dxfId="1305" priority="395"/>
  </conditionalFormatting>
  <conditionalFormatting sqref="N17">
    <cfRule type="duplicateValues" dxfId="1304" priority="394"/>
  </conditionalFormatting>
  <conditionalFormatting sqref="N18">
    <cfRule type="duplicateValues" dxfId="1303" priority="393"/>
  </conditionalFormatting>
  <conditionalFormatting sqref="N19">
    <cfRule type="duplicateValues" dxfId="1302" priority="392"/>
  </conditionalFormatting>
  <conditionalFormatting sqref="N20">
    <cfRule type="duplicateValues" dxfId="1301" priority="391"/>
  </conditionalFormatting>
  <conditionalFormatting sqref="N21">
    <cfRule type="duplicateValues" dxfId="1300" priority="390"/>
  </conditionalFormatting>
  <conditionalFormatting sqref="N22">
    <cfRule type="duplicateValues" dxfId="1299" priority="389"/>
  </conditionalFormatting>
  <conditionalFormatting sqref="N23">
    <cfRule type="duplicateValues" dxfId="1298" priority="388"/>
  </conditionalFormatting>
  <conditionalFormatting sqref="N24">
    <cfRule type="duplicateValues" dxfId="1297" priority="387"/>
  </conditionalFormatting>
  <conditionalFormatting sqref="N25">
    <cfRule type="duplicateValues" dxfId="1296" priority="386"/>
  </conditionalFormatting>
  <conditionalFormatting sqref="N26">
    <cfRule type="duplicateValues" dxfId="1295" priority="385"/>
  </conditionalFormatting>
  <conditionalFormatting sqref="N27">
    <cfRule type="duplicateValues" dxfId="1294" priority="384"/>
  </conditionalFormatting>
  <conditionalFormatting sqref="N28">
    <cfRule type="duplicateValues" dxfId="1293" priority="383"/>
  </conditionalFormatting>
  <conditionalFormatting sqref="N29">
    <cfRule type="duplicateValues" dxfId="1292" priority="382"/>
  </conditionalFormatting>
  <conditionalFormatting sqref="N30">
    <cfRule type="duplicateValues" dxfId="1291" priority="381"/>
  </conditionalFormatting>
  <conditionalFormatting sqref="N31">
    <cfRule type="duplicateValues" dxfId="1290" priority="380"/>
  </conditionalFormatting>
  <conditionalFormatting sqref="N32">
    <cfRule type="duplicateValues" dxfId="1289" priority="379"/>
  </conditionalFormatting>
  <conditionalFormatting sqref="N33">
    <cfRule type="duplicateValues" dxfId="1288" priority="378"/>
  </conditionalFormatting>
  <conditionalFormatting sqref="N34">
    <cfRule type="duplicateValues" dxfId="1287" priority="377"/>
  </conditionalFormatting>
  <conditionalFormatting sqref="N35">
    <cfRule type="duplicateValues" dxfId="1286" priority="376"/>
  </conditionalFormatting>
  <conditionalFormatting sqref="N36">
    <cfRule type="duplicateValues" dxfId="1285" priority="375"/>
  </conditionalFormatting>
  <conditionalFormatting sqref="N37">
    <cfRule type="duplicateValues" dxfId="1284" priority="374"/>
  </conditionalFormatting>
  <conditionalFormatting sqref="N38">
    <cfRule type="duplicateValues" dxfId="1283" priority="373"/>
  </conditionalFormatting>
  <conditionalFormatting sqref="N39">
    <cfRule type="duplicateValues" dxfId="1282" priority="372"/>
  </conditionalFormatting>
  <conditionalFormatting sqref="N40">
    <cfRule type="duplicateValues" dxfId="1281" priority="371"/>
  </conditionalFormatting>
  <conditionalFormatting sqref="N41">
    <cfRule type="duplicateValues" dxfId="1280" priority="370"/>
  </conditionalFormatting>
  <conditionalFormatting sqref="N42">
    <cfRule type="duplicateValues" dxfId="1279" priority="369"/>
  </conditionalFormatting>
  <conditionalFormatting sqref="N43">
    <cfRule type="duplicateValues" dxfId="1278" priority="368"/>
  </conditionalFormatting>
  <conditionalFormatting sqref="N44">
    <cfRule type="duplicateValues" dxfId="1277" priority="367"/>
  </conditionalFormatting>
  <conditionalFormatting sqref="N45">
    <cfRule type="duplicateValues" dxfId="1276" priority="366"/>
  </conditionalFormatting>
  <conditionalFormatting sqref="N46">
    <cfRule type="duplicateValues" dxfId="1275" priority="365"/>
  </conditionalFormatting>
  <conditionalFormatting sqref="N47">
    <cfRule type="duplicateValues" dxfId="1274" priority="364"/>
  </conditionalFormatting>
  <conditionalFormatting sqref="N48">
    <cfRule type="duplicateValues" dxfId="1273" priority="363"/>
  </conditionalFormatting>
  <conditionalFormatting sqref="N49">
    <cfRule type="duplicateValues" dxfId="1272" priority="362"/>
  </conditionalFormatting>
  <conditionalFormatting sqref="N50">
    <cfRule type="duplicateValues" dxfId="1271" priority="361"/>
  </conditionalFormatting>
  <conditionalFormatting sqref="N51">
    <cfRule type="duplicateValues" dxfId="1270" priority="360"/>
  </conditionalFormatting>
  <conditionalFormatting sqref="N52">
    <cfRule type="duplicateValues" dxfId="1269" priority="359"/>
  </conditionalFormatting>
  <conditionalFormatting sqref="N53">
    <cfRule type="duplicateValues" dxfId="1268" priority="358"/>
  </conditionalFormatting>
  <conditionalFormatting sqref="N54">
    <cfRule type="duplicateValues" dxfId="1267" priority="357"/>
  </conditionalFormatting>
  <conditionalFormatting sqref="N55">
    <cfRule type="duplicateValues" dxfId="1266" priority="356"/>
  </conditionalFormatting>
  <conditionalFormatting sqref="N56">
    <cfRule type="duplicateValues" dxfId="1265" priority="355"/>
  </conditionalFormatting>
  <conditionalFormatting sqref="N57">
    <cfRule type="duplicateValues" dxfId="1264" priority="354"/>
  </conditionalFormatting>
  <conditionalFormatting sqref="N58">
    <cfRule type="duplicateValues" dxfId="1263" priority="353"/>
  </conditionalFormatting>
  <conditionalFormatting sqref="N59">
    <cfRule type="duplicateValues" dxfId="1262" priority="352"/>
  </conditionalFormatting>
  <conditionalFormatting sqref="N60">
    <cfRule type="duplicateValues" dxfId="1261" priority="351"/>
  </conditionalFormatting>
  <conditionalFormatting sqref="N61">
    <cfRule type="duplicateValues" dxfId="1260" priority="350"/>
  </conditionalFormatting>
  <conditionalFormatting sqref="N62">
    <cfRule type="duplicateValues" dxfId="1259" priority="349"/>
  </conditionalFormatting>
  <conditionalFormatting sqref="N63">
    <cfRule type="duplicateValues" dxfId="1258" priority="348"/>
  </conditionalFormatting>
  <conditionalFormatting sqref="N64">
    <cfRule type="duplicateValues" dxfId="1257" priority="347"/>
  </conditionalFormatting>
  <conditionalFormatting sqref="N65">
    <cfRule type="duplicateValues" dxfId="1256" priority="346"/>
  </conditionalFormatting>
  <conditionalFormatting sqref="N66">
    <cfRule type="duplicateValues" dxfId="1255" priority="345"/>
  </conditionalFormatting>
  <conditionalFormatting sqref="N67">
    <cfRule type="duplicateValues" dxfId="1254" priority="344"/>
  </conditionalFormatting>
  <conditionalFormatting sqref="N68">
    <cfRule type="duplicateValues" dxfId="1253" priority="343"/>
  </conditionalFormatting>
  <conditionalFormatting sqref="N69">
    <cfRule type="duplicateValues" dxfId="1252" priority="342"/>
  </conditionalFormatting>
  <conditionalFormatting sqref="N70">
    <cfRule type="duplicateValues" dxfId="1251" priority="341"/>
  </conditionalFormatting>
  <conditionalFormatting sqref="N71">
    <cfRule type="duplicateValues" dxfId="1250" priority="340"/>
  </conditionalFormatting>
  <conditionalFormatting sqref="N72">
    <cfRule type="duplicateValues" dxfId="1249" priority="339"/>
  </conditionalFormatting>
  <conditionalFormatting sqref="N73">
    <cfRule type="duplicateValues" dxfId="1248" priority="338"/>
  </conditionalFormatting>
  <conditionalFormatting sqref="N74">
    <cfRule type="duplicateValues" dxfId="1247" priority="337"/>
  </conditionalFormatting>
  <conditionalFormatting sqref="N75">
    <cfRule type="duplicateValues" dxfId="1246" priority="336"/>
  </conditionalFormatting>
  <conditionalFormatting sqref="N76">
    <cfRule type="duplicateValues" dxfId="1245" priority="335"/>
  </conditionalFormatting>
  <conditionalFormatting sqref="N77">
    <cfRule type="duplicateValues" dxfId="1244" priority="334"/>
  </conditionalFormatting>
  <conditionalFormatting sqref="N78">
    <cfRule type="duplicateValues" dxfId="1243" priority="333"/>
  </conditionalFormatting>
  <conditionalFormatting sqref="N79">
    <cfRule type="duplicateValues" dxfId="1242" priority="332"/>
  </conditionalFormatting>
  <conditionalFormatting sqref="N80">
    <cfRule type="duplicateValues" dxfId="1241" priority="331"/>
  </conditionalFormatting>
  <conditionalFormatting sqref="N81">
    <cfRule type="duplicateValues" dxfId="1240" priority="330"/>
  </conditionalFormatting>
  <conditionalFormatting sqref="N82">
    <cfRule type="duplicateValues" dxfId="1239" priority="329"/>
  </conditionalFormatting>
  <conditionalFormatting sqref="N83">
    <cfRule type="duplicateValues" dxfId="1238" priority="328"/>
  </conditionalFormatting>
  <conditionalFormatting sqref="N84">
    <cfRule type="duplicateValues" dxfId="1237" priority="327"/>
  </conditionalFormatting>
  <conditionalFormatting sqref="N85">
    <cfRule type="duplicateValues" dxfId="1236" priority="326"/>
  </conditionalFormatting>
  <conditionalFormatting sqref="N86">
    <cfRule type="duplicateValues" dxfId="1235" priority="325"/>
  </conditionalFormatting>
  <conditionalFormatting sqref="N87">
    <cfRule type="duplicateValues" dxfId="1234" priority="324"/>
  </conditionalFormatting>
  <conditionalFormatting sqref="N88">
    <cfRule type="duplicateValues" dxfId="1233" priority="323"/>
  </conditionalFormatting>
  <conditionalFormatting sqref="N89">
    <cfRule type="duplicateValues" dxfId="1232" priority="322"/>
  </conditionalFormatting>
  <conditionalFormatting sqref="N90">
    <cfRule type="duplicateValues" dxfId="1231" priority="321"/>
  </conditionalFormatting>
  <conditionalFormatting sqref="N91">
    <cfRule type="duplicateValues" dxfId="1230" priority="320"/>
  </conditionalFormatting>
  <conditionalFormatting sqref="N92">
    <cfRule type="duplicateValues" dxfId="1229" priority="319"/>
  </conditionalFormatting>
  <conditionalFormatting sqref="N93">
    <cfRule type="duplicateValues" dxfId="1228" priority="318"/>
  </conditionalFormatting>
  <conditionalFormatting sqref="N94">
    <cfRule type="duplicateValues" dxfId="1227" priority="317"/>
  </conditionalFormatting>
  <conditionalFormatting sqref="N95">
    <cfRule type="duplicateValues" dxfId="1226" priority="316"/>
  </conditionalFormatting>
  <conditionalFormatting sqref="N96">
    <cfRule type="duplicateValues" dxfId="1225" priority="315"/>
  </conditionalFormatting>
  <conditionalFormatting sqref="N97">
    <cfRule type="duplicateValues" dxfId="1224" priority="314"/>
  </conditionalFormatting>
  <conditionalFormatting sqref="N98">
    <cfRule type="duplicateValues" dxfId="1223" priority="313"/>
  </conditionalFormatting>
  <conditionalFormatting sqref="N99">
    <cfRule type="duplicateValues" dxfId="1222" priority="312"/>
  </conditionalFormatting>
  <conditionalFormatting sqref="N100">
    <cfRule type="duplicateValues" dxfId="1221" priority="311"/>
  </conditionalFormatting>
  <conditionalFormatting sqref="N101">
    <cfRule type="duplicateValues" dxfId="1220" priority="310"/>
  </conditionalFormatting>
  <conditionalFormatting sqref="N102">
    <cfRule type="duplicateValues" dxfId="1219" priority="309"/>
  </conditionalFormatting>
  <conditionalFormatting sqref="N103">
    <cfRule type="duplicateValues" dxfId="1218" priority="308"/>
  </conditionalFormatting>
  <conditionalFormatting sqref="N104">
    <cfRule type="duplicateValues" dxfId="1217" priority="307"/>
  </conditionalFormatting>
  <conditionalFormatting sqref="N105">
    <cfRule type="duplicateValues" dxfId="1216" priority="306"/>
  </conditionalFormatting>
  <conditionalFormatting sqref="M6:N105">
    <cfRule type="expression" dxfId="1215" priority="305">
      <formula>ISNA($N6)</formula>
    </cfRule>
  </conditionalFormatting>
  <conditionalFormatting sqref="R6:R17">
    <cfRule type="colorScale" priority="304">
      <colorScale>
        <cfvo type="num" val="0.2"/>
        <cfvo type="num" val="0.5"/>
        <cfvo type="num" val="0.9"/>
        <color rgb="FFF8696B"/>
        <color rgb="FFFFEB84"/>
        <color rgb="FF63BE7B"/>
      </colorScale>
    </cfRule>
  </conditionalFormatting>
  <conditionalFormatting sqref="U6">
    <cfRule type="duplicateValues" dxfId="1214" priority="303"/>
  </conditionalFormatting>
  <conditionalFormatting sqref="U7">
    <cfRule type="duplicateValues" dxfId="1213" priority="302"/>
  </conditionalFormatting>
  <conditionalFormatting sqref="U8">
    <cfRule type="duplicateValues" dxfId="1212" priority="301"/>
  </conditionalFormatting>
  <conditionalFormatting sqref="U9">
    <cfRule type="duplicateValues" dxfId="1211" priority="300"/>
  </conditionalFormatting>
  <conditionalFormatting sqref="U10">
    <cfRule type="duplicateValues" dxfId="1210" priority="299"/>
  </conditionalFormatting>
  <conditionalFormatting sqref="U11">
    <cfRule type="duplicateValues" dxfId="1209" priority="298"/>
  </conditionalFormatting>
  <conditionalFormatting sqref="U12">
    <cfRule type="duplicateValues" dxfId="1208" priority="297"/>
  </conditionalFormatting>
  <conditionalFormatting sqref="U13">
    <cfRule type="duplicateValues" dxfId="1207" priority="296"/>
  </conditionalFormatting>
  <conditionalFormatting sqref="U14">
    <cfRule type="duplicateValues" dxfId="1206" priority="295"/>
  </conditionalFormatting>
  <conditionalFormatting sqref="U15">
    <cfRule type="duplicateValues" dxfId="1205" priority="294"/>
  </conditionalFormatting>
  <conditionalFormatting sqref="U16">
    <cfRule type="duplicateValues" dxfId="1204" priority="293"/>
  </conditionalFormatting>
  <conditionalFormatting sqref="U17">
    <cfRule type="duplicateValues" dxfId="1203" priority="292"/>
  </conditionalFormatting>
  <conditionalFormatting sqref="U18">
    <cfRule type="duplicateValues" dxfId="1202" priority="291"/>
  </conditionalFormatting>
  <conditionalFormatting sqref="U19">
    <cfRule type="duplicateValues" dxfId="1201" priority="290"/>
  </conditionalFormatting>
  <conditionalFormatting sqref="U20">
    <cfRule type="duplicateValues" dxfId="1200" priority="289"/>
  </conditionalFormatting>
  <conditionalFormatting sqref="U21">
    <cfRule type="duplicateValues" dxfId="1199" priority="288"/>
  </conditionalFormatting>
  <conditionalFormatting sqref="U22">
    <cfRule type="duplicateValues" dxfId="1198" priority="287"/>
  </conditionalFormatting>
  <conditionalFormatting sqref="U23">
    <cfRule type="duplicateValues" dxfId="1197" priority="286"/>
  </conditionalFormatting>
  <conditionalFormatting sqref="U24">
    <cfRule type="duplicateValues" dxfId="1196" priority="285"/>
  </conditionalFormatting>
  <conditionalFormatting sqref="U25">
    <cfRule type="duplicateValues" dxfId="1195" priority="284"/>
  </conditionalFormatting>
  <conditionalFormatting sqref="U26">
    <cfRule type="duplicateValues" dxfId="1194" priority="283"/>
  </conditionalFormatting>
  <conditionalFormatting sqref="U27">
    <cfRule type="duplicateValues" dxfId="1193" priority="282"/>
  </conditionalFormatting>
  <conditionalFormatting sqref="U28">
    <cfRule type="duplicateValues" dxfId="1192" priority="281"/>
  </conditionalFormatting>
  <conditionalFormatting sqref="U29">
    <cfRule type="duplicateValues" dxfId="1191" priority="280"/>
  </conditionalFormatting>
  <conditionalFormatting sqref="U30">
    <cfRule type="duplicateValues" dxfId="1190" priority="279"/>
  </conditionalFormatting>
  <conditionalFormatting sqref="U31">
    <cfRule type="duplicateValues" dxfId="1189" priority="278"/>
  </conditionalFormatting>
  <conditionalFormatting sqref="U32">
    <cfRule type="duplicateValues" dxfId="1188" priority="277"/>
  </conditionalFormatting>
  <conditionalFormatting sqref="U33">
    <cfRule type="duplicateValues" dxfId="1187" priority="276"/>
  </conditionalFormatting>
  <conditionalFormatting sqref="U34">
    <cfRule type="duplicateValues" dxfId="1186" priority="275"/>
  </conditionalFormatting>
  <conditionalFormatting sqref="U35">
    <cfRule type="duplicateValues" dxfId="1185" priority="274"/>
  </conditionalFormatting>
  <conditionalFormatting sqref="U36">
    <cfRule type="duplicateValues" dxfId="1184" priority="273"/>
  </conditionalFormatting>
  <conditionalFormatting sqref="U37">
    <cfRule type="duplicateValues" dxfId="1183" priority="272"/>
  </conditionalFormatting>
  <conditionalFormatting sqref="U38">
    <cfRule type="duplicateValues" dxfId="1182" priority="271"/>
  </conditionalFormatting>
  <conditionalFormatting sqref="U39">
    <cfRule type="duplicateValues" dxfId="1181" priority="270"/>
  </conditionalFormatting>
  <conditionalFormatting sqref="U40">
    <cfRule type="duplicateValues" dxfId="1180" priority="269"/>
  </conditionalFormatting>
  <conditionalFormatting sqref="U41">
    <cfRule type="duplicateValues" dxfId="1179" priority="268"/>
  </conditionalFormatting>
  <conditionalFormatting sqref="U42">
    <cfRule type="duplicateValues" dxfId="1178" priority="267"/>
  </conditionalFormatting>
  <conditionalFormatting sqref="U43">
    <cfRule type="duplicateValues" dxfId="1177" priority="266"/>
  </conditionalFormatting>
  <conditionalFormatting sqref="U44">
    <cfRule type="duplicateValues" dxfId="1176" priority="265"/>
  </conditionalFormatting>
  <conditionalFormatting sqref="U45">
    <cfRule type="duplicateValues" dxfId="1175" priority="264"/>
  </conditionalFormatting>
  <conditionalFormatting sqref="U46">
    <cfRule type="duplicateValues" dxfId="1174" priority="263"/>
  </conditionalFormatting>
  <conditionalFormatting sqref="U47">
    <cfRule type="duplicateValues" dxfId="1173" priority="262"/>
  </conditionalFormatting>
  <conditionalFormatting sqref="U48">
    <cfRule type="duplicateValues" dxfId="1172" priority="261"/>
  </conditionalFormatting>
  <conditionalFormatting sqref="U49">
    <cfRule type="duplicateValues" dxfId="1171" priority="260"/>
  </conditionalFormatting>
  <conditionalFormatting sqref="U50">
    <cfRule type="duplicateValues" dxfId="1170" priority="259"/>
  </conditionalFormatting>
  <conditionalFormatting sqref="U51">
    <cfRule type="duplicateValues" dxfId="1169" priority="258"/>
  </conditionalFormatting>
  <conditionalFormatting sqref="U52">
    <cfRule type="duplicateValues" dxfId="1168" priority="257"/>
  </conditionalFormatting>
  <conditionalFormatting sqref="U53">
    <cfRule type="duplicateValues" dxfId="1167" priority="256"/>
  </conditionalFormatting>
  <conditionalFormatting sqref="U54">
    <cfRule type="duplicateValues" dxfId="1166" priority="255"/>
  </conditionalFormatting>
  <conditionalFormatting sqref="U55">
    <cfRule type="duplicateValues" dxfId="1165" priority="254"/>
  </conditionalFormatting>
  <conditionalFormatting sqref="U56">
    <cfRule type="duplicateValues" dxfId="1164" priority="253"/>
  </conditionalFormatting>
  <conditionalFormatting sqref="U57">
    <cfRule type="duplicateValues" dxfId="1163" priority="252"/>
  </conditionalFormatting>
  <conditionalFormatting sqref="U58">
    <cfRule type="duplicateValues" dxfId="1162" priority="251"/>
  </conditionalFormatting>
  <conditionalFormatting sqref="U59">
    <cfRule type="duplicateValues" dxfId="1161" priority="250"/>
  </conditionalFormatting>
  <conditionalFormatting sqref="U60">
    <cfRule type="duplicateValues" dxfId="1160" priority="249"/>
  </conditionalFormatting>
  <conditionalFormatting sqref="U61">
    <cfRule type="duplicateValues" dxfId="1159" priority="248"/>
  </conditionalFormatting>
  <conditionalFormatting sqref="U62">
    <cfRule type="duplicateValues" dxfId="1158" priority="247"/>
  </conditionalFormatting>
  <conditionalFormatting sqref="U63">
    <cfRule type="duplicateValues" dxfId="1157" priority="246"/>
  </conditionalFormatting>
  <conditionalFormatting sqref="U64">
    <cfRule type="duplicateValues" dxfId="1156" priority="245"/>
  </conditionalFormatting>
  <conditionalFormatting sqref="U65">
    <cfRule type="duplicateValues" dxfId="1155" priority="244"/>
  </conditionalFormatting>
  <conditionalFormatting sqref="U66">
    <cfRule type="duplicateValues" dxfId="1154" priority="243"/>
  </conditionalFormatting>
  <conditionalFormatting sqref="U67">
    <cfRule type="duplicateValues" dxfId="1153" priority="242"/>
  </conditionalFormatting>
  <conditionalFormatting sqref="U68">
    <cfRule type="duplicateValues" dxfId="1152" priority="241"/>
  </conditionalFormatting>
  <conditionalFormatting sqref="U69">
    <cfRule type="duplicateValues" dxfId="1151" priority="240"/>
  </conditionalFormatting>
  <conditionalFormatting sqref="U70">
    <cfRule type="duplicateValues" dxfId="1150" priority="239"/>
  </conditionalFormatting>
  <conditionalFormatting sqref="U71">
    <cfRule type="duplicateValues" dxfId="1149" priority="238"/>
  </conditionalFormatting>
  <conditionalFormatting sqref="U72">
    <cfRule type="duplicateValues" dxfId="1148" priority="237"/>
  </conditionalFormatting>
  <conditionalFormatting sqref="U73">
    <cfRule type="duplicateValues" dxfId="1147" priority="236"/>
  </conditionalFormatting>
  <conditionalFormatting sqref="U74">
    <cfRule type="duplicateValues" dxfId="1146" priority="235"/>
  </conditionalFormatting>
  <conditionalFormatting sqref="U75">
    <cfRule type="duplicateValues" dxfId="1145" priority="234"/>
  </conditionalFormatting>
  <conditionalFormatting sqref="U76">
    <cfRule type="duplicateValues" dxfId="1144" priority="233"/>
  </conditionalFormatting>
  <conditionalFormatting sqref="U77">
    <cfRule type="duplicateValues" dxfId="1143" priority="232"/>
  </conditionalFormatting>
  <conditionalFormatting sqref="U78">
    <cfRule type="duplicateValues" dxfId="1142" priority="231"/>
  </conditionalFormatting>
  <conditionalFormatting sqref="U79">
    <cfRule type="duplicateValues" dxfId="1141" priority="230"/>
  </conditionalFormatting>
  <conditionalFormatting sqref="U80">
    <cfRule type="duplicateValues" dxfId="1140" priority="229"/>
  </conditionalFormatting>
  <conditionalFormatting sqref="U81">
    <cfRule type="duplicateValues" dxfId="1139" priority="228"/>
  </conditionalFormatting>
  <conditionalFormatting sqref="U82">
    <cfRule type="duplicateValues" dxfId="1138" priority="227"/>
  </conditionalFormatting>
  <conditionalFormatting sqref="U83">
    <cfRule type="duplicateValues" dxfId="1137" priority="226"/>
  </conditionalFormatting>
  <conditionalFormatting sqref="U84">
    <cfRule type="duplicateValues" dxfId="1136" priority="225"/>
  </conditionalFormatting>
  <conditionalFormatting sqref="U85">
    <cfRule type="duplicateValues" dxfId="1135" priority="224"/>
  </conditionalFormatting>
  <conditionalFormatting sqref="U86">
    <cfRule type="duplicateValues" dxfId="1134" priority="223"/>
  </conditionalFormatting>
  <conditionalFormatting sqref="U87">
    <cfRule type="duplicateValues" dxfId="1133" priority="222"/>
  </conditionalFormatting>
  <conditionalFormatting sqref="U88">
    <cfRule type="duplicateValues" dxfId="1132" priority="221"/>
  </conditionalFormatting>
  <conditionalFormatting sqref="U89">
    <cfRule type="duplicateValues" dxfId="1131" priority="220"/>
  </conditionalFormatting>
  <conditionalFormatting sqref="U90">
    <cfRule type="duplicateValues" dxfId="1130" priority="219"/>
  </conditionalFormatting>
  <conditionalFormatting sqref="U91">
    <cfRule type="duplicateValues" dxfId="1129" priority="218"/>
  </conditionalFormatting>
  <conditionalFormatting sqref="U92">
    <cfRule type="duplicateValues" dxfId="1128" priority="217"/>
  </conditionalFormatting>
  <conditionalFormatting sqref="U93">
    <cfRule type="duplicateValues" dxfId="1127" priority="216"/>
  </conditionalFormatting>
  <conditionalFormatting sqref="U94">
    <cfRule type="duplicateValues" dxfId="1126" priority="215"/>
  </conditionalFormatting>
  <conditionalFormatting sqref="U95">
    <cfRule type="duplicateValues" dxfId="1125" priority="214"/>
  </conditionalFormatting>
  <conditionalFormatting sqref="U96">
    <cfRule type="duplicateValues" dxfId="1124" priority="213"/>
  </conditionalFormatting>
  <conditionalFormatting sqref="U97">
    <cfRule type="duplicateValues" dxfId="1123" priority="212"/>
  </conditionalFormatting>
  <conditionalFormatting sqref="U98">
    <cfRule type="duplicateValues" dxfId="1122" priority="211"/>
  </conditionalFormatting>
  <conditionalFormatting sqref="U99">
    <cfRule type="duplicateValues" dxfId="1121" priority="210"/>
  </conditionalFormatting>
  <conditionalFormatting sqref="U100">
    <cfRule type="duplicateValues" dxfId="1120" priority="209"/>
  </conditionalFormatting>
  <conditionalFormatting sqref="U101">
    <cfRule type="duplicateValues" dxfId="1119" priority="208"/>
  </conditionalFormatting>
  <conditionalFormatting sqref="U102">
    <cfRule type="duplicateValues" dxfId="1118" priority="207"/>
  </conditionalFormatting>
  <conditionalFormatting sqref="U103">
    <cfRule type="duplicateValues" dxfId="1117" priority="206"/>
  </conditionalFormatting>
  <conditionalFormatting sqref="U104">
    <cfRule type="duplicateValues" dxfId="1116" priority="205"/>
  </conditionalFormatting>
  <conditionalFormatting sqref="U105">
    <cfRule type="duplicateValues" dxfId="1115" priority="204"/>
  </conditionalFormatting>
  <conditionalFormatting sqref="U6:U105">
    <cfRule type="expression" dxfId="1114" priority="203">
      <formula>ISNA($N6)</formula>
    </cfRule>
  </conditionalFormatting>
  <conditionalFormatting sqref="V6">
    <cfRule type="duplicateValues" dxfId="1113" priority="202"/>
  </conditionalFormatting>
  <conditionalFormatting sqref="V7">
    <cfRule type="duplicateValues" dxfId="1112" priority="201"/>
  </conditionalFormatting>
  <conditionalFormatting sqref="V8">
    <cfRule type="duplicateValues" dxfId="1111" priority="200"/>
  </conditionalFormatting>
  <conditionalFormatting sqref="V9">
    <cfRule type="duplicateValues" dxfId="1110" priority="199"/>
  </conditionalFormatting>
  <conditionalFormatting sqref="V10">
    <cfRule type="duplicateValues" dxfId="1109" priority="198"/>
  </conditionalFormatting>
  <conditionalFormatting sqref="V11">
    <cfRule type="duplicateValues" dxfId="1108" priority="197"/>
  </conditionalFormatting>
  <conditionalFormatting sqref="V12">
    <cfRule type="duplicateValues" dxfId="1107" priority="196"/>
  </conditionalFormatting>
  <conditionalFormatting sqref="V13">
    <cfRule type="duplicateValues" dxfId="1106" priority="195"/>
  </conditionalFormatting>
  <conditionalFormatting sqref="V14">
    <cfRule type="duplicateValues" dxfId="1105" priority="194"/>
  </conditionalFormatting>
  <conditionalFormatting sqref="V15">
    <cfRule type="duplicateValues" dxfId="1104" priority="193"/>
  </conditionalFormatting>
  <conditionalFormatting sqref="V16">
    <cfRule type="duplicateValues" dxfId="1103" priority="192"/>
  </conditionalFormatting>
  <conditionalFormatting sqref="V17">
    <cfRule type="duplicateValues" dxfId="1102" priority="191"/>
  </conditionalFormatting>
  <conditionalFormatting sqref="V18">
    <cfRule type="duplicateValues" dxfId="1101" priority="190"/>
  </conditionalFormatting>
  <conditionalFormatting sqref="V19">
    <cfRule type="duplicateValues" dxfId="1100" priority="189"/>
  </conditionalFormatting>
  <conditionalFormatting sqref="V20">
    <cfRule type="duplicateValues" dxfId="1099" priority="188"/>
  </conditionalFormatting>
  <conditionalFormatting sqref="V21">
    <cfRule type="duplicateValues" dxfId="1098" priority="187"/>
  </conditionalFormatting>
  <conditionalFormatting sqref="V22">
    <cfRule type="duplicateValues" dxfId="1097" priority="186"/>
  </conditionalFormatting>
  <conditionalFormatting sqref="V23">
    <cfRule type="duplicateValues" dxfId="1096" priority="185"/>
  </conditionalFormatting>
  <conditionalFormatting sqref="V24">
    <cfRule type="duplicateValues" dxfId="1095" priority="184"/>
  </conditionalFormatting>
  <conditionalFormatting sqref="V25">
    <cfRule type="duplicateValues" dxfId="1094" priority="183"/>
  </conditionalFormatting>
  <conditionalFormatting sqref="V26">
    <cfRule type="duplicateValues" dxfId="1093" priority="182"/>
  </conditionalFormatting>
  <conditionalFormatting sqref="V27">
    <cfRule type="duplicateValues" dxfId="1092" priority="181"/>
  </conditionalFormatting>
  <conditionalFormatting sqref="V28">
    <cfRule type="duplicateValues" dxfId="1091" priority="180"/>
  </conditionalFormatting>
  <conditionalFormatting sqref="V29">
    <cfRule type="duplicateValues" dxfId="1090" priority="179"/>
  </conditionalFormatting>
  <conditionalFormatting sqref="V30">
    <cfRule type="duplicateValues" dxfId="1089" priority="178"/>
  </conditionalFormatting>
  <conditionalFormatting sqref="V31">
    <cfRule type="duplicateValues" dxfId="1088" priority="177"/>
  </conditionalFormatting>
  <conditionalFormatting sqref="V32">
    <cfRule type="duplicateValues" dxfId="1087" priority="176"/>
  </conditionalFormatting>
  <conditionalFormatting sqref="V33">
    <cfRule type="duplicateValues" dxfId="1086" priority="175"/>
  </conditionalFormatting>
  <conditionalFormatting sqref="V34">
    <cfRule type="duplicateValues" dxfId="1085" priority="174"/>
  </conditionalFormatting>
  <conditionalFormatting sqref="V35">
    <cfRule type="duplicateValues" dxfId="1084" priority="173"/>
  </conditionalFormatting>
  <conditionalFormatting sqref="V36">
    <cfRule type="duplicateValues" dxfId="1083" priority="172"/>
  </conditionalFormatting>
  <conditionalFormatting sqref="V37">
    <cfRule type="duplicateValues" dxfId="1082" priority="171"/>
  </conditionalFormatting>
  <conditionalFormatting sqref="V38">
    <cfRule type="duplicateValues" dxfId="1081" priority="170"/>
  </conditionalFormatting>
  <conditionalFormatting sqref="V39">
    <cfRule type="duplicateValues" dxfId="1080" priority="169"/>
  </conditionalFormatting>
  <conditionalFormatting sqref="V40">
    <cfRule type="duplicateValues" dxfId="1079" priority="168"/>
  </conditionalFormatting>
  <conditionalFormatting sqref="V41">
    <cfRule type="duplicateValues" dxfId="1078" priority="167"/>
  </conditionalFormatting>
  <conditionalFormatting sqref="V42">
    <cfRule type="duplicateValues" dxfId="1077" priority="166"/>
  </conditionalFormatting>
  <conditionalFormatting sqref="V43">
    <cfRule type="duplicateValues" dxfId="1076" priority="165"/>
  </conditionalFormatting>
  <conditionalFormatting sqref="V44">
    <cfRule type="duplicateValues" dxfId="1075" priority="164"/>
  </conditionalFormatting>
  <conditionalFormatting sqref="V45">
    <cfRule type="duplicateValues" dxfId="1074" priority="163"/>
  </conditionalFormatting>
  <conditionalFormatting sqref="V46">
    <cfRule type="duplicateValues" dxfId="1073" priority="162"/>
  </conditionalFormatting>
  <conditionalFormatting sqref="V47">
    <cfRule type="duplicateValues" dxfId="1072" priority="161"/>
  </conditionalFormatting>
  <conditionalFormatting sqref="V48">
    <cfRule type="duplicateValues" dxfId="1071" priority="160"/>
  </conditionalFormatting>
  <conditionalFormatting sqref="V49">
    <cfRule type="duplicateValues" dxfId="1070" priority="159"/>
  </conditionalFormatting>
  <conditionalFormatting sqref="V50">
    <cfRule type="duplicateValues" dxfId="1069" priority="158"/>
  </conditionalFormatting>
  <conditionalFormatting sqref="V51">
    <cfRule type="duplicateValues" dxfId="1068" priority="157"/>
  </conditionalFormatting>
  <conditionalFormatting sqref="V52">
    <cfRule type="duplicateValues" dxfId="1067" priority="156"/>
  </conditionalFormatting>
  <conditionalFormatting sqref="V53">
    <cfRule type="duplicateValues" dxfId="1066" priority="155"/>
  </conditionalFormatting>
  <conditionalFormatting sqref="V54">
    <cfRule type="duplicateValues" dxfId="1065" priority="154"/>
  </conditionalFormatting>
  <conditionalFormatting sqref="V55">
    <cfRule type="duplicateValues" dxfId="1064" priority="153"/>
  </conditionalFormatting>
  <conditionalFormatting sqref="V56">
    <cfRule type="duplicateValues" dxfId="1063" priority="152"/>
  </conditionalFormatting>
  <conditionalFormatting sqref="V57">
    <cfRule type="duplicateValues" dxfId="1062" priority="151"/>
  </conditionalFormatting>
  <conditionalFormatting sqref="V58">
    <cfRule type="duplicateValues" dxfId="1061" priority="150"/>
  </conditionalFormatting>
  <conditionalFormatting sqref="V59">
    <cfRule type="duplicateValues" dxfId="1060" priority="149"/>
  </conditionalFormatting>
  <conditionalFormatting sqref="V60">
    <cfRule type="duplicateValues" dxfId="1059" priority="148"/>
  </conditionalFormatting>
  <conditionalFormatting sqref="V61">
    <cfRule type="duplicateValues" dxfId="1058" priority="147"/>
  </conditionalFormatting>
  <conditionalFormatting sqref="V62">
    <cfRule type="duplicateValues" dxfId="1057" priority="146"/>
  </conditionalFormatting>
  <conditionalFormatting sqref="V63">
    <cfRule type="duplicateValues" dxfId="1056" priority="145"/>
  </conditionalFormatting>
  <conditionalFormatting sqref="V64">
    <cfRule type="duplicateValues" dxfId="1055" priority="144"/>
  </conditionalFormatting>
  <conditionalFormatting sqref="V65">
    <cfRule type="duplicateValues" dxfId="1054" priority="143"/>
  </conditionalFormatting>
  <conditionalFormatting sqref="V66">
    <cfRule type="duplicateValues" dxfId="1053" priority="142"/>
  </conditionalFormatting>
  <conditionalFormatting sqref="V67">
    <cfRule type="duplicateValues" dxfId="1052" priority="141"/>
  </conditionalFormatting>
  <conditionalFormatting sqref="V68">
    <cfRule type="duplicateValues" dxfId="1051" priority="140"/>
  </conditionalFormatting>
  <conditionalFormatting sqref="V69">
    <cfRule type="duplicateValues" dxfId="1050" priority="139"/>
  </conditionalFormatting>
  <conditionalFormatting sqref="V70">
    <cfRule type="duplicateValues" dxfId="1049" priority="138"/>
  </conditionalFormatting>
  <conditionalFormatting sqref="V71">
    <cfRule type="duplicateValues" dxfId="1048" priority="137"/>
  </conditionalFormatting>
  <conditionalFormatting sqref="V72">
    <cfRule type="duplicateValues" dxfId="1047" priority="136"/>
  </conditionalFormatting>
  <conditionalFormatting sqref="V73">
    <cfRule type="duplicateValues" dxfId="1046" priority="135"/>
  </conditionalFormatting>
  <conditionalFormatting sqref="V74">
    <cfRule type="duplicateValues" dxfId="1045" priority="134"/>
  </conditionalFormatting>
  <conditionalFormatting sqref="V75">
    <cfRule type="duplicateValues" dxfId="1044" priority="133"/>
  </conditionalFormatting>
  <conditionalFormatting sqref="V76">
    <cfRule type="duplicateValues" dxfId="1043" priority="132"/>
  </conditionalFormatting>
  <conditionalFormatting sqref="V77">
    <cfRule type="duplicateValues" dxfId="1042" priority="131"/>
  </conditionalFormatting>
  <conditionalFormatting sqref="V78">
    <cfRule type="duplicateValues" dxfId="1041" priority="130"/>
  </conditionalFormatting>
  <conditionalFormatting sqref="V79">
    <cfRule type="duplicateValues" dxfId="1040" priority="129"/>
  </conditionalFormatting>
  <conditionalFormatting sqref="V80">
    <cfRule type="duplicateValues" dxfId="1039" priority="128"/>
  </conditionalFormatting>
  <conditionalFormatting sqref="V81">
    <cfRule type="duplicateValues" dxfId="1038" priority="127"/>
  </conditionalFormatting>
  <conditionalFormatting sqref="V82">
    <cfRule type="duplicateValues" dxfId="1037" priority="126"/>
  </conditionalFormatting>
  <conditionalFormatting sqref="V83">
    <cfRule type="duplicateValues" dxfId="1036" priority="125"/>
  </conditionalFormatting>
  <conditionalFormatting sqref="V84">
    <cfRule type="duplicateValues" dxfId="1035" priority="124"/>
  </conditionalFormatting>
  <conditionalFormatting sqref="V85">
    <cfRule type="duplicateValues" dxfId="1034" priority="123"/>
  </conditionalFormatting>
  <conditionalFormatting sqref="V86">
    <cfRule type="duplicateValues" dxfId="1033" priority="122"/>
  </conditionalFormatting>
  <conditionalFormatting sqref="V87">
    <cfRule type="duplicateValues" dxfId="1032" priority="121"/>
  </conditionalFormatting>
  <conditionalFormatting sqref="V88">
    <cfRule type="duplicateValues" dxfId="1031" priority="120"/>
  </conditionalFormatting>
  <conditionalFormatting sqref="V89">
    <cfRule type="duplicateValues" dxfId="1030" priority="119"/>
  </conditionalFormatting>
  <conditionalFormatting sqref="V90">
    <cfRule type="duplicateValues" dxfId="1029" priority="118"/>
  </conditionalFormatting>
  <conditionalFormatting sqref="V91">
    <cfRule type="duplicateValues" dxfId="1028" priority="117"/>
  </conditionalFormatting>
  <conditionalFormatting sqref="V92">
    <cfRule type="duplicateValues" dxfId="1027" priority="116"/>
  </conditionalFormatting>
  <conditionalFormatting sqref="V93">
    <cfRule type="duplicateValues" dxfId="1026" priority="115"/>
  </conditionalFormatting>
  <conditionalFormatting sqref="V94">
    <cfRule type="duplicateValues" dxfId="1025" priority="114"/>
  </conditionalFormatting>
  <conditionalFormatting sqref="V95">
    <cfRule type="duplicateValues" dxfId="1024" priority="113"/>
  </conditionalFormatting>
  <conditionalFormatting sqref="V96">
    <cfRule type="duplicateValues" dxfId="1023" priority="112"/>
  </conditionalFormatting>
  <conditionalFormatting sqref="V97">
    <cfRule type="duplicateValues" dxfId="1022" priority="111"/>
  </conditionalFormatting>
  <conditionalFormatting sqref="V98">
    <cfRule type="duplicateValues" dxfId="1021" priority="110"/>
  </conditionalFormatting>
  <conditionalFormatting sqref="V99">
    <cfRule type="duplicateValues" dxfId="1020" priority="109"/>
  </conditionalFormatting>
  <conditionalFormatting sqref="V100">
    <cfRule type="duplicateValues" dxfId="1019" priority="108"/>
  </conditionalFormatting>
  <conditionalFormatting sqref="V101">
    <cfRule type="duplicateValues" dxfId="1018" priority="107"/>
  </conditionalFormatting>
  <conditionalFormatting sqref="V102">
    <cfRule type="duplicateValues" dxfId="1017" priority="106"/>
  </conditionalFormatting>
  <conditionalFormatting sqref="V103">
    <cfRule type="duplicateValues" dxfId="1016" priority="105"/>
  </conditionalFormatting>
  <conditionalFormatting sqref="V104">
    <cfRule type="duplicateValues" dxfId="1015" priority="104"/>
  </conditionalFormatting>
  <conditionalFormatting sqref="V105">
    <cfRule type="duplicateValues" dxfId="1014" priority="103"/>
  </conditionalFormatting>
  <conditionalFormatting sqref="V6:V105">
    <cfRule type="expression" dxfId="1013" priority="102">
      <formula>ISNA($N6)</formula>
    </cfRule>
  </conditionalFormatting>
  <conditionalFormatting sqref="W6">
    <cfRule type="duplicateValues" dxfId="1012" priority="101"/>
  </conditionalFormatting>
  <conditionalFormatting sqref="W7">
    <cfRule type="duplicateValues" dxfId="1011" priority="100"/>
  </conditionalFormatting>
  <conditionalFormatting sqref="W8">
    <cfRule type="duplicateValues" dxfId="1010" priority="99"/>
  </conditionalFormatting>
  <conditionalFormatting sqref="W9">
    <cfRule type="duplicateValues" dxfId="1009" priority="98"/>
  </conditionalFormatting>
  <conditionalFormatting sqref="W10">
    <cfRule type="duplicateValues" dxfId="1008" priority="97"/>
  </conditionalFormatting>
  <conditionalFormatting sqref="W11">
    <cfRule type="duplicateValues" dxfId="1007" priority="96"/>
  </conditionalFormatting>
  <conditionalFormatting sqref="W12">
    <cfRule type="duplicateValues" dxfId="1006" priority="95"/>
  </conditionalFormatting>
  <conditionalFormatting sqref="W13">
    <cfRule type="duplicateValues" dxfId="1005" priority="94"/>
  </conditionalFormatting>
  <conditionalFormatting sqref="W14">
    <cfRule type="duplicateValues" dxfId="1004" priority="93"/>
  </conditionalFormatting>
  <conditionalFormatting sqref="W15">
    <cfRule type="duplicateValues" dxfId="1003" priority="92"/>
  </conditionalFormatting>
  <conditionalFormatting sqref="W16">
    <cfRule type="duplicateValues" dxfId="1002" priority="91"/>
  </conditionalFormatting>
  <conditionalFormatting sqref="W17">
    <cfRule type="duplicateValues" dxfId="1001" priority="90"/>
  </conditionalFormatting>
  <conditionalFormatting sqref="W18">
    <cfRule type="duplicateValues" dxfId="1000" priority="89"/>
  </conditionalFormatting>
  <conditionalFormatting sqref="W19">
    <cfRule type="duplicateValues" dxfId="999" priority="88"/>
  </conditionalFormatting>
  <conditionalFormatting sqref="W20">
    <cfRule type="duplicateValues" dxfId="998" priority="87"/>
  </conditionalFormatting>
  <conditionalFormatting sqref="W21">
    <cfRule type="duplicateValues" dxfId="997" priority="86"/>
  </conditionalFormatting>
  <conditionalFormatting sqref="W22">
    <cfRule type="duplicateValues" dxfId="996" priority="85"/>
  </conditionalFormatting>
  <conditionalFormatting sqref="W23">
    <cfRule type="duplicateValues" dxfId="995" priority="84"/>
  </conditionalFormatting>
  <conditionalFormatting sqref="W24">
    <cfRule type="duplicateValues" dxfId="994" priority="83"/>
  </conditionalFormatting>
  <conditionalFormatting sqref="W25">
    <cfRule type="duplicateValues" dxfId="993" priority="82"/>
  </conditionalFormatting>
  <conditionalFormatting sqref="W26">
    <cfRule type="duplicateValues" dxfId="992" priority="81"/>
  </conditionalFormatting>
  <conditionalFormatting sqref="W27">
    <cfRule type="duplicateValues" dxfId="991" priority="80"/>
  </conditionalFormatting>
  <conditionalFormatting sqref="W28">
    <cfRule type="duplicateValues" dxfId="990" priority="79"/>
  </conditionalFormatting>
  <conditionalFormatting sqref="W29">
    <cfRule type="duplicateValues" dxfId="989" priority="78"/>
  </conditionalFormatting>
  <conditionalFormatting sqref="W30">
    <cfRule type="duplicateValues" dxfId="988" priority="77"/>
  </conditionalFormatting>
  <conditionalFormatting sqref="W31">
    <cfRule type="duplicateValues" dxfId="987" priority="76"/>
  </conditionalFormatting>
  <conditionalFormatting sqref="W32">
    <cfRule type="duplicateValues" dxfId="986" priority="75"/>
  </conditionalFormatting>
  <conditionalFormatting sqref="W33">
    <cfRule type="duplicateValues" dxfId="985" priority="74"/>
  </conditionalFormatting>
  <conditionalFormatting sqref="W34">
    <cfRule type="duplicateValues" dxfId="984" priority="73"/>
  </conditionalFormatting>
  <conditionalFormatting sqref="W35">
    <cfRule type="duplicateValues" dxfId="983" priority="72"/>
  </conditionalFormatting>
  <conditionalFormatting sqref="W36">
    <cfRule type="duplicateValues" dxfId="982" priority="71"/>
  </conditionalFormatting>
  <conditionalFormatting sqref="W37">
    <cfRule type="duplicateValues" dxfId="981" priority="70"/>
  </conditionalFormatting>
  <conditionalFormatting sqref="W38">
    <cfRule type="duplicateValues" dxfId="980" priority="69"/>
  </conditionalFormatting>
  <conditionalFormatting sqref="W39">
    <cfRule type="duplicateValues" dxfId="979" priority="68"/>
  </conditionalFormatting>
  <conditionalFormatting sqref="W40">
    <cfRule type="duplicateValues" dxfId="978" priority="67"/>
  </conditionalFormatting>
  <conditionalFormatting sqref="W41">
    <cfRule type="duplicateValues" dxfId="977" priority="66"/>
  </conditionalFormatting>
  <conditionalFormatting sqref="W42">
    <cfRule type="duplicateValues" dxfId="976" priority="65"/>
  </conditionalFormatting>
  <conditionalFormatting sqref="W43">
    <cfRule type="duplicateValues" dxfId="975" priority="64"/>
  </conditionalFormatting>
  <conditionalFormatting sqref="W44">
    <cfRule type="duplicateValues" dxfId="974" priority="63"/>
  </conditionalFormatting>
  <conditionalFormatting sqref="W45">
    <cfRule type="duplicateValues" dxfId="973" priority="62"/>
  </conditionalFormatting>
  <conditionalFormatting sqref="W46">
    <cfRule type="duplicateValues" dxfId="972" priority="61"/>
  </conditionalFormatting>
  <conditionalFormatting sqref="W47">
    <cfRule type="duplicateValues" dxfId="971" priority="60"/>
  </conditionalFormatting>
  <conditionalFormatting sqref="W48">
    <cfRule type="duplicateValues" dxfId="970" priority="59"/>
  </conditionalFormatting>
  <conditionalFormatting sqref="W49">
    <cfRule type="duplicateValues" dxfId="969" priority="58"/>
  </conditionalFormatting>
  <conditionalFormatting sqref="W50">
    <cfRule type="duplicateValues" dxfId="968" priority="57"/>
  </conditionalFormatting>
  <conditionalFormatting sqref="W51">
    <cfRule type="duplicateValues" dxfId="967" priority="56"/>
  </conditionalFormatting>
  <conditionalFormatting sqref="W52">
    <cfRule type="duplicateValues" dxfId="966" priority="55"/>
  </conditionalFormatting>
  <conditionalFormatting sqref="W53">
    <cfRule type="duplicateValues" dxfId="965" priority="54"/>
  </conditionalFormatting>
  <conditionalFormatting sqref="W54">
    <cfRule type="duplicateValues" dxfId="964" priority="53"/>
  </conditionalFormatting>
  <conditionalFormatting sqref="W55">
    <cfRule type="duplicateValues" dxfId="963" priority="52"/>
  </conditionalFormatting>
  <conditionalFormatting sqref="W56">
    <cfRule type="duplicateValues" dxfId="962" priority="51"/>
  </conditionalFormatting>
  <conditionalFormatting sqref="W57">
    <cfRule type="duplicateValues" dxfId="961" priority="50"/>
  </conditionalFormatting>
  <conditionalFormatting sqref="W58">
    <cfRule type="duplicateValues" dxfId="960" priority="49"/>
  </conditionalFormatting>
  <conditionalFormatting sqref="W59">
    <cfRule type="duplicateValues" dxfId="959" priority="48"/>
  </conditionalFormatting>
  <conditionalFormatting sqref="W60">
    <cfRule type="duplicateValues" dxfId="958" priority="47"/>
  </conditionalFormatting>
  <conditionalFormatting sqref="W61">
    <cfRule type="duplicateValues" dxfId="957" priority="46"/>
  </conditionalFormatting>
  <conditionalFormatting sqref="W62">
    <cfRule type="duplicateValues" dxfId="956" priority="45"/>
  </conditionalFormatting>
  <conditionalFormatting sqref="W63">
    <cfRule type="duplicateValues" dxfId="955" priority="44"/>
  </conditionalFormatting>
  <conditionalFormatting sqref="W64">
    <cfRule type="duplicateValues" dxfId="954" priority="43"/>
  </conditionalFormatting>
  <conditionalFormatting sqref="W65">
    <cfRule type="duplicateValues" dxfId="953" priority="42"/>
  </conditionalFormatting>
  <conditionalFormatting sqref="W66">
    <cfRule type="duplicateValues" dxfId="952" priority="41"/>
  </conditionalFormatting>
  <conditionalFormatting sqref="W67">
    <cfRule type="duplicateValues" dxfId="951" priority="40"/>
  </conditionalFormatting>
  <conditionalFormatting sqref="W68">
    <cfRule type="duplicateValues" dxfId="950" priority="39"/>
  </conditionalFormatting>
  <conditionalFormatting sqref="W69">
    <cfRule type="duplicateValues" dxfId="949" priority="38"/>
  </conditionalFormatting>
  <conditionalFormatting sqref="W70">
    <cfRule type="duplicateValues" dxfId="948" priority="37"/>
  </conditionalFormatting>
  <conditionalFormatting sqref="W71">
    <cfRule type="duplicateValues" dxfId="947" priority="36"/>
  </conditionalFormatting>
  <conditionalFormatting sqref="W72">
    <cfRule type="duplicateValues" dxfId="946" priority="35"/>
  </conditionalFormatting>
  <conditionalFormatting sqref="W73">
    <cfRule type="duplicateValues" dxfId="945" priority="34"/>
  </conditionalFormatting>
  <conditionalFormatting sqref="W74">
    <cfRule type="duplicateValues" dxfId="944" priority="33"/>
  </conditionalFormatting>
  <conditionalFormatting sqref="W75">
    <cfRule type="duplicateValues" dxfId="943" priority="32"/>
  </conditionalFormatting>
  <conditionalFormatting sqref="W76">
    <cfRule type="duplicateValues" dxfId="942" priority="31"/>
  </conditionalFormatting>
  <conditionalFormatting sqref="W77">
    <cfRule type="duplicateValues" dxfId="941" priority="30"/>
  </conditionalFormatting>
  <conditionalFormatting sqref="W78">
    <cfRule type="duplicateValues" dxfId="940" priority="29"/>
  </conditionalFormatting>
  <conditionalFormatting sqref="W79">
    <cfRule type="duplicateValues" dxfId="939" priority="28"/>
  </conditionalFormatting>
  <conditionalFormatting sqref="W80">
    <cfRule type="duplicateValues" dxfId="938" priority="27"/>
  </conditionalFormatting>
  <conditionalFormatting sqref="W81">
    <cfRule type="duplicateValues" dxfId="937" priority="26"/>
  </conditionalFormatting>
  <conditionalFormatting sqref="W82">
    <cfRule type="duplicateValues" dxfId="936" priority="25"/>
  </conditionalFormatting>
  <conditionalFormatting sqref="W83">
    <cfRule type="duplicateValues" dxfId="935" priority="24"/>
  </conditionalFormatting>
  <conditionalFormatting sqref="W84">
    <cfRule type="duplicateValues" dxfId="934" priority="23"/>
  </conditionalFormatting>
  <conditionalFormatting sqref="W85">
    <cfRule type="duplicateValues" dxfId="933" priority="22"/>
  </conditionalFormatting>
  <conditionalFormatting sqref="W86">
    <cfRule type="duplicateValues" dxfId="932" priority="21"/>
  </conditionalFormatting>
  <conditionalFormatting sqref="W87">
    <cfRule type="duplicateValues" dxfId="931" priority="20"/>
  </conditionalFormatting>
  <conditionalFormatting sqref="W88">
    <cfRule type="duplicateValues" dxfId="930" priority="19"/>
  </conditionalFormatting>
  <conditionalFormatting sqref="W89">
    <cfRule type="duplicateValues" dxfId="929" priority="18"/>
  </conditionalFormatting>
  <conditionalFormatting sqref="W90">
    <cfRule type="duplicateValues" dxfId="928" priority="17"/>
  </conditionalFormatting>
  <conditionalFormatting sqref="W91">
    <cfRule type="duplicateValues" dxfId="927" priority="16"/>
  </conditionalFormatting>
  <conditionalFormatting sqref="W92">
    <cfRule type="duplicateValues" dxfId="926" priority="15"/>
  </conditionalFormatting>
  <conditionalFormatting sqref="W93">
    <cfRule type="duplicateValues" dxfId="925" priority="14"/>
  </conditionalFormatting>
  <conditionalFormatting sqref="W94">
    <cfRule type="duplicateValues" dxfId="924" priority="13"/>
  </conditionalFormatting>
  <conditionalFormatting sqref="W95">
    <cfRule type="duplicateValues" dxfId="923" priority="12"/>
  </conditionalFormatting>
  <conditionalFormatting sqref="W96">
    <cfRule type="duplicateValues" dxfId="922" priority="11"/>
  </conditionalFormatting>
  <conditionalFormatting sqref="W97">
    <cfRule type="duplicateValues" dxfId="921" priority="10"/>
  </conditionalFormatting>
  <conditionalFormatting sqref="W98">
    <cfRule type="duplicateValues" dxfId="920" priority="9"/>
  </conditionalFormatting>
  <conditionalFormatting sqref="W99">
    <cfRule type="duplicateValues" dxfId="919" priority="8"/>
  </conditionalFormatting>
  <conditionalFormatting sqref="W100">
    <cfRule type="duplicateValues" dxfId="918" priority="7"/>
  </conditionalFormatting>
  <conditionalFormatting sqref="W101">
    <cfRule type="duplicateValues" dxfId="917" priority="6"/>
  </conditionalFormatting>
  <conditionalFormatting sqref="W102">
    <cfRule type="duplicateValues" dxfId="916" priority="5"/>
  </conditionalFormatting>
  <conditionalFormatting sqref="W103">
    <cfRule type="duplicateValues" dxfId="915" priority="4"/>
  </conditionalFormatting>
  <conditionalFormatting sqref="W104">
    <cfRule type="duplicateValues" dxfId="914" priority="3"/>
  </conditionalFormatting>
  <conditionalFormatting sqref="W105">
    <cfRule type="duplicateValues" dxfId="913" priority="2"/>
  </conditionalFormatting>
  <conditionalFormatting sqref="W6:W105">
    <cfRule type="expression" dxfId="912" priority="1">
      <formula>ISNA($N6)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105"/>
  <sheetViews>
    <sheetView workbookViewId="0">
      <selection activeCell="R17" sqref="R17:S17"/>
    </sheetView>
  </sheetViews>
  <sheetFormatPr defaultRowHeight="15" x14ac:dyDescent="0.25"/>
  <cols>
    <col min="1" max="1" width="14.5703125" style="8" bestFit="1" customWidth="1"/>
    <col min="2" max="2" width="9.140625" style="2" customWidth="1"/>
    <col min="3" max="12" width="9.140625" style="2"/>
    <col min="13" max="13" width="18.28515625" style="2" customWidth="1"/>
    <col min="14" max="14" width="9.140625" style="3"/>
    <col min="15" max="15" width="9.140625" style="4"/>
    <col min="16" max="16" width="9.140625" style="2"/>
    <col min="17" max="17" width="16.5703125" style="2" bestFit="1" customWidth="1"/>
    <col min="18" max="16384" width="9.140625" style="2"/>
  </cols>
  <sheetData>
    <row r="1" spans="1:23" x14ac:dyDescent="0.25">
      <c r="A1" s="31" t="s">
        <v>0</v>
      </c>
      <c r="B1" s="65" t="s">
        <v>5</v>
      </c>
      <c r="C1" s="65"/>
      <c r="D1" s="65"/>
      <c r="E1" s="32" t="s">
        <v>4</v>
      </c>
      <c r="F1" s="52"/>
      <c r="G1" s="65" t="s">
        <v>5</v>
      </c>
      <c r="H1" s="65"/>
      <c r="I1" s="32" t="s">
        <v>2</v>
      </c>
      <c r="J1" s="65" t="s">
        <v>5</v>
      </c>
      <c r="K1" s="66"/>
    </row>
    <row r="2" spans="1:23" ht="15.75" thickBot="1" x14ac:dyDescent="0.3">
      <c r="A2" s="33" t="s">
        <v>1</v>
      </c>
      <c r="B2" s="67" t="s">
        <v>5</v>
      </c>
      <c r="C2" s="67"/>
      <c r="D2" s="67"/>
      <c r="E2" s="34" t="s">
        <v>3</v>
      </c>
      <c r="F2" s="53"/>
      <c r="G2" s="67" t="s">
        <v>5</v>
      </c>
      <c r="H2" s="67"/>
      <c r="I2" s="34" t="s">
        <v>24</v>
      </c>
      <c r="J2" s="67" t="s">
        <v>25</v>
      </c>
      <c r="K2" s="68"/>
      <c r="M2" s="5"/>
    </row>
    <row r="3" spans="1:23" x14ac:dyDescent="0.25">
      <c r="A3" s="6"/>
    </row>
    <row r="4" spans="1:23" ht="15.75" thickBot="1" x14ac:dyDescent="0.3">
      <c r="A4" s="2"/>
      <c r="B4" s="125" t="s">
        <v>22</v>
      </c>
      <c r="C4" s="125"/>
      <c r="D4" s="125"/>
      <c r="E4" s="125"/>
      <c r="F4" s="125"/>
      <c r="G4" s="125"/>
      <c r="H4" s="125"/>
      <c r="I4" s="125"/>
      <c r="J4" s="125"/>
      <c r="K4" s="125"/>
    </row>
    <row r="5" spans="1:23" s="6" customFormat="1" ht="15.75" thickBot="1" x14ac:dyDescent="0.3">
      <c r="A5" s="6" t="s">
        <v>23</v>
      </c>
      <c r="B5" s="9" t="s">
        <v>7</v>
      </c>
      <c r="C5" s="1" t="s">
        <v>6</v>
      </c>
      <c r="D5" s="1" t="s">
        <v>8</v>
      </c>
      <c r="E5" s="1" t="s">
        <v>9</v>
      </c>
      <c r="F5" s="1" t="s">
        <v>10</v>
      </c>
      <c r="G5" s="1" t="s">
        <v>11</v>
      </c>
      <c r="H5" s="1" t="s">
        <v>12</v>
      </c>
      <c r="I5" s="1" t="s">
        <v>13</v>
      </c>
      <c r="J5" s="1" t="s">
        <v>14</v>
      </c>
      <c r="K5" s="10" t="s">
        <v>15</v>
      </c>
      <c r="M5" s="14" t="s">
        <v>16</v>
      </c>
      <c r="N5" s="15" t="s">
        <v>17</v>
      </c>
      <c r="O5" s="7"/>
      <c r="Q5" s="6" t="s">
        <v>18</v>
      </c>
      <c r="R5" s="28" t="s">
        <v>19</v>
      </c>
      <c r="S5" s="10" t="s">
        <v>20</v>
      </c>
      <c r="U5" s="6" t="s">
        <v>29</v>
      </c>
      <c r="V5" s="6" t="s">
        <v>28</v>
      </c>
      <c r="W5" s="6" t="s">
        <v>30</v>
      </c>
    </row>
    <row r="6" spans="1:23" x14ac:dyDescent="0.25">
      <c r="A6" s="11" t="s">
        <v>7</v>
      </c>
      <c r="B6" s="41">
        <v>1</v>
      </c>
      <c r="C6" s="42">
        <v>2</v>
      </c>
      <c r="D6" s="42">
        <v>3</v>
      </c>
      <c r="E6" s="42">
        <v>4</v>
      </c>
      <c r="F6" s="42">
        <v>5</v>
      </c>
      <c r="G6" s="42">
        <v>6</v>
      </c>
      <c r="H6" s="42">
        <v>7</v>
      </c>
      <c r="I6" s="42">
        <v>8</v>
      </c>
      <c r="J6" s="42">
        <v>9</v>
      </c>
      <c r="K6" s="43">
        <v>10</v>
      </c>
      <c r="M6" s="16" t="str">
        <f t="shared" ref="M6:M37" si="0">INDEX($B$5:$K$5,MATCH(MIN($B6:$K6),$B6:$K6,0))</f>
        <v>Word 1</v>
      </c>
      <c r="N6" s="20" t="b">
        <f t="shared" ref="N6:N37" si="1">$M6 = $A6</f>
        <v>1</v>
      </c>
      <c r="Q6" s="22" t="s">
        <v>7</v>
      </c>
      <c r="R6" s="25">
        <f>IF(ISERR($O$15)," ",$O$15)</f>
        <v>0.77777777777777779</v>
      </c>
      <c r="S6" s="20">
        <f>(10 - COUNTIF($N6:$N15,"#N/A"))</f>
        <v>9</v>
      </c>
      <c r="U6" s="16" t="str">
        <f t="shared" ref="U6:U69" si="2">INDEX($B$5:$K$5,MATCH(MIN($B6:$K6),$B6:$K6,0))</f>
        <v>Word 1</v>
      </c>
      <c r="V6" s="16">
        <f>MIN(B6:K6)</f>
        <v>1</v>
      </c>
      <c r="W6" s="16">
        <f>SMALL(B6:K6,2)-V6</f>
        <v>1</v>
      </c>
    </row>
    <row r="7" spans="1:23" x14ac:dyDescent="0.25">
      <c r="A7" s="12" t="s">
        <v>7</v>
      </c>
      <c r="B7" s="44">
        <v>1</v>
      </c>
      <c r="C7" s="45">
        <v>2</v>
      </c>
      <c r="D7" s="45">
        <v>3</v>
      </c>
      <c r="E7" s="45">
        <v>4</v>
      </c>
      <c r="F7" s="45">
        <v>5</v>
      </c>
      <c r="G7" s="45"/>
      <c r="H7" s="45"/>
      <c r="I7" s="45"/>
      <c r="J7" s="45"/>
      <c r="K7" s="46"/>
      <c r="M7" s="18" t="str">
        <f t="shared" si="0"/>
        <v>Word 1</v>
      </c>
      <c r="N7" s="17" t="b">
        <f t="shared" si="1"/>
        <v>1</v>
      </c>
      <c r="Q7" s="23" t="s">
        <v>6</v>
      </c>
      <c r="R7" s="26">
        <f>IF(ISERR($O$25)," ",$O$25)</f>
        <v>1</v>
      </c>
      <c r="S7" s="17">
        <f>(10 - COUNTIF($N16:$N25,"#N/A"))</f>
        <v>9</v>
      </c>
      <c r="U7" s="18" t="str">
        <f t="shared" si="2"/>
        <v>Word 1</v>
      </c>
      <c r="V7" s="18">
        <f t="shared" ref="V7:V70" si="3">MIN(B7:K7)</f>
        <v>1</v>
      </c>
      <c r="W7" s="18">
        <f t="shared" ref="W7:W70" si="4">SMALL(B7:K7,2)-V7</f>
        <v>1</v>
      </c>
    </row>
    <row r="8" spans="1:23" x14ac:dyDescent="0.25">
      <c r="A8" s="12" t="s">
        <v>7</v>
      </c>
      <c r="B8" s="44">
        <v>1</v>
      </c>
      <c r="C8" s="45">
        <v>2</v>
      </c>
      <c r="D8" s="45">
        <v>3</v>
      </c>
      <c r="E8" s="45">
        <v>4</v>
      </c>
      <c r="F8" s="45">
        <v>5</v>
      </c>
      <c r="G8" s="45"/>
      <c r="H8" s="45"/>
      <c r="I8" s="45"/>
      <c r="J8" s="45"/>
      <c r="K8" s="46"/>
      <c r="M8" s="18" t="str">
        <f t="shared" si="0"/>
        <v>Word 1</v>
      </c>
      <c r="N8" s="17" t="b">
        <f t="shared" si="1"/>
        <v>1</v>
      </c>
      <c r="Q8" s="23" t="s">
        <v>8</v>
      </c>
      <c r="R8" s="26">
        <f>IF(ISERR($O$35)," ",$O$35)</f>
        <v>0</v>
      </c>
      <c r="S8" s="17">
        <f>(10 - COUNTIF($N26:$N35,"#N/A"))</f>
        <v>6</v>
      </c>
      <c r="U8" s="18" t="str">
        <f t="shared" si="2"/>
        <v>Word 1</v>
      </c>
      <c r="V8" s="18">
        <f t="shared" si="3"/>
        <v>1</v>
      </c>
      <c r="W8" s="18">
        <f t="shared" si="4"/>
        <v>1</v>
      </c>
    </row>
    <row r="9" spans="1:23" x14ac:dyDescent="0.25">
      <c r="A9" s="12" t="s">
        <v>7</v>
      </c>
      <c r="B9" s="44">
        <v>2</v>
      </c>
      <c r="C9" s="45">
        <v>1</v>
      </c>
      <c r="D9" s="45">
        <v>3</v>
      </c>
      <c r="E9" s="45">
        <v>4</v>
      </c>
      <c r="F9" s="45">
        <v>5</v>
      </c>
      <c r="G9" s="45"/>
      <c r="H9" s="45"/>
      <c r="I9" s="45"/>
      <c r="J9" s="45"/>
      <c r="K9" s="46"/>
      <c r="M9" s="18" t="str">
        <f t="shared" si="0"/>
        <v>Word 2</v>
      </c>
      <c r="N9" s="17" t="b">
        <f t="shared" si="1"/>
        <v>0</v>
      </c>
      <c r="Q9" s="23" t="s">
        <v>9</v>
      </c>
      <c r="R9" s="26" t="str">
        <f>IF(ISERR($O$45)," ",$O$45)</f>
        <v xml:space="preserve"> </v>
      </c>
      <c r="S9" s="17">
        <f>(10 - COUNTIF($N36:$N45,"#N/A"))</f>
        <v>0</v>
      </c>
      <c r="U9" s="18" t="str">
        <f t="shared" si="2"/>
        <v>Word 2</v>
      </c>
      <c r="V9" s="18">
        <f t="shared" si="3"/>
        <v>1</v>
      </c>
      <c r="W9" s="18">
        <f t="shared" si="4"/>
        <v>1</v>
      </c>
    </row>
    <row r="10" spans="1:23" x14ac:dyDescent="0.25">
      <c r="A10" s="12" t="s">
        <v>7</v>
      </c>
      <c r="B10" s="44">
        <v>1</v>
      </c>
      <c r="C10" s="45">
        <v>2</v>
      </c>
      <c r="D10" s="45">
        <v>3</v>
      </c>
      <c r="E10" s="45">
        <v>4</v>
      </c>
      <c r="F10" s="45">
        <v>5</v>
      </c>
      <c r="G10" s="45"/>
      <c r="H10" s="45"/>
      <c r="I10" s="45"/>
      <c r="J10" s="45"/>
      <c r="K10" s="46"/>
      <c r="M10" s="18" t="str">
        <f t="shared" si="0"/>
        <v>Word 1</v>
      </c>
      <c r="N10" s="17" t="b">
        <f t="shared" si="1"/>
        <v>1</v>
      </c>
      <c r="Q10" s="23" t="s">
        <v>10</v>
      </c>
      <c r="R10" s="26" t="str">
        <f>IF(ISERR($O$55)," ",$O$55)</f>
        <v xml:space="preserve"> </v>
      </c>
      <c r="S10" s="17">
        <f>(10 - COUNTIF($N46:$N55,"#N/A"))</f>
        <v>0</v>
      </c>
      <c r="U10" s="18" t="str">
        <f t="shared" si="2"/>
        <v>Word 1</v>
      </c>
      <c r="V10" s="18">
        <f t="shared" si="3"/>
        <v>1</v>
      </c>
      <c r="W10" s="18">
        <f t="shared" si="4"/>
        <v>1</v>
      </c>
    </row>
    <row r="11" spans="1:23" x14ac:dyDescent="0.25">
      <c r="A11" s="12" t="s">
        <v>7</v>
      </c>
      <c r="B11" s="44">
        <v>3</v>
      </c>
      <c r="C11" s="45">
        <v>2</v>
      </c>
      <c r="D11" s="45">
        <v>1</v>
      </c>
      <c r="E11" s="45">
        <v>4</v>
      </c>
      <c r="F11" s="45">
        <v>5</v>
      </c>
      <c r="G11" s="45"/>
      <c r="H11" s="45"/>
      <c r="I11" s="45"/>
      <c r="J11" s="45"/>
      <c r="K11" s="46"/>
      <c r="M11" s="18" t="str">
        <f t="shared" si="0"/>
        <v>Word 3</v>
      </c>
      <c r="N11" s="17" t="b">
        <f t="shared" si="1"/>
        <v>0</v>
      </c>
      <c r="Q11" s="23" t="s">
        <v>11</v>
      </c>
      <c r="R11" s="26" t="str">
        <f>IF(ISERR($O$65)," ",$O$65)</f>
        <v xml:space="preserve"> </v>
      </c>
      <c r="S11" s="17">
        <f>(10 - COUNTIF($N56:$N65,"#N/A"))</f>
        <v>0</v>
      </c>
      <c r="U11" s="18" t="str">
        <f t="shared" si="2"/>
        <v>Word 3</v>
      </c>
      <c r="V11" s="18">
        <f t="shared" si="3"/>
        <v>1</v>
      </c>
      <c r="W11" s="18">
        <f t="shared" si="4"/>
        <v>1</v>
      </c>
    </row>
    <row r="12" spans="1:23" x14ac:dyDescent="0.25">
      <c r="A12" s="12" t="s">
        <v>7</v>
      </c>
      <c r="B12" s="44">
        <v>1</v>
      </c>
      <c r="C12" s="45">
        <v>2</v>
      </c>
      <c r="D12" s="45">
        <v>3</v>
      </c>
      <c r="E12" s="45">
        <v>4</v>
      </c>
      <c r="F12" s="45">
        <v>5</v>
      </c>
      <c r="G12" s="45"/>
      <c r="H12" s="45"/>
      <c r="I12" s="45"/>
      <c r="J12" s="45"/>
      <c r="K12" s="46"/>
      <c r="M12" s="18" t="str">
        <f t="shared" si="0"/>
        <v>Word 1</v>
      </c>
      <c r="N12" s="17" t="b">
        <f t="shared" si="1"/>
        <v>1</v>
      </c>
      <c r="Q12" s="23" t="s">
        <v>12</v>
      </c>
      <c r="R12" s="26" t="str">
        <f>IF(ISERR($O$75)," ",$O$75)</f>
        <v xml:space="preserve"> </v>
      </c>
      <c r="S12" s="17">
        <f>(10 - COUNTIF($N66:$N75,"#N/A"))</f>
        <v>0</v>
      </c>
      <c r="U12" s="18" t="str">
        <f t="shared" si="2"/>
        <v>Word 1</v>
      </c>
      <c r="V12" s="18">
        <f t="shared" si="3"/>
        <v>1</v>
      </c>
      <c r="W12" s="18">
        <f t="shared" si="4"/>
        <v>1</v>
      </c>
    </row>
    <row r="13" spans="1:23" x14ac:dyDescent="0.25">
      <c r="A13" s="12" t="s">
        <v>7</v>
      </c>
      <c r="B13" s="44">
        <v>1</v>
      </c>
      <c r="C13" s="45">
        <v>2</v>
      </c>
      <c r="D13" s="45">
        <v>3</v>
      </c>
      <c r="E13" s="45">
        <v>4</v>
      </c>
      <c r="F13" s="45">
        <v>5</v>
      </c>
      <c r="G13" s="45"/>
      <c r="H13" s="45"/>
      <c r="I13" s="45"/>
      <c r="J13" s="45"/>
      <c r="K13" s="46"/>
      <c r="M13" s="18" t="str">
        <f t="shared" si="0"/>
        <v>Word 1</v>
      </c>
      <c r="N13" s="17" t="b">
        <f t="shared" si="1"/>
        <v>1</v>
      </c>
      <c r="Q13" s="23" t="s">
        <v>13</v>
      </c>
      <c r="R13" s="26" t="str">
        <f>IF(ISERR($O$85)," ",$O$85)</f>
        <v xml:space="preserve"> </v>
      </c>
      <c r="S13" s="17">
        <f>(10 - COUNTIF($N76:$N85,"#N/A"))</f>
        <v>0</v>
      </c>
      <c r="U13" s="18" t="str">
        <f t="shared" si="2"/>
        <v>Word 1</v>
      </c>
      <c r="V13" s="18">
        <f t="shared" si="3"/>
        <v>1</v>
      </c>
      <c r="W13" s="18">
        <f t="shared" si="4"/>
        <v>1</v>
      </c>
    </row>
    <row r="14" spans="1:23" ht="15.75" thickBot="1" x14ac:dyDescent="0.3">
      <c r="A14" s="12" t="s">
        <v>7</v>
      </c>
      <c r="B14" s="44">
        <v>1</v>
      </c>
      <c r="C14" s="45">
        <v>2</v>
      </c>
      <c r="D14" s="45">
        <v>3</v>
      </c>
      <c r="E14" s="45">
        <v>4</v>
      </c>
      <c r="F14" s="45">
        <v>5</v>
      </c>
      <c r="G14" s="45"/>
      <c r="H14" s="45"/>
      <c r="I14" s="45"/>
      <c r="J14" s="45"/>
      <c r="K14" s="46"/>
      <c r="M14" s="18" t="str">
        <f t="shared" si="0"/>
        <v>Word 1</v>
      </c>
      <c r="N14" s="17" t="b">
        <f t="shared" si="1"/>
        <v>1</v>
      </c>
      <c r="Q14" s="23" t="s">
        <v>14</v>
      </c>
      <c r="R14" s="26" t="str">
        <f>IF(ISERR($O$95)," ",$O$95)</f>
        <v xml:space="preserve"> </v>
      </c>
      <c r="S14" s="17">
        <f>(10 - COUNTIF($N86:$N95,"#N/A"))</f>
        <v>0</v>
      </c>
      <c r="U14" s="18" t="str">
        <f t="shared" si="2"/>
        <v>Word 1</v>
      </c>
      <c r="V14" s="18">
        <f t="shared" si="3"/>
        <v>1</v>
      </c>
      <c r="W14" s="18">
        <f t="shared" si="4"/>
        <v>1</v>
      </c>
    </row>
    <row r="15" spans="1:23" ht="15.75" thickBot="1" x14ac:dyDescent="0.3">
      <c r="A15" s="13" t="s">
        <v>7</v>
      </c>
      <c r="B15" s="47"/>
      <c r="C15" s="48"/>
      <c r="D15" s="48"/>
      <c r="E15" s="48"/>
      <c r="F15" s="48"/>
      <c r="G15" s="48"/>
      <c r="H15" s="48"/>
      <c r="I15" s="48"/>
      <c r="J15" s="48"/>
      <c r="K15" s="49"/>
      <c r="M15" s="19" t="e">
        <f t="shared" si="0"/>
        <v>#N/A</v>
      </c>
      <c r="N15" s="21" t="e">
        <f t="shared" si="1"/>
        <v>#N/A</v>
      </c>
      <c r="O15" s="30">
        <f>COUNTIF($N6:$N15,TRUE)/(10 - COUNTIF($N6:$N15,"#N/A"))</f>
        <v>0.77777777777777779</v>
      </c>
      <c r="Q15" s="24" t="s">
        <v>15</v>
      </c>
      <c r="R15" s="27" t="str">
        <f>IF(ISERR($O$105)," ",$O$105)</f>
        <v xml:space="preserve"> </v>
      </c>
      <c r="S15" s="21">
        <f>(10 - COUNTIF($N96:$N105,"#N/A"))</f>
        <v>0</v>
      </c>
      <c r="U15" s="19" t="e">
        <f t="shared" si="2"/>
        <v>#N/A</v>
      </c>
      <c r="V15" s="19">
        <f t="shared" si="3"/>
        <v>0</v>
      </c>
      <c r="W15" s="19" t="e">
        <f t="shared" si="4"/>
        <v>#NUM!</v>
      </c>
    </row>
    <row r="16" spans="1:23" ht="15.75" thickBot="1" x14ac:dyDescent="0.3">
      <c r="A16" s="11" t="s">
        <v>6</v>
      </c>
      <c r="B16" s="41"/>
      <c r="C16" s="42">
        <v>1</v>
      </c>
      <c r="D16" s="42">
        <v>2</v>
      </c>
      <c r="E16" s="42">
        <v>3</v>
      </c>
      <c r="F16" s="42">
        <v>4</v>
      </c>
      <c r="G16" s="42">
        <v>5</v>
      </c>
      <c r="H16" s="42"/>
      <c r="I16" s="42"/>
      <c r="J16" s="42"/>
      <c r="K16" s="43"/>
      <c r="M16" s="16" t="str">
        <f t="shared" si="0"/>
        <v>Word 2</v>
      </c>
      <c r="N16" s="20" t="b">
        <f t="shared" si="1"/>
        <v>1</v>
      </c>
      <c r="U16" s="16" t="str">
        <f t="shared" si="2"/>
        <v>Word 2</v>
      </c>
      <c r="V16" s="16">
        <f t="shared" si="3"/>
        <v>1</v>
      </c>
      <c r="W16" s="16">
        <f t="shared" si="4"/>
        <v>1</v>
      </c>
    </row>
    <row r="17" spans="1:23" ht="15.75" thickBot="1" x14ac:dyDescent="0.3">
      <c r="A17" s="12" t="s">
        <v>6</v>
      </c>
      <c r="B17" s="44"/>
      <c r="C17" s="45">
        <v>1</v>
      </c>
      <c r="D17" s="45">
        <v>2</v>
      </c>
      <c r="E17" s="45">
        <v>3</v>
      </c>
      <c r="F17" s="45">
        <v>4</v>
      </c>
      <c r="G17" s="45">
        <v>5</v>
      </c>
      <c r="H17" s="45"/>
      <c r="I17" s="45"/>
      <c r="J17" s="45"/>
      <c r="K17" s="46"/>
      <c r="M17" s="18" t="str">
        <f t="shared" si="0"/>
        <v>Word 2</v>
      </c>
      <c r="N17" s="17" t="b">
        <f t="shared" si="1"/>
        <v>1</v>
      </c>
      <c r="Q17" s="29" t="s">
        <v>21</v>
      </c>
      <c r="R17" s="126">
        <f>COUNTIF($N6:$N105,TRUE)/(100 - COUNTIF($N6:$N105,"#N/A"))</f>
        <v>0.66666666666666663</v>
      </c>
      <c r="S17" s="127"/>
      <c r="U17" s="18" t="str">
        <f t="shared" si="2"/>
        <v>Word 2</v>
      </c>
      <c r="V17" s="18">
        <f t="shared" si="3"/>
        <v>1</v>
      </c>
      <c r="W17" s="18">
        <f t="shared" si="4"/>
        <v>1</v>
      </c>
    </row>
    <row r="18" spans="1:23" x14ac:dyDescent="0.25">
      <c r="A18" s="12" t="s">
        <v>6</v>
      </c>
      <c r="B18" s="44"/>
      <c r="C18" s="45">
        <v>1</v>
      </c>
      <c r="D18" s="45">
        <v>2</v>
      </c>
      <c r="E18" s="45">
        <v>3</v>
      </c>
      <c r="F18" s="45">
        <v>4</v>
      </c>
      <c r="G18" s="45">
        <v>5</v>
      </c>
      <c r="H18" s="45"/>
      <c r="I18" s="45"/>
      <c r="J18" s="45"/>
      <c r="K18" s="46"/>
      <c r="M18" s="18" t="str">
        <f t="shared" si="0"/>
        <v>Word 2</v>
      </c>
      <c r="N18" s="17" t="b">
        <f t="shared" si="1"/>
        <v>1</v>
      </c>
      <c r="U18" s="18" t="str">
        <f t="shared" si="2"/>
        <v>Word 2</v>
      </c>
      <c r="V18" s="18">
        <f t="shared" si="3"/>
        <v>1</v>
      </c>
      <c r="W18" s="18">
        <f t="shared" si="4"/>
        <v>1</v>
      </c>
    </row>
    <row r="19" spans="1:23" x14ac:dyDescent="0.25">
      <c r="A19" s="12" t="s">
        <v>6</v>
      </c>
      <c r="B19" s="44"/>
      <c r="C19" s="45">
        <v>1</v>
      </c>
      <c r="D19" s="45">
        <v>2</v>
      </c>
      <c r="E19" s="45">
        <v>3</v>
      </c>
      <c r="F19" s="45">
        <v>4</v>
      </c>
      <c r="G19" s="45">
        <v>5</v>
      </c>
      <c r="H19" s="45"/>
      <c r="I19" s="45"/>
      <c r="J19" s="45"/>
      <c r="K19" s="46"/>
      <c r="M19" s="18" t="str">
        <f t="shared" si="0"/>
        <v>Word 2</v>
      </c>
      <c r="N19" s="17" t="b">
        <f t="shared" si="1"/>
        <v>1</v>
      </c>
      <c r="U19" s="18" t="str">
        <f t="shared" si="2"/>
        <v>Word 2</v>
      </c>
      <c r="V19" s="18">
        <f t="shared" si="3"/>
        <v>1</v>
      </c>
      <c r="W19" s="18">
        <f t="shared" si="4"/>
        <v>1</v>
      </c>
    </row>
    <row r="20" spans="1:23" x14ac:dyDescent="0.25">
      <c r="A20" s="12" t="s">
        <v>6</v>
      </c>
      <c r="B20" s="44"/>
      <c r="C20" s="45">
        <v>1</v>
      </c>
      <c r="D20" s="45">
        <v>2</v>
      </c>
      <c r="E20" s="45">
        <v>3</v>
      </c>
      <c r="F20" s="45">
        <v>4</v>
      </c>
      <c r="G20" s="45">
        <v>5</v>
      </c>
      <c r="H20" s="45"/>
      <c r="I20" s="45"/>
      <c r="J20" s="45"/>
      <c r="K20" s="46"/>
      <c r="M20" s="18" t="str">
        <f t="shared" si="0"/>
        <v>Word 2</v>
      </c>
      <c r="N20" s="17" t="b">
        <f t="shared" si="1"/>
        <v>1</v>
      </c>
      <c r="U20" s="18" t="str">
        <f t="shared" si="2"/>
        <v>Word 2</v>
      </c>
      <c r="V20" s="18">
        <f t="shared" si="3"/>
        <v>1</v>
      </c>
      <c r="W20" s="18">
        <f t="shared" si="4"/>
        <v>1</v>
      </c>
    </row>
    <row r="21" spans="1:23" x14ac:dyDescent="0.25">
      <c r="A21" s="12" t="s">
        <v>6</v>
      </c>
      <c r="B21" s="44"/>
      <c r="C21" s="45">
        <v>1</v>
      </c>
      <c r="D21" s="45">
        <v>2</v>
      </c>
      <c r="E21" s="45">
        <v>3</v>
      </c>
      <c r="F21" s="45">
        <v>4</v>
      </c>
      <c r="G21" s="45">
        <v>5</v>
      </c>
      <c r="H21" s="45"/>
      <c r="I21" s="45"/>
      <c r="J21" s="45"/>
      <c r="K21" s="46"/>
      <c r="M21" s="18" t="str">
        <f t="shared" si="0"/>
        <v>Word 2</v>
      </c>
      <c r="N21" s="17" t="b">
        <f t="shared" si="1"/>
        <v>1</v>
      </c>
      <c r="U21" s="18" t="str">
        <f t="shared" si="2"/>
        <v>Word 2</v>
      </c>
      <c r="V21" s="18">
        <f t="shared" si="3"/>
        <v>1</v>
      </c>
      <c r="W21" s="18">
        <f t="shared" si="4"/>
        <v>1</v>
      </c>
    </row>
    <row r="22" spans="1:23" x14ac:dyDescent="0.25">
      <c r="A22" s="12" t="s">
        <v>6</v>
      </c>
      <c r="B22" s="44"/>
      <c r="C22" s="45">
        <v>1</v>
      </c>
      <c r="D22" s="45">
        <v>2</v>
      </c>
      <c r="E22" s="45">
        <v>3</v>
      </c>
      <c r="F22" s="45">
        <v>4</v>
      </c>
      <c r="G22" s="45">
        <v>5</v>
      </c>
      <c r="H22" s="45"/>
      <c r="I22" s="45"/>
      <c r="J22" s="45"/>
      <c r="K22" s="46"/>
      <c r="M22" s="18" t="str">
        <f t="shared" si="0"/>
        <v>Word 2</v>
      </c>
      <c r="N22" s="17" t="b">
        <f t="shared" si="1"/>
        <v>1</v>
      </c>
      <c r="U22" s="18" t="str">
        <f t="shared" si="2"/>
        <v>Word 2</v>
      </c>
      <c r="V22" s="18">
        <f t="shared" si="3"/>
        <v>1</v>
      </c>
      <c r="W22" s="18">
        <f t="shared" si="4"/>
        <v>1</v>
      </c>
    </row>
    <row r="23" spans="1:23" x14ac:dyDescent="0.25">
      <c r="A23" s="12" t="s">
        <v>6</v>
      </c>
      <c r="B23" s="44"/>
      <c r="C23" s="45">
        <v>1</v>
      </c>
      <c r="D23" s="45">
        <v>2</v>
      </c>
      <c r="E23" s="45">
        <v>3</v>
      </c>
      <c r="F23" s="45">
        <v>4</v>
      </c>
      <c r="G23" s="45">
        <v>5</v>
      </c>
      <c r="H23" s="45"/>
      <c r="I23" s="45"/>
      <c r="J23" s="45"/>
      <c r="K23" s="46"/>
      <c r="M23" s="18" t="str">
        <f t="shared" si="0"/>
        <v>Word 2</v>
      </c>
      <c r="N23" s="17" t="b">
        <f t="shared" si="1"/>
        <v>1</v>
      </c>
      <c r="U23" s="18" t="str">
        <f t="shared" si="2"/>
        <v>Word 2</v>
      </c>
      <c r="V23" s="18">
        <f t="shared" si="3"/>
        <v>1</v>
      </c>
      <c r="W23" s="18">
        <f t="shared" si="4"/>
        <v>1</v>
      </c>
    </row>
    <row r="24" spans="1:23" ht="15.75" thickBot="1" x14ac:dyDescent="0.3">
      <c r="A24" s="12" t="s">
        <v>6</v>
      </c>
      <c r="B24" s="44"/>
      <c r="C24" s="45" t="s">
        <v>27</v>
      </c>
      <c r="D24" s="45" t="s">
        <v>27</v>
      </c>
      <c r="E24" s="45" t="s">
        <v>27</v>
      </c>
      <c r="F24" s="45" t="s">
        <v>27</v>
      </c>
      <c r="G24" s="45" t="s">
        <v>27</v>
      </c>
      <c r="H24" s="50" t="s">
        <v>27</v>
      </c>
      <c r="I24" s="45"/>
      <c r="J24" s="45"/>
      <c r="K24" s="46"/>
      <c r="M24" s="18" t="e">
        <f t="shared" si="0"/>
        <v>#N/A</v>
      </c>
      <c r="N24" s="17" t="e">
        <f t="shared" si="1"/>
        <v>#N/A</v>
      </c>
      <c r="U24" s="18" t="e">
        <f t="shared" si="2"/>
        <v>#N/A</v>
      </c>
      <c r="V24" s="18">
        <f t="shared" si="3"/>
        <v>0</v>
      </c>
      <c r="W24" s="18" t="e">
        <f t="shared" si="4"/>
        <v>#NUM!</v>
      </c>
    </row>
    <row r="25" spans="1:23" ht="15.75" thickBot="1" x14ac:dyDescent="0.3">
      <c r="A25" s="13" t="s">
        <v>6</v>
      </c>
      <c r="B25" s="47"/>
      <c r="C25" s="48">
        <v>1</v>
      </c>
      <c r="D25" s="48">
        <v>2</v>
      </c>
      <c r="E25" s="48">
        <v>3</v>
      </c>
      <c r="F25" s="48">
        <v>4</v>
      </c>
      <c r="G25" s="48">
        <v>5</v>
      </c>
      <c r="H25" s="48"/>
      <c r="I25" s="48"/>
      <c r="J25" s="48"/>
      <c r="K25" s="49"/>
      <c r="M25" s="19" t="str">
        <f t="shared" si="0"/>
        <v>Word 2</v>
      </c>
      <c r="N25" s="21" t="b">
        <f t="shared" si="1"/>
        <v>1</v>
      </c>
      <c r="O25" s="30">
        <f>COUNTIF($N16:$N25,TRUE)/(10 - COUNTIF($N16:$N25,"#N/A"))</f>
        <v>1</v>
      </c>
      <c r="U25" s="19" t="str">
        <f t="shared" si="2"/>
        <v>Word 2</v>
      </c>
      <c r="V25" s="19">
        <f t="shared" si="3"/>
        <v>1</v>
      </c>
      <c r="W25" s="19">
        <f t="shared" si="4"/>
        <v>1</v>
      </c>
    </row>
    <row r="26" spans="1:23" x14ac:dyDescent="0.25">
      <c r="A26" s="11" t="s">
        <v>8</v>
      </c>
      <c r="B26" s="41"/>
      <c r="C26" s="42"/>
      <c r="D26" s="42"/>
      <c r="E26" s="42"/>
      <c r="F26" s="42"/>
      <c r="G26" s="42"/>
      <c r="H26" s="42"/>
      <c r="I26" s="42"/>
      <c r="J26" s="42"/>
      <c r="K26" s="43"/>
      <c r="M26" s="16" t="e">
        <f t="shared" si="0"/>
        <v>#N/A</v>
      </c>
      <c r="N26" s="20" t="e">
        <f t="shared" si="1"/>
        <v>#N/A</v>
      </c>
      <c r="U26" s="16" t="e">
        <f t="shared" si="2"/>
        <v>#N/A</v>
      </c>
      <c r="V26" s="16">
        <f t="shared" si="3"/>
        <v>0</v>
      </c>
      <c r="W26" s="16" t="e">
        <f t="shared" si="4"/>
        <v>#NUM!</v>
      </c>
    </row>
    <row r="27" spans="1:23" x14ac:dyDescent="0.25">
      <c r="A27" s="12" t="s">
        <v>8</v>
      </c>
      <c r="B27" s="44"/>
      <c r="C27" s="45">
        <v>0.5</v>
      </c>
      <c r="D27" s="45"/>
      <c r="E27" s="45"/>
      <c r="F27" s="45"/>
      <c r="G27" s="45"/>
      <c r="H27" s="45"/>
      <c r="I27" s="45"/>
      <c r="J27" s="45"/>
      <c r="K27" s="46"/>
      <c r="M27" s="18" t="str">
        <f t="shared" si="0"/>
        <v>Word 2</v>
      </c>
      <c r="N27" s="17" t="b">
        <f t="shared" si="1"/>
        <v>0</v>
      </c>
      <c r="U27" s="18" t="str">
        <f t="shared" si="2"/>
        <v>Word 2</v>
      </c>
      <c r="V27" s="18">
        <f t="shared" si="3"/>
        <v>0.5</v>
      </c>
      <c r="W27" s="18" t="e">
        <f t="shared" si="4"/>
        <v>#NUM!</v>
      </c>
    </row>
    <row r="28" spans="1:23" x14ac:dyDescent="0.25">
      <c r="A28" s="12" t="s">
        <v>8</v>
      </c>
      <c r="B28" s="44"/>
      <c r="C28" s="45">
        <v>0.5</v>
      </c>
      <c r="D28" s="45"/>
      <c r="E28" s="45"/>
      <c r="F28" s="45"/>
      <c r="G28" s="45"/>
      <c r="H28" s="45"/>
      <c r="I28" s="45"/>
      <c r="J28" s="45"/>
      <c r="K28" s="46"/>
      <c r="M28" s="18" t="str">
        <f t="shared" si="0"/>
        <v>Word 2</v>
      </c>
      <c r="N28" s="17" t="b">
        <f t="shared" si="1"/>
        <v>0</v>
      </c>
      <c r="U28" s="18" t="str">
        <f t="shared" si="2"/>
        <v>Word 2</v>
      </c>
      <c r="V28" s="18">
        <f t="shared" si="3"/>
        <v>0.5</v>
      </c>
      <c r="W28" s="18" t="e">
        <f t="shared" si="4"/>
        <v>#NUM!</v>
      </c>
    </row>
    <row r="29" spans="1:23" x14ac:dyDescent="0.25">
      <c r="A29" s="12" t="s">
        <v>8</v>
      </c>
      <c r="B29" s="44"/>
      <c r="C29" s="45">
        <v>0.5</v>
      </c>
      <c r="D29" s="45"/>
      <c r="E29" s="45"/>
      <c r="F29" s="45"/>
      <c r="G29" s="45"/>
      <c r="H29" s="45"/>
      <c r="I29" s="45"/>
      <c r="J29" s="45"/>
      <c r="K29" s="46"/>
      <c r="M29" s="18" t="str">
        <f t="shared" si="0"/>
        <v>Word 2</v>
      </c>
      <c r="N29" s="17" t="b">
        <f t="shared" si="1"/>
        <v>0</v>
      </c>
      <c r="U29" s="18" t="str">
        <f t="shared" si="2"/>
        <v>Word 2</v>
      </c>
      <c r="V29" s="18">
        <f t="shared" si="3"/>
        <v>0.5</v>
      </c>
      <c r="W29" s="18" t="e">
        <f t="shared" si="4"/>
        <v>#NUM!</v>
      </c>
    </row>
    <row r="30" spans="1:23" x14ac:dyDescent="0.25">
      <c r="A30" s="12" t="s">
        <v>8</v>
      </c>
      <c r="B30" s="44"/>
      <c r="C30" s="45">
        <v>0.5</v>
      </c>
      <c r="D30" s="45"/>
      <c r="E30" s="45"/>
      <c r="F30" s="45"/>
      <c r="G30" s="45"/>
      <c r="H30" s="45"/>
      <c r="I30" s="45"/>
      <c r="J30" s="45"/>
      <c r="K30" s="46"/>
      <c r="M30" s="18" t="str">
        <f t="shared" si="0"/>
        <v>Word 2</v>
      </c>
      <c r="N30" s="17" t="b">
        <f t="shared" si="1"/>
        <v>0</v>
      </c>
      <c r="U30" s="18" t="str">
        <f t="shared" si="2"/>
        <v>Word 2</v>
      </c>
      <c r="V30" s="18">
        <f t="shared" si="3"/>
        <v>0.5</v>
      </c>
      <c r="W30" s="18" t="e">
        <f t="shared" si="4"/>
        <v>#NUM!</v>
      </c>
    </row>
    <row r="31" spans="1:23" x14ac:dyDescent="0.25">
      <c r="A31" s="12" t="s">
        <v>8</v>
      </c>
      <c r="B31" s="44"/>
      <c r="C31" s="45">
        <v>0.4</v>
      </c>
      <c r="D31" s="45"/>
      <c r="E31" s="45"/>
      <c r="F31" s="45"/>
      <c r="G31" s="45"/>
      <c r="H31" s="45"/>
      <c r="I31" s="45"/>
      <c r="J31" s="45"/>
      <c r="K31" s="46"/>
      <c r="M31" s="18" t="str">
        <f t="shared" si="0"/>
        <v>Word 2</v>
      </c>
      <c r="N31" s="17" t="b">
        <f t="shared" si="1"/>
        <v>0</v>
      </c>
      <c r="U31" s="18" t="str">
        <f t="shared" si="2"/>
        <v>Word 2</v>
      </c>
      <c r="V31" s="18">
        <f t="shared" si="3"/>
        <v>0.4</v>
      </c>
      <c r="W31" s="18" t="e">
        <f t="shared" si="4"/>
        <v>#NUM!</v>
      </c>
    </row>
    <row r="32" spans="1:23" x14ac:dyDescent="0.25">
      <c r="A32" s="12" t="s">
        <v>8</v>
      </c>
      <c r="B32" s="44"/>
      <c r="C32" s="45">
        <v>0.5</v>
      </c>
      <c r="D32" s="45"/>
      <c r="E32" s="45"/>
      <c r="F32" s="45"/>
      <c r="G32" s="45"/>
      <c r="H32" s="45"/>
      <c r="I32" s="45"/>
      <c r="J32" s="45"/>
      <c r="K32" s="46"/>
      <c r="M32" s="18" t="str">
        <f t="shared" si="0"/>
        <v>Word 2</v>
      </c>
      <c r="N32" s="17" t="b">
        <f t="shared" si="1"/>
        <v>0</v>
      </c>
      <c r="U32" s="18" t="str">
        <f t="shared" si="2"/>
        <v>Word 2</v>
      </c>
      <c r="V32" s="18">
        <f t="shared" si="3"/>
        <v>0.5</v>
      </c>
      <c r="W32" s="18" t="e">
        <f t="shared" si="4"/>
        <v>#NUM!</v>
      </c>
    </row>
    <row r="33" spans="1:23" x14ac:dyDescent="0.25">
      <c r="A33" s="12" t="s">
        <v>8</v>
      </c>
      <c r="B33" s="44"/>
      <c r="C33" s="45"/>
      <c r="D33" s="45"/>
      <c r="E33" s="45"/>
      <c r="F33" s="45"/>
      <c r="G33" s="45"/>
      <c r="H33" s="45"/>
      <c r="I33" s="45"/>
      <c r="J33" s="45"/>
      <c r="K33" s="46"/>
      <c r="M33" s="18" t="e">
        <f t="shared" si="0"/>
        <v>#N/A</v>
      </c>
      <c r="N33" s="17" t="e">
        <f t="shared" si="1"/>
        <v>#N/A</v>
      </c>
      <c r="U33" s="18" t="e">
        <f t="shared" si="2"/>
        <v>#N/A</v>
      </c>
      <c r="V33" s="18">
        <f t="shared" si="3"/>
        <v>0</v>
      </c>
      <c r="W33" s="18" t="e">
        <f t="shared" si="4"/>
        <v>#NUM!</v>
      </c>
    </row>
    <row r="34" spans="1:23" ht="15.75" thickBot="1" x14ac:dyDescent="0.3">
      <c r="A34" s="12" t="s">
        <v>8</v>
      </c>
      <c r="B34" s="44"/>
      <c r="C34" s="45"/>
      <c r="D34" s="45"/>
      <c r="E34" s="45"/>
      <c r="F34" s="45"/>
      <c r="G34" s="45"/>
      <c r="H34" s="45"/>
      <c r="I34" s="45"/>
      <c r="J34" s="45"/>
      <c r="K34" s="46"/>
      <c r="M34" s="18" t="e">
        <f t="shared" si="0"/>
        <v>#N/A</v>
      </c>
      <c r="N34" s="17" t="e">
        <f t="shared" si="1"/>
        <v>#N/A</v>
      </c>
      <c r="U34" s="18" t="e">
        <f t="shared" si="2"/>
        <v>#N/A</v>
      </c>
      <c r="V34" s="18">
        <f t="shared" si="3"/>
        <v>0</v>
      </c>
      <c r="W34" s="18" t="e">
        <f t="shared" si="4"/>
        <v>#NUM!</v>
      </c>
    </row>
    <row r="35" spans="1:23" ht="15.75" thickBot="1" x14ac:dyDescent="0.3">
      <c r="A35" s="13" t="s">
        <v>8</v>
      </c>
      <c r="B35" s="47"/>
      <c r="C35" s="48"/>
      <c r="D35" s="48"/>
      <c r="E35" s="48"/>
      <c r="F35" s="48"/>
      <c r="G35" s="48"/>
      <c r="H35" s="48"/>
      <c r="I35" s="48"/>
      <c r="J35" s="48"/>
      <c r="K35" s="49"/>
      <c r="M35" s="19" t="e">
        <f t="shared" si="0"/>
        <v>#N/A</v>
      </c>
      <c r="N35" s="21" t="e">
        <f t="shared" si="1"/>
        <v>#N/A</v>
      </c>
      <c r="O35" s="30">
        <f>COUNTIF($N26:$N35,TRUE)/(10 - COUNTIF($N26:$N35,"#N/A"))</f>
        <v>0</v>
      </c>
      <c r="U35" s="19" t="e">
        <f t="shared" si="2"/>
        <v>#N/A</v>
      </c>
      <c r="V35" s="19">
        <f t="shared" si="3"/>
        <v>0</v>
      </c>
      <c r="W35" s="19" t="e">
        <f t="shared" si="4"/>
        <v>#NUM!</v>
      </c>
    </row>
    <row r="36" spans="1:23" x14ac:dyDescent="0.25">
      <c r="A36" s="11" t="s">
        <v>9</v>
      </c>
      <c r="B36" s="41"/>
      <c r="C36" s="42"/>
      <c r="D36" s="42"/>
      <c r="E36" s="42"/>
      <c r="F36" s="42"/>
      <c r="G36" s="42"/>
      <c r="H36" s="42"/>
      <c r="I36" s="42"/>
      <c r="J36" s="42"/>
      <c r="K36" s="43"/>
      <c r="M36" s="16" t="e">
        <f t="shared" si="0"/>
        <v>#N/A</v>
      </c>
      <c r="N36" s="20" t="e">
        <f t="shared" si="1"/>
        <v>#N/A</v>
      </c>
      <c r="U36" s="16" t="e">
        <f t="shared" si="2"/>
        <v>#N/A</v>
      </c>
      <c r="V36" s="16">
        <f t="shared" si="3"/>
        <v>0</v>
      </c>
      <c r="W36" s="16" t="e">
        <f t="shared" si="4"/>
        <v>#NUM!</v>
      </c>
    </row>
    <row r="37" spans="1:23" x14ac:dyDescent="0.25">
      <c r="A37" s="12" t="s">
        <v>9</v>
      </c>
      <c r="B37" s="44"/>
      <c r="C37" s="45"/>
      <c r="D37" s="45"/>
      <c r="E37" s="45"/>
      <c r="F37" s="45"/>
      <c r="G37" s="45"/>
      <c r="H37" s="45"/>
      <c r="I37" s="45"/>
      <c r="J37" s="45"/>
      <c r="K37" s="46"/>
      <c r="M37" s="18" t="e">
        <f t="shared" si="0"/>
        <v>#N/A</v>
      </c>
      <c r="N37" s="17" t="e">
        <f t="shared" si="1"/>
        <v>#N/A</v>
      </c>
      <c r="U37" s="18" t="e">
        <f t="shared" si="2"/>
        <v>#N/A</v>
      </c>
      <c r="V37" s="18">
        <f t="shared" si="3"/>
        <v>0</v>
      </c>
      <c r="W37" s="18" t="e">
        <f t="shared" si="4"/>
        <v>#NUM!</v>
      </c>
    </row>
    <row r="38" spans="1:23" x14ac:dyDescent="0.25">
      <c r="A38" s="12" t="s">
        <v>9</v>
      </c>
      <c r="B38" s="44"/>
      <c r="C38" s="45"/>
      <c r="D38" s="45"/>
      <c r="E38" s="45"/>
      <c r="F38" s="45"/>
      <c r="G38" s="45"/>
      <c r="H38" s="45"/>
      <c r="I38" s="45"/>
      <c r="J38" s="45"/>
      <c r="K38" s="46"/>
      <c r="M38" s="18" t="e">
        <f t="shared" ref="M38:M69" si="5">INDEX($B$5:$K$5,MATCH(MIN($B38:$K38),$B38:$K38,0))</f>
        <v>#N/A</v>
      </c>
      <c r="N38" s="17" t="e">
        <f t="shared" ref="N38:N69" si="6">$M38 = $A38</f>
        <v>#N/A</v>
      </c>
      <c r="U38" s="18" t="e">
        <f t="shared" si="2"/>
        <v>#N/A</v>
      </c>
      <c r="V38" s="18">
        <f t="shared" si="3"/>
        <v>0</v>
      </c>
      <c r="W38" s="18" t="e">
        <f t="shared" si="4"/>
        <v>#NUM!</v>
      </c>
    </row>
    <row r="39" spans="1:23" x14ac:dyDescent="0.25">
      <c r="A39" s="12" t="s">
        <v>9</v>
      </c>
      <c r="B39" s="44"/>
      <c r="C39" s="45"/>
      <c r="D39" s="45"/>
      <c r="E39" s="45"/>
      <c r="F39" s="45"/>
      <c r="G39" s="45"/>
      <c r="H39" s="45"/>
      <c r="I39" s="45"/>
      <c r="J39" s="45"/>
      <c r="K39" s="46"/>
      <c r="M39" s="18" t="e">
        <f t="shared" si="5"/>
        <v>#N/A</v>
      </c>
      <c r="N39" s="17" t="e">
        <f t="shared" si="6"/>
        <v>#N/A</v>
      </c>
      <c r="U39" s="18" t="e">
        <f t="shared" si="2"/>
        <v>#N/A</v>
      </c>
      <c r="V39" s="18">
        <f t="shared" si="3"/>
        <v>0</v>
      </c>
      <c r="W39" s="18" t="e">
        <f t="shared" si="4"/>
        <v>#NUM!</v>
      </c>
    </row>
    <row r="40" spans="1:23" x14ac:dyDescent="0.25">
      <c r="A40" s="12" t="s">
        <v>9</v>
      </c>
      <c r="B40" s="44"/>
      <c r="C40" s="45"/>
      <c r="D40" s="45"/>
      <c r="E40" s="45"/>
      <c r="F40" s="45"/>
      <c r="G40" s="45"/>
      <c r="H40" s="45"/>
      <c r="I40" s="45"/>
      <c r="J40" s="45"/>
      <c r="K40" s="46"/>
      <c r="M40" s="18" t="e">
        <f t="shared" si="5"/>
        <v>#N/A</v>
      </c>
      <c r="N40" s="17" t="e">
        <f t="shared" si="6"/>
        <v>#N/A</v>
      </c>
      <c r="U40" s="18" t="e">
        <f t="shared" si="2"/>
        <v>#N/A</v>
      </c>
      <c r="V40" s="18">
        <f t="shared" si="3"/>
        <v>0</v>
      </c>
      <c r="W40" s="18" t="e">
        <f t="shared" si="4"/>
        <v>#NUM!</v>
      </c>
    </row>
    <row r="41" spans="1:23" x14ac:dyDescent="0.25">
      <c r="A41" s="12" t="s">
        <v>9</v>
      </c>
      <c r="B41" s="44"/>
      <c r="C41" s="45"/>
      <c r="D41" s="45"/>
      <c r="E41" s="45"/>
      <c r="F41" s="45"/>
      <c r="G41" s="45"/>
      <c r="H41" s="45"/>
      <c r="I41" s="45"/>
      <c r="J41" s="45"/>
      <c r="K41" s="46"/>
      <c r="M41" s="18" t="e">
        <f t="shared" si="5"/>
        <v>#N/A</v>
      </c>
      <c r="N41" s="17" t="e">
        <f t="shared" si="6"/>
        <v>#N/A</v>
      </c>
      <c r="U41" s="18" t="e">
        <f t="shared" si="2"/>
        <v>#N/A</v>
      </c>
      <c r="V41" s="18">
        <f t="shared" si="3"/>
        <v>0</v>
      </c>
      <c r="W41" s="18" t="e">
        <f t="shared" si="4"/>
        <v>#NUM!</v>
      </c>
    </row>
    <row r="42" spans="1:23" x14ac:dyDescent="0.25">
      <c r="A42" s="12" t="s">
        <v>9</v>
      </c>
      <c r="B42" s="44"/>
      <c r="C42" s="45"/>
      <c r="D42" s="45"/>
      <c r="E42" s="45"/>
      <c r="F42" s="45"/>
      <c r="G42" s="45"/>
      <c r="H42" s="45"/>
      <c r="I42" s="45"/>
      <c r="J42" s="45"/>
      <c r="K42" s="46"/>
      <c r="M42" s="18" t="e">
        <f t="shared" si="5"/>
        <v>#N/A</v>
      </c>
      <c r="N42" s="17" t="e">
        <f t="shared" si="6"/>
        <v>#N/A</v>
      </c>
      <c r="U42" s="18" t="e">
        <f t="shared" si="2"/>
        <v>#N/A</v>
      </c>
      <c r="V42" s="18">
        <f t="shared" si="3"/>
        <v>0</v>
      </c>
      <c r="W42" s="18" t="e">
        <f t="shared" si="4"/>
        <v>#NUM!</v>
      </c>
    </row>
    <row r="43" spans="1:23" x14ac:dyDescent="0.25">
      <c r="A43" s="12" t="s">
        <v>9</v>
      </c>
      <c r="B43" s="44"/>
      <c r="C43" s="45"/>
      <c r="D43" s="45"/>
      <c r="E43" s="45"/>
      <c r="F43" s="45"/>
      <c r="G43" s="45"/>
      <c r="H43" s="45"/>
      <c r="I43" s="45"/>
      <c r="J43" s="45"/>
      <c r="K43" s="46"/>
      <c r="M43" s="18" t="e">
        <f t="shared" si="5"/>
        <v>#N/A</v>
      </c>
      <c r="N43" s="17" t="e">
        <f t="shared" si="6"/>
        <v>#N/A</v>
      </c>
      <c r="U43" s="18" t="e">
        <f t="shared" si="2"/>
        <v>#N/A</v>
      </c>
      <c r="V43" s="18">
        <f t="shared" si="3"/>
        <v>0</v>
      </c>
      <c r="W43" s="18" t="e">
        <f t="shared" si="4"/>
        <v>#NUM!</v>
      </c>
    </row>
    <row r="44" spans="1:23" ht="15.75" thickBot="1" x14ac:dyDescent="0.3">
      <c r="A44" s="12" t="s">
        <v>9</v>
      </c>
      <c r="B44" s="44"/>
      <c r="C44" s="45"/>
      <c r="D44" s="45"/>
      <c r="E44" s="45"/>
      <c r="F44" s="45"/>
      <c r="G44" s="45"/>
      <c r="H44" s="45"/>
      <c r="I44" s="45"/>
      <c r="J44" s="45"/>
      <c r="K44" s="46"/>
      <c r="M44" s="18" t="e">
        <f t="shared" si="5"/>
        <v>#N/A</v>
      </c>
      <c r="N44" s="17" t="e">
        <f t="shared" si="6"/>
        <v>#N/A</v>
      </c>
      <c r="U44" s="18" t="e">
        <f t="shared" si="2"/>
        <v>#N/A</v>
      </c>
      <c r="V44" s="18">
        <f t="shared" si="3"/>
        <v>0</v>
      </c>
      <c r="W44" s="18" t="e">
        <f t="shared" si="4"/>
        <v>#NUM!</v>
      </c>
    </row>
    <row r="45" spans="1:23" ht="15.75" thickBot="1" x14ac:dyDescent="0.3">
      <c r="A45" s="13" t="s">
        <v>9</v>
      </c>
      <c r="B45" s="47"/>
      <c r="C45" s="48"/>
      <c r="D45" s="48"/>
      <c r="E45" s="48"/>
      <c r="F45" s="48"/>
      <c r="G45" s="48"/>
      <c r="H45" s="48"/>
      <c r="I45" s="48"/>
      <c r="J45" s="48"/>
      <c r="K45" s="49"/>
      <c r="M45" s="19" t="e">
        <f t="shared" si="5"/>
        <v>#N/A</v>
      </c>
      <c r="N45" s="21" t="e">
        <f t="shared" si="6"/>
        <v>#N/A</v>
      </c>
      <c r="O45" s="30" t="e">
        <f>COUNTIF($N36:$N45,TRUE)/(10 - COUNTIF($N36:$N45,"#N/A"))</f>
        <v>#DIV/0!</v>
      </c>
      <c r="U45" s="19" t="e">
        <f t="shared" si="2"/>
        <v>#N/A</v>
      </c>
      <c r="V45" s="19">
        <f t="shared" si="3"/>
        <v>0</v>
      </c>
      <c r="W45" s="19" t="e">
        <f t="shared" si="4"/>
        <v>#NUM!</v>
      </c>
    </row>
    <row r="46" spans="1:23" x14ac:dyDescent="0.25">
      <c r="A46" s="11" t="s">
        <v>10</v>
      </c>
      <c r="B46" s="41"/>
      <c r="C46" s="42"/>
      <c r="D46" s="42"/>
      <c r="E46" s="42"/>
      <c r="F46" s="42"/>
      <c r="G46" s="42"/>
      <c r="H46" s="42"/>
      <c r="I46" s="42"/>
      <c r="J46" s="42"/>
      <c r="K46" s="43"/>
      <c r="M46" s="16" t="e">
        <f t="shared" si="5"/>
        <v>#N/A</v>
      </c>
      <c r="N46" s="20" t="e">
        <f t="shared" si="6"/>
        <v>#N/A</v>
      </c>
      <c r="U46" s="16" t="e">
        <f t="shared" si="2"/>
        <v>#N/A</v>
      </c>
      <c r="V46" s="16">
        <f t="shared" si="3"/>
        <v>0</v>
      </c>
      <c r="W46" s="16" t="e">
        <f t="shared" si="4"/>
        <v>#NUM!</v>
      </c>
    </row>
    <row r="47" spans="1:23" x14ac:dyDescent="0.25">
      <c r="A47" s="12" t="s">
        <v>10</v>
      </c>
      <c r="B47" s="44"/>
      <c r="C47" s="45"/>
      <c r="D47" s="45"/>
      <c r="E47" s="45"/>
      <c r="F47" s="45"/>
      <c r="G47" s="45"/>
      <c r="H47" s="45"/>
      <c r="I47" s="45"/>
      <c r="J47" s="45"/>
      <c r="K47" s="46"/>
      <c r="M47" s="18" t="e">
        <f t="shared" si="5"/>
        <v>#N/A</v>
      </c>
      <c r="N47" s="17" t="e">
        <f t="shared" si="6"/>
        <v>#N/A</v>
      </c>
      <c r="U47" s="18" t="e">
        <f t="shared" si="2"/>
        <v>#N/A</v>
      </c>
      <c r="V47" s="18">
        <f t="shared" si="3"/>
        <v>0</v>
      </c>
      <c r="W47" s="18" t="e">
        <f t="shared" si="4"/>
        <v>#NUM!</v>
      </c>
    </row>
    <row r="48" spans="1:23" x14ac:dyDescent="0.25">
      <c r="A48" s="12" t="s">
        <v>10</v>
      </c>
      <c r="B48" s="44"/>
      <c r="C48" s="45"/>
      <c r="D48" s="45"/>
      <c r="E48" s="45"/>
      <c r="F48" s="45"/>
      <c r="G48" s="45"/>
      <c r="H48" s="45"/>
      <c r="I48" s="45"/>
      <c r="J48" s="45"/>
      <c r="K48" s="46"/>
      <c r="M48" s="18" t="e">
        <f t="shared" si="5"/>
        <v>#N/A</v>
      </c>
      <c r="N48" s="17" t="e">
        <f t="shared" si="6"/>
        <v>#N/A</v>
      </c>
      <c r="U48" s="18" t="e">
        <f t="shared" si="2"/>
        <v>#N/A</v>
      </c>
      <c r="V48" s="18">
        <f t="shared" si="3"/>
        <v>0</v>
      </c>
      <c r="W48" s="18" t="e">
        <f t="shared" si="4"/>
        <v>#NUM!</v>
      </c>
    </row>
    <row r="49" spans="1:23" x14ac:dyDescent="0.25">
      <c r="A49" s="12" t="s">
        <v>10</v>
      </c>
      <c r="B49" s="44"/>
      <c r="C49" s="45"/>
      <c r="D49" s="45"/>
      <c r="E49" s="45"/>
      <c r="F49" s="45"/>
      <c r="G49" s="45"/>
      <c r="H49" s="45"/>
      <c r="I49" s="45"/>
      <c r="J49" s="45"/>
      <c r="K49" s="46"/>
      <c r="M49" s="18" t="e">
        <f t="shared" si="5"/>
        <v>#N/A</v>
      </c>
      <c r="N49" s="17" t="e">
        <f t="shared" si="6"/>
        <v>#N/A</v>
      </c>
      <c r="U49" s="18" t="e">
        <f t="shared" si="2"/>
        <v>#N/A</v>
      </c>
      <c r="V49" s="18">
        <f t="shared" si="3"/>
        <v>0</v>
      </c>
      <c r="W49" s="18" t="e">
        <f t="shared" si="4"/>
        <v>#NUM!</v>
      </c>
    </row>
    <row r="50" spans="1:23" x14ac:dyDescent="0.25">
      <c r="A50" s="12" t="s">
        <v>10</v>
      </c>
      <c r="B50" s="44"/>
      <c r="C50" s="45"/>
      <c r="D50" s="45"/>
      <c r="E50" s="45"/>
      <c r="F50" s="45"/>
      <c r="G50" s="45"/>
      <c r="H50" s="45"/>
      <c r="I50" s="45"/>
      <c r="J50" s="45"/>
      <c r="K50" s="46"/>
      <c r="M50" s="18" t="e">
        <f t="shared" si="5"/>
        <v>#N/A</v>
      </c>
      <c r="N50" s="17" t="e">
        <f t="shared" si="6"/>
        <v>#N/A</v>
      </c>
      <c r="U50" s="18" t="e">
        <f t="shared" si="2"/>
        <v>#N/A</v>
      </c>
      <c r="V50" s="18">
        <f t="shared" si="3"/>
        <v>0</v>
      </c>
      <c r="W50" s="18" t="e">
        <f t="shared" si="4"/>
        <v>#NUM!</v>
      </c>
    </row>
    <row r="51" spans="1:23" x14ac:dyDescent="0.25">
      <c r="A51" s="12" t="s">
        <v>10</v>
      </c>
      <c r="B51" s="44"/>
      <c r="C51" s="45"/>
      <c r="D51" s="45"/>
      <c r="E51" s="45"/>
      <c r="F51" s="45"/>
      <c r="G51" s="45"/>
      <c r="H51" s="45"/>
      <c r="I51" s="45"/>
      <c r="J51" s="45"/>
      <c r="K51" s="46"/>
      <c r="M51" s="18" t="e">
        <f t="shared" si="5"/>
        <v>#N/A</v>
      </c>
      <c r="N51" s="17" t="e">
        <f t="shared" si="6"/>
        <v>#N/A</v>
      </c>
      <c r="U51" s="18" t="e">
        <f t="shared" si="2"/>
        <v>#N/A</v>
      </c>
      <c r="V51" s="18">
        <f t="shared" si="3"/>
        <v>0</v>
      </c>
      <c r="W51" s="18" t="e">
        <f t="shared" si="4"/>
        <v>#NUM!</v>
      </c>
    </row>
    <row r="52" spans="1:23" x14ac:dyDescent="0.25">
      <c r="A52" s="12" t="s">
        <v>10</v>
      </c>
      <c r="B52" s="44"/>
      <c r="C52" s="45"/>
      <c r="D52" s="45"/>
      <c r="E52" s="45"/>
      <c r="F52" s="45"/>
      <c r="G52" s="45"/>
      <c r="H52" s="45"/>
      <c r="I52" s="45"/>
      <c r="J52" s="45"/>
      <c r="K52" s="46"/>
      <c r="M52" s="18" t="e">
        <f t="shared" si="5"/>
        <v>#N/A</v>
      </c>
      <c r="N52" s="17" t="e">
        <f t="shared" si="6"/>
        <v>#N/A</v>
      </c>
      <c r="U52" s="18" t="e">
        <f t="shared" si="2"/>
        <v>#N/A</v>
      </c>
      <c r="V52" s="18">
        <f t="shared" si="3"/>
        <v>0</v>
      </c>
      <c r="W52" s="18" t="e">
        <f t="shared" si="4"/>
        <v>#NUM!</v>
      </c>
    </row>
    <row r="53" spans="1:23" x14ac:dyDescent="0.25">
      <c r="A53" s="12" t="s">
        <v>10</v>
      </c>
      <c r="B53" s="44"/>
      <c r="C53" s="45"/>
      <c r="D53" s="45"/>
      <c r="E53" s="45"/>
      <c r="F53" s="45"/>
      <c r="G53" s="45"/>
      <c r="H53" s="45"/>
      <c r="I53" s="45"/>
      <c r="J53" s="45"/>
      <c r="K53" s="46"/>
      <c r="M53" s="18" t="e">
        <f t="shared" si="5"/>
        <v>#N/A</v>
      </c>
      <c r="N53" s="17" t="e">
        <f t="shared" si="6"/>
        <v>#N/A</v>
      </c>
      <c r="U53" s="18" t="e">
        <f t="shared" si="2"/>
        <v>#N/A</v>
      </c>
      <c r="V53" s="18">
        <f t="shared" si="3"/>
        <v>0</v>
      </c>
      <c r="W53" s="18" t="e">
        <f t="shared" si="4"/>
        <v>#NUM!</v>
      </c>
    </row>
    <row r="54" spans="1:23" ht="15.75" thickBot="1" x14ac:dyDescent="0.3">
      <c r="A54" s="12" t="s">
        <v>10</v>
      </c>
      <c r="B54" s="44"/>
      <c r="C54" s="45"/>
      <c r="D54" s="45"/>
      <c r="E54" s="45"/>
      <c r="F54" s="45"/>
      <c r="G54" s="45"/>
      <c r="H54" s="45"/>
      <c r="I54" s="45"/>
      <c r="J54" s="45"/>
      <c r="K54" s="46"/>
      <c r="M54" s="18" t="e">
        <f t="shared" si="5"/>
        <v>#N/A</v>
      </c>
      <c r="N54" s="17" t="e">
        <f t="shared" si="6"/>
        <v>#N/A</v>
      </c>
      <c r="U54" s="18" t="e">
        <f t="shared" si="2"/>
        <v>#N/A</v>
      </c>
      <c r="V54" s="18">
        <f t="shared" si="3"/>
        <v>0</v>
      </c>
      <c r="W54" s="18" t="e">
        <f t="shared" si="4"/>
        <v>#NUM!</v>
      </c>
    </row>
    <row r="55" spans="1:23" ht="15.75" thickBot="1" x14ac:dyDescent="0.3">
      <c r="A55" s="13" t="s">
        <v>10</v>
      </c>
      <c r="B55" s="47"/>
      <c r="C55" s="48"/>
      <c r="D55" s="48"/>
      <c r="E55" s="48"/>
      <c r="F55" s="48"/>
      <c r="G55" s="48"/>
      <c r="H55" s="48"/>
      <c r="I55" s="48"/>
      <c r="J55" s="48"/>
      <c r="K55" s="49"/>
      <c r="M55" s="19" t="e">
        <f t="shared" si="5"/>
        <v>#N/A</v>
      </c>
      <c r="N55" s="21" t="e">
        <f t="shared" si="6"/>
        <v>#N/A</v>
      </c>
      <c r="O55" s="30" t="e">
        <f>COUNTIF($N46:$N55,TRUE)/(10 - COUNTIF($N46:$N55,"#N/A"))</f>
        <v>#DIV/0!</v>
      </c>
      <c r="U55" s="19" t="e">
        <f t="shared" si="2"/>
        <v>#N/A</v>
      </c>
      <c r="V55" s="19">
        <f t="shared" si="3"/>
        <v>0</v>
      </c>
      <c r="W55" s="19" t="e">
        <f t="shared" si="4"/>
        <v>#NUM!</v>
      </c>
    </row>
    <row r="56" spans="1:23" x14ac:dyDescent="0.25">
      <c r="A56" s="11" t="s">
        <v>11</v>
      </c>
      <c r="B56" s="41"/>
      <c r="C56" s="42"/>
      <c r="D56" s="42"/>
      <c r="E56" s="42"/>
      <c r="F56" s="42"/>
      <c r="G56" s="42"/>
      <c r="H56" s="42"/>
      <c r="I56" s="42"/>
      <c r="J56" s="42"/>
      <c r="K56" s="43"/>
      <c r="M56" s="16" t="e">
        <f t="shared" si="5"/>
        <v>#N/A</v>
      </c>
      <c r="N56" s="20" t="e">
        <f t="shared" si="6"/>
        <v>#N/A</v>
      </c>
      <c r="U56" s="16" t="e">
        <f t="shared" si="2"/>
        <v>#N/A</v>
      </c>
      <c r="V56" s="16">
        <f t="shared" si="3"/>
        <v>0</v>
      </c>
      <c r="W56" s="16" t="e">
        <f t="shared" si="4"/>
        <v>#NUM!</v>
      </c>
    </row>
    <row r="57" spans="1:23" x14ac:dyDescent="0.25">
      <c r="A57" s="12" t="s">
        <v>11</v>
      </c>
      <c r="B57" s="44"/>
      <c r="C57" s="45"/>
      <c r="D57" s="45"/>
      <c r="E57" s="45"/>
      <c r="F57" s="45"/>
      <c r="G57" s="45"/>
      <c r="H57" s="45"/>
      <c r="I57" s="45"/>
      <c r="J57" s="45"/>
      <c r="K57" s="46"/>
      <c r="M57" s="18" t="e">
        <f t="shared" si="5"/>
        <v>#N/A</v>
      </c>
      <c r="N57" s="17" t="e">
        <f t="shared" si="6"/>
        <v>#N/A</v>
      </c>
      <c r="U57" s="18" t="e">
        <f t="shared" si="2"/>
        <v>#N/A</v>
      </c>
      <c r="V57" s="18">
        <f t="shared" si="3"/>
        <v>0</v>
      </c>
      <c r="W57" s="18" t="e">
        <f t="shared" si="4"/>
        <v>#NUM!</v>
      </c>
    </row>
    <row r="58" spans="1:23" x14ac:dyDescent="0.25">
      <c r="A58" s="12" t="s">
        <v>11</v>
      </c>
      <c r="B58" s="44"/>
      <c r="C58" s="45"/>
      <c r="D58" s="45"/>
      <c r="E58" s="45"/>
      <c r="F58" s="45"/>
      <c r="G58" s="45"/>
      <c r="H58" s="45"/>
      <c r="I58" s="45"/>
      <c r="J58" s="45"/>
      <c r="K58" s="46"/>
      <c r="M58" s="18" t="e">
        <f t="shared" si="5"/>
        <v>#N/A</v>
      </c>
      <c r="N58" s="17" t="e">
        <f t="shared" si="6"/>
        <v>#N/A</v>
      </c>
      <c r="U58" s="18" t="e">
        <f t="shared" si="2"/>
        <v>#N/A</v>
      </c>
      <c r="V58" s="18">
        <f t="shared" si="3"/>
        <v>0</v>
      </c>
      <c r="W58" s="18" t="e">
        <f t="shared" si="4"/>
        <v>#NUM!</v>
      </c>
    </row>
    <row r="59" spans="1:23" x14ac:dyDescent="0.25">
      <c r="A59" s="12" t="s">
        <v>11</v>
      </c>
      <c r="B59" s="44"/>
      <c r="C59" s="45"/>
      <c r="D59" s="45"/>
      <c r="E59" s="45"/>
      <c r="F59" s="45"/>
      <c r="G59" s="45"/>
      <c r="H59" s="45"/>
      <c r="I59" s="45"/>
      <c r="J59" s="45"/>
      <c r="K59" s="46"/>
      <c r="M59" s="18" t="e">
        <f t="shared" si="5"/>
        <v>#N/A</v>
      </c>
      <c r="N59" s="17" t="e">
        <f t="shared" si="6"/>
        <v>#N/A</v>
      </c>
      <c r="U59" s="18" t="e">
        <f t="shared" si="2"/>
        <v>#N/A</v>
      </c>
      <c r="V59" s="18">
        <f t="shared" si="3"/>
        <v>0</v>
      </c>
      <c r="W59" s="18" t="e">
        <f t="shared" si="4"/>
        <v>#NUM!</v>
      </c>
    </row>
    <row r="60" spans="1:23" x14ac:dyDescent="0.25">
      <c r="A60" s="12" t="s">
        <v>11</v>
      </c>
      <c r="B60" s="44"/>
      <c r="C60" s="45"/>
      <c r="D60" s="45"/>
      <c r="E60" s="45"/>
      <c r="F60" s="45"/>
      <c r="G60" s="45"/>
      <c r="H60" s="45"/>
      <c r="I60" s="45"/>
      <c r="J60" s="45"/>
      <c r="K60" s="46"/>
      <c r="M60" s="18" t="e">
        <f t="shared" si="5"/>
        <v>#N/A</v>
      </c>
      <c r="N60" s="17" t="e">
        <f t="shared" si="6"/>
        <v>#N/A</v>
      </c>
      <c r="U60" s="18" t="e">
        <f t="shared" si="2"/>
        <v>#N/A</v>
      </c>
      <c r="V60" s="18">
        <f t="shared" si="3"/>
        <v>0</v>
      </c>
      <c r="W60" s="18" t="e">
        <f t="shared" si="4"/>
        <v>#NUM!</v>
      </c>
    </row>
    <row r="61" spans="1:23" x14ac:dyDescent="0.25">
      <c r="A61" s="12" t="s">
        <v>11</v>
      </c>
      <c r="B61" s="44"/>
      <c r="C61" s="45"/>
      <c r="D61" s="45"/>
      <c r="E61" s="45"/>
      <c r="F61" s="45"/>
      <c r="G61" s="45"/>
      <c r="H61" s="45"/>
      <c r="I61" s="45"/>
      <c r="J61" s="45"/>
      <c r="K61" s="46"/>
      <c r="M61" s="18" t="e">
        <f t="shared" si="5"/>
        <v>#N/A</v>
      </c>
      <c r="N61" s="17" t="e">
        <f t="shared" si="6"/>
        <v>#N/A</v>
      </c>
      <c r="U61" s="18" t="e">
        <f t="shared" si="2"/>
        <v>#N/A</v>
      </c>
      <c r="V61" s="18">
        <f t="shared" si="3"/>
        <v>0</v>
      </c>
      <c r="W61" s="18" t="e">
        <f t="shared" si="4"/>
        <v>#NUM!</v>
      </c>
    </row>
    <row r="62" spans="1:23" x14ac:dyDescent="0.25">
      <c r="A62" s="12" t="s">
        <v>11</v>
      </c>
      <c r="B62" s="44"/>
      <c r="C62" s="45"/>
      <c r="D62" s="45"/>
      <c r="E62" s="45"/>
      <c r="F62" s="45"/>
      <c r="G62" s="45"/>
      <c r="H62" s="45"/>
      <c r="I62" s="45"/>
      <c r="J62" s="45"/>
      <c r="K62" s="46"/>
      <c r="M62" s="18" t="e">
        <f t="shared" si="5"/>
        <v>#N/A</v>
      </c>
      <c r="N62" s="17" t="e">
        <f t="shared" si="6"/>
        <v>#N/A</v>
      </c>
      <c r="U62" s="18" t="e">
        <f t="shared" si="2"/>
        <v>#N/A</v>
      </c>
      <c r="V62" s="18">
        <f t="shared" si="3"/>
        <v>0</v>
      </c>
      <c r="W62" s="18" t="e">
        <f t="shared" si="4"/>
        <v>#NUM!</v>
      </c>
    </row>
    <row r="63" spans="1:23" x14ac:dyDescent="0.25">
      <c r="A63" s="12" t="s">
        <v>11</v>
      </c>
      <c r="B63" s="44"/>
      <c r="C63" s="45"/>
      <c r="D63" s="45"/>
      <c r="E63" s="45"/>
      <c r="F63" s="45"/>
      <c r="G63" s="45"/>
      <c r="H63" s="45"/>
      <c r="I63" s="45"/>
      <c r="J63" s="45"/>
      <c r="K63" s="46"/>
      <c r="M63" s="18" t="e">
        <f t="shared" si="5"/>
        <v>#N/A</v>
      </c>
      <c r="N63" s="17" t="e">
        <f t="shared" si="6"/>
        <v>#N/A</v>
      </c>
      <c r="U63" s="18" t="e">
        <f t="shared" si="2"/>
        <v>#N/A</v>
      </c>
      <c r="V63" s="18">
        <f t="shared" si="3"/>
        <v>0</v>
      </c>
      <c r="W63" s="18" t="e">
        <f t="shared" si="4"/>
        <v>#NUM!</v>
      </c>
    </row>
    <row r="64" spans="1:23" ht="15.75" thickBot="1" x14ac:dyDescent="0.3">
      <c r="A64" s="12" t="s">
        <v>11</v>
      </c>
      <c r="B64" s="44"/>
      <c r="C64" s="45"/>
      <c r="D64" s="45"/>
      <c r="E64" s="45"/>
      <c r="F64" s="45"/>
      <c r="G64" s="45"/>
      <c r="H64" s="45"/>
      <c r="I64" s="45"/>
      <c r="J64" s="45"/>
      <c r="K64" s="46"/>
      <c r="M64" s="18" t="e">
        <f t="shared" si="5"/>
        <v>#N/A</v>
      </c>
      <c r="N64" s="17" t="e">
        <f t="shared" si="6"/>
        <v>#N/A</v>
      </c>
      <c r="U64" s="18" t="e">
        <f t="shared" si="2"/>
        <v>#N/A</v>
      </c>
      <c r="V64" s="18">
        <f t="shared" si="3"/>
        <v>0</v>
      </c>
      <c r="W64" s="18" t="e">
        <f t="shared" si="4"/>
        <v>#NUM!</v>
      </c>
    </row>
    <row r="65" spans="1:23" ht="15.75" thickBot="1" x14ac:dyDescent="0.3">
      <c r="A65" s="13" t="s">
        <v>11</v>
      </c>
      <c r="B65" s="47"/>
      <c r="C65" s="48"/>
      <c r="D65" s="48"/>
      <c r="E65" s="48"/>
      <c r="F65" s="48"/>
      <c r="G65" s="48"/>
      <c r="H65" s="48"/>
      <c r="I65" s="48"/>
      <c r="J65" s="48"/>
      <c r="K65" s="49"/>
      <c r="M65" s="19" t="e">
        <f t="shared" si="5"/>
        <v>#N/A</v>
      </c>
      <c r="N65" s="21" t="e">
        <f t="shared" si="6"/>
        <v>#N/A</v>
      </c>
      <c r="O65" s="30" t="e">
        <f>COUNTIF($N56:$N65,TRUE)/(10 - COUNTIF($N56:$N65,"#N/A"))</f>
        <v>#DIV/0!</v>
      </c>
      <c r="U65" s="19" t="e">
        <f t="shared" si="2"/>
        <v>#N/A</v>
      </c>
      <c r="V65" s="19">
        <f t="shared" si="3"/>
        <v>0</v>
      </c>
      <c r="W65" s="19" t="e">
        <f t="shared" si="4"/>
        <v>#NUM!</v>
      </c>
    </row>
    <row r="66" spans="1:23" x14ac:dyDescent="0.25">
      <c r="A66" s="11" t="s">
        <v>12</v>
      </c>
      <c r="B66" s="41"/>
      <c r="C66" s="42"/>
      <c r="D66" s="42"/>
      <c r="E66" s="42"/>
      <c r="F66" s="42"/>
      <c r="G66" s="42"/>
      <c r="H66" s="42"/>
      <c r="I66" s="42"/>
      <c r="J66" s="42"/>
      <c r="K66" s="43"/>
      <c r="M66" s="16" t="e">
        <f t="shared" si="5"/>
        <v>#N/A</v>
      </c>
      <c r="N66" s="20" t="e">
        <f t="shared" si="6"/>
        <v>#N/A</v>
      </c>
      <c r="U66" s="16" t="e">
        <f t="shared" si="2"/>
        <v>#N/A</v>
      </c>
      <c r="V66" s="16">
        <f t="shared" si="3"/>
        <v>0</v>
      </c>
      <c r="W66" s="16" t="e">
        <f t="shared" si="4"/>
        <v>#NUM!</v>
      </c>
    </row>
    <row r="67" spans="1:23" x14ac:dyDescent="0.25">
      <c r="A67" s="12" t="s">
        <v>12</v>
      </c>
      <c r="B67" s="44"/>
      <c r="C67" s="45"/>
      <c r="D67" s="45"/>
      <c r="E67" s="45"/>
      <c r="F67" s="45"/>
      <c r="G67" s="45"/>
      <c r="H67" s="45"/>
      <c r="I67" s="45"/>
      <c r="J67" s="45"/>
      <c r="K67" s="46"/>
      <c r="M67" s="18" t="e">
        <f t="shared" si="5"/>
        <v>#N/A</v>
      </c>
      <c r="N67" s="17" t="e">
        <f t="shared" si="6"/>
        <v>#N/A</v>
      </c>
      <c r="U67" s="18" t="e">
        <f t="shared" si="2"/>
        <v>#N/A</v>
      </c>
      <c r="V67" s="18">
        <f t="shared" si="3"/>
        <v>0</v>
      </c>
      <c r="W67" s="18" t="e">
        <f t="shared" si="4"/>
        <v>#NUM!</v>
      </c>
    </row>
    <row r="68" spans="1:23" x14ac:dyDescent="0.25">
      <c r="A68" s="12" t="s">
        <v>12</v>
      </c>
      <c r="B68" s="44"/>
      <c r="C68" s="45"/>
      <c r="D68" s="45"/>
      <c r="E68" s="45"/>
      <c r="F68" s="45"/>
      <c r="G68" s="45"/>
      <c r="H68" s="45"/>
      <c r="I68" s="45"/>
      <c r="J68" s="45"/>
      <c r="K68" s="46"/>
      <c r="M68" s="18" t="e">
        <f t="shared" si="5"/>
        <v>#N/A</v>
      </c>
      <c r="N68" s="17" t="e">
        <f t="shared" si="6"/>
        <v>#N/A</v>
      </c>
      <c r="U68" s="18" t="e">
        <f t="shared" si="2"/>
        <v>#N/A</v>
      </c>
      <c r="V68" s="18">
        <f t="shared" si="3"/>
        <v>0</v>
      </c>
      <c r="W68" s="18" t="e">
        <f t="shared" si="4"/>
        <v>#NUM!</v>
      </c>
    </row>
    <row r="69" spans="1:23" x14ac:dyDescent="0.25">
      <c r="A69" s="12" t="s">
        <v>12</v>
      </c>
      <c r="B69" s="44"/>
      <c r="C69" s="45"/>
      <c r="D69" s="45"/>
      <c r="E69" s="45"/>
      <c r="F69" s="45"/>
      <c r="G69" s="45"/>
      <c r="H69" s="45"/>
      <c r="I69" s="45"/>
      <c r="J69" s="45"/>
      <c r="K69" s="46"/>
      <c r="M69" s="18" t="e">
        <f t="shared" si="5"/>
        <v>#N/A</v>
      </c>
      <c r="N69" s="17" t="e">
        <f t="shared" si="6"/>
        <v>#N/A</v>
      </c>
      <c r="U69" s="18" t="e">
        <f t="shared" si="2"/>
        <v>#N/A</v>
      </c>
      <c r="V69" s="18">
        <f t="shared" si="3"/>
        <v>0</v>
      </c>
      <c r="W69" s="18" t="e">
        <f t="shared" si="4"/>
        <v>#NUM!</v>
      </c>
    </row>
    <row r="70" spans="1:23" x14ac:dyDescent="0.25">
      <c r="A70" s="12" t="s">
        <v>12</v>
      </c>
      <c r="B70" s="44"/>
      <c r="C70" s="45"/>
      <c r="D70" s="45"/>
      <c r="E70" s="45"/>
      <c r="F70" s="45"/>
      <c r="G70" s="45"/>
      <c r="H70" s="45"/>
      <c r="I70" s="45"/>
      <c r="J70" s="45"/>
      <c r="K70" s="46"/>
      <c r="M70" s="18" t="e">
        <f t="shared" ref="M70:M105" si="7">INDEX($B$5:$K$5,MATCH(MIN($B70:$K70),$B70:$K70,0))</f>
        <v>#N/A</v>
      </c>
      <c r="N70" s="17" t="e">
        <f t="shared" ref="N70:N105" si="8">$M70 = $A70</f>
        <v>#N/A</v>
      </c>
      <c r="U70" s="18" t="e">
        <f t="shared" ref="U70:U105" si="9">INDEX($B$5:$K$5,MATCH(MIN($B70:$K70),$B70:$K70,0))</f>
        <v>#N/A</v>
      </c>
      <c r="V70" s="18">
        <f t="shared" si="3"/>
        <v>0</v>
      </c>
      <c r="W70" s="18" t="e">
        <f t="shared" si="4"/>
        <v>#NUM!</v>
      </c>
    </row>
    <row r="71" spans="1:23" x14ac:dyDescent="0.25">
      <c r="A71" s="12" t="s">
        <v>12</v>
      </c>
      <c r="B71" s="44"/>
      <c r="C71" s="45"/>
      <c r="D71" s="45"/>
      <c r="E71" s="45"/>
      <c r="F71" s="45"/>
      <c r="G71" s="45"/>
      <c r="H71" s="45"/>
      <c r="I71" s="45"/>
      <c r="J71" s="45"/>
      <c r="K71" s="46"/>
      <c r="M71" s="18" t="e">
        <f t="shared" si="7"/>
        <v>#N/A</v>
      </c>
      <c r="N71" s="17" t="e">
        <f t="shared" si="8"/>
        <v>#N/A</v>
      </c>
      <c r="U71" s="18" t="e">
        <f t="shared" si="9"/>
        <v>#N/A</v>
      </c>
      <c r="V71" s="18">
        <f t="shared" ref="V71:V105" si="10">MIN(B71:K71)</f>
        <v>0</v>
      </c>
      <c r="W71" s="18" t="e">
        <f t="shared" ref="W71:W105" si="11">SMALL(B71:K71,2)-V71</f>
        <v>#NUM!</v>
      </c>
    </row>
    <row r="72" spans="1:23" x14ac:dyDescent="0.25">
      <c r="A72" s="12" t="s">
        <v>12</v>
      </c>
      <c r="B72" s="44"/>
      <c r="C72" s="45"/>
      <c r="D72" s="45"/>
      <c r="E72" s="45"/>
      <c r="F72" s="45"/>
      <c r="G72" s="45"/>
      <c r="H72" s="45"/>
      <c r="I72" s="45"/>
      <c r="J72" s="45"/>
      <c r="K72" s="46"/>
      <c r="M72" s="18" t="e">
        <f t="shared" si="7"/>
        <v>#N/A</v>
      </c>
      <c r="N72" s="17" t="e">
        <f t="shared" si="8"/>
        <v>#N/A</v>
      </c>
      <c r="U72" s="18" t="e">
        <f t="shared" si="9"/>
        <v>#N/A</v>
      </c>
      <c r="V72" s="18">
        <f t="shared" si="10"/>
        <v>0</v>
      </c>
      <c r="W72" s="18" t="e">
        <f t="shared" si="11"/>
        <v>#NUM!</v>
      </c>
    </row>
    <row r="73" spans="1:23" x14ac:dyDescent="0.25">
      <c r="A73" s="12" t="s">
        <v>12</v>
      </c>
      <c r="B73" s="44"/>
      <c r="C73" s="45"/>
      <c r="D73" s="45"/>
      <c r="E73" s="45"/>
      <c r="F73" s="45"/>
      <c r="G73" s="45"/>
      <c r="H73" s="45"/>
      <c r="I73" s="45"/>
      <c r="J73" s="45"/>
      <c r="K73" s="46"/>
      <c r="M73" s="18" t="e">
        <f t="shared" si="7"/>
        <v>#N/A</v>
      </c>
      <c r="N73" s="17" t="e">
        <f t="shared" si="8"/>
        <v>#N/A</v>
      </c>
      <c r="U73" s="18" t="e">
        <f t="shared" si="9"/>
        <v>#N/A</v>
      </c>
      <c r="V73" s="18">
        <f t="shared" si="10"/>
        <v>0</v>
      </c>
      <c r="W73" s="18" t="e">
        <f t="shared" si="11"/>
        <v>#NUM!</v>
      </c>
    </row>
    <row r="74" spans="1:23" ht="15.75" thickBot="1" x14ac:dyDescent="0.3">
      <c r="A74" s="12" t="s">
        <v>12</v>
      </c>
      <c r="B74" s="44"/>
      <c r="C74" s="45"/>
      <c r="D74" s="45"/>
      <c r="E74" s="45"/>
      <c r="F74" s="45"/>
      <c r="G74" s="45"/>
      <c r="H74" s="45"/>
      <c r="I74" s="45"/>
      <c r="J74" s="45"/>
      <c r="K74" s="46"/>
      <c r="M74" s="18" t="e">
        <f t="shared" si="7"/>
        <v>#N/A</v>
      </c>
      <c r="N74" s="17" t="e">
        <f t="shared" si="8"/>
        <v>#N/A</v>
      </c>
      <c r="U74" s="18" t="e">
        <f t="shared" si="9"/>
        <v>#N/A</v>
      </c>
      <c r="V74" s="18">
        <f t="shared" si="10"/>
        <v>0</v>
      </c>
      <c r="W74" s="18" t="e">
        <f t="shared" si="11"/>
        <v>#NUM!</v>
      </c>
    </row>
    <row r="75" spans="1:23" ht="15.75" thickBot="1" x14ac:dyDescent="0.3">
      <c r="A75" s="13" t="s">
        <v>12</v>
      </c>
      <c r="B75" s="47"/>
      <c r="C75" s="48"/>
      <c r="D75" s="48"/>
      <c r="E75" s="48"/>
      <c r="F75" s="48"/>
      <c r="G75" s="48"/>
      <c r="H75" s="48"/>
      <c r="I75" s="48"/>
      <c r="J75" s="48"/>
      <c r="K75" s="49"/>
      <c r="M75" s="19" t="e">
        <f t="shared" si="7"/>
        <v>#N/A</v>
      </c>
      <c r="N75" s="21" t="e">
        <f t="shared" si="8"/>
        <v>#N/A</v>
      </c>
      <c r="O75" s="30" t="e">
        <f>COUNTIF($N66:$N75,TRUE)/(10 - COUNTIF($N66:$N75,"#N/A"))</f>
        <v>#DIV/0!</v>
      </c>
      <c r="U75" s="19" t="e">
        <f t="shared" si="9"/>
        <v>#N/A</v>
      </c>
      <c r="V75" s="19">
        <f t="shared" si="10"/>
        <v>0</v>
      </c>
      <c r="W75" s="19" t="e">
        <f t="shared" si="11"/>
        <v>#NUM!</v>
      </c>
    </row>
    <row r="76" spans="1:23" x14ac:dyDescent="0.25">
      <c r="A76" s="11" t="s">
        <v>13</v>
      </c>
      <c r="B76" s="41"/>
      <c r="C76" s="42"/>
      <c r="D76" s="42"/>
      <c r="E76" s="42"/>
      <c r="F76" s="42"/>
      <c r="G76" s="42"/>
      <c r="H76" s="42"/>
      <c r="I76" s="42"/>
      <c r="J76" s="42"/>
      <c r="K76" s="43"/>
      <c r="M76" s="16" t="e">
        <f t="shared" si="7"/>
        <v>#N/A</v>
      </c>
      <c r="N76" s="20" t="e">
        <f t="shared" si="8"/>
        <v>#N/A</v>
      </c>
      <c r="U76" s="16" t="e">
        <f t="shared" si="9"/>
        <v>#N/A</v>
      </c>
      <c r="V76" s="16">
        <f t="shared" si="10"/>
        <v>0</v>
      </c>
      <c r="W76" s="16" t="e">
        <f t="shared" si="11"/>
        <v>#NUM!</v>
      </c>
    </row>
    <row r="77" spans="1:23" x14ac:dyDescent="0.25">
      <c r="A77" s="12" t="s">
        <v>13</v>
      </c>
      <c r="B77" s="44"/>
      <c r="C77" s="45"/>
      <c r="D77" s="45"/>
      <c r="E77" s="45"/>
      <c r="F77" s="45"/>
      <c r="G77" s="45"/>
      <c r="H77" s="45"/>
      <c r="I77" s="45"/>
      <c r="J77" s="45"/>
      <c r="K77" s="46"/>
      <c r="M77" s="18" t="e">
        <f t="shared" si="7"/>
        <v>#N/A</v>
      </c>
      <c r="N77" s="17" t="e">
        <f t="shared" si="8"/>
        <v>#N/A</v>
      </c>
      <c r="U77" s="18" t="e">
        <f t="shared" si="9"/>
        <v>#N/A</v>
      </c>
      <c r="V77" s="18">
        <f t="shared" si="10"/>
        <v>0</v>
      </c>
      <c r="W77" s="18" t="e">
        <f t="shared" si="11"/>
        <v>#NUM!</v>
      </c>
    </row>
    <row r="78" spans="1:23" x14ac:dyDescent="0.25">
      <c r="A78" s="12" t="s">
        <v>13</v>
      </c>
      <c r="B78" s="44"/>
      <c r="C78" s="45"/>
      <c r="D78" s="45"/>
      <c r="E78" s="45"/>
      <c r="F78" s="45"/>
      <c r="G78" s="45"/>
      <c r="H78" s="45"/>
      <c r="I78" s="45"/>
      <c r="J78" s="45"/>
      <c r="K78" s="46"/>
      <c r="M78" s="18" t="e">
        <f t="shared" si="7"/>
        <v>#N/A</v>
      </c>
      <c r="N78" s="17" t="e">
        <f t="shared" si="8"/>
        <v>#N/A</v>
      </c>
      <c r="U78" s="18" t="e">
        <f t="shared" si="9"/>
        <v>#N/A</v>
      </c>
      <c r="V78" s="18">
        <f t="shared" si="10"/>
        <v>0</v>
      </c>
      <c r="W78" s="18" t="e">
        <f t="shared" si="11"/>
        <v>#NUM!</v>
      </c>
    </row>
    <row r="79" spans="1:23" x14ac:dyDescent="0.25">
      <c r="A79" s="12" t="s">
        <v>13</v>
      </c>
      <c r="B79" s="44"/>
      <c r="C79" s="45"/>
      <c r="D79" s="45"/>
      <c r="E79" s="45"/>
      <c r="F79" s="45"/>
      <c r="G79" s="45"/>
      <c r="H79" s="45"/>
      <c r="I79" s="45"/>
      <c r="J79" s="45"/>
      <c r="K79" s="46"/>
      <c r="M79" s="18" t="e">
        <f t="shared" si="7"/>
        <v>#N/A</v>
      </c>
      <c r="N79" s="17" t="e">
        <f t="shared" si="8"/>
        <v>#N/A</v>
      </c>
      <c r="U79" s="18" t="e">
        <f t="shared" si="9"/>
        <v>#N/A</v>
      </c>
      <c r="V79" s="18">
        <f t="shared" si="10"/>
        <v>0</v>
      </c>
      <c r="W79" s="18" t="e">
        <f t="shared" si="11"/>
        <v>#NUM!</v>
      </c>
    </row>
    <row r="80" spans="1:23" x14ac:dyDescent="0.25">
      <c r="A80" s="12" t="s">
        <v>13</v>
      </c>
      <c r="B80" s="44"/>
      <c r="C80" s="45"/>
      <c r="D80" s="45"/>
      <c r="E80" s="45"/>
      <c r="F80" s="45"/>
      <c r="G80" s="45"/>
      <c r="H80" s="45"/>
      <c r="I80" s="45"/>
      <c r="J80" s="45"/>
      <c r="K80" s="46"/>
      <c r="M80" s="18" t="e">
        <f t="shared" si="7"/>
        <v>#N/A</v>
      </c>
      <c r="N80" s="17" t="e">
        <f t="shared" si="8"/>
        <v>#N/A</v>
      </c>
      <c r="U80" s="18" t="e">
        <f t="shared" si="9"/>
        <v>#N/A</v>
      </c>
      <c r="V80" s="18">
        <f t="shared" si="10"/>
        <v>0</v>
      </c>
      <c r="W80" s="18" t="e">
        <f t="shared" si="11"/>
        <v>#NUM!</v>
      </c>
    </row>
    <row r="81" spans="1:23" x14ac:dyDescent="0.25">
      <c r="A81" s="12" t="s">
        <v>13</v>
      </c>
      <c r="B81" s="44"/>
      <c r="C81" s="45"/>
      <c r="D81" s="45"/>
      <c r="E81" s="45"/>
      <c r="F81" s="45"/>
      <c r="G81" s="45"/>
      <c r="H81" s="45"/>
      <c r="I81" s="45"/>
      <c r="J81" s="45"/>
      <c r="K81" s="46"/>
      <c r="M81" s="18" t="e">
        <f t="shared" si="7"/>
        <v>#N/A</v>
      </c>
      <c r="N81" s="17" t="e">
        <f t="shared" si="8"/>
        <v>#N/A</v>
      </c>
      <c r="U81" s="18" t="e">
        <f t="shared" si="9"/>
        <v>#N/A</v>
      </c>
      <c r="V81" s="18">
        <f t="shared" si="10"/>
        <v>0</v>
      </c>
      <c r="W81" s="18" t="e">
        <f t="shared" si="11"/>
        <v>#NUM!</v>
      </c>
    </row>
    <row r="82" spans="1:23" x14ac:dyDescent="0.25">
      <c r="A82" s="12" t="s">
        <v>13</v>
      </c>
      <c r="B82" s="44"/>
      <c r="C82" s="45"/>
      <c r="D82" s="45"/>
      <c r="E82" s="45"/>
      <c r="F82" s="45"/>
      <c r="G82" s="45"/>
      <c r="H82" s="45"/>
      <c r="I82" s="45"/>
      <c r="J82" s="45"/>
      <c r="K82" s="46"/>
      <c r="M82" s="18" t="e">
        <f t="shared" si="7"/>
        <v>#N/A</v>
      </c>
      <c r="N82" s="17" t="e">
        <f t="shared" si="8"/>
        <v>#N/A</v>
      </c>
      <c r="U82" s="18" t="e">
        <f t="shared" si="9"/>
        <v>#N/A</v>
      </c>
      <c r="V82" s="18">
        <f t="shared" si="10"/>
        <v>0</v>
      </c>
      <c r="W82" s="18" t="e">
        <f t="shared" si="11"/>
        <v>#NUM!</v>
      </c>
    </row>
    <row r="83" spans="1:23" x14ac:dyDescent="0.25">
      <c r="A83" s="12" t="s">
        <v>13</v>
      </c>
      <c r="B83" s="44"/>
      <c r="C83" s="45"/>
      <c r="D83" s="45"/>
      <c r="E83" s="45"/>
      <c r="F83" s="45"/>
      <c r="G83" s="45"/>
      <c r="H83" s="45"/>
      <c r="I83" s="45"/>
      <c r="J83" s="45"/>
      <c r="K83" s="46"/>
      <c r="M83" s="18" t="e">
        <f t="shared" si="7"/>
        <v>#N/A</v>
      </c>
      <c r="N83" s="17" t="e">
        <f t="shared" si="8"/>
        <v>#N/A</v>
      </c>
      <c r="U83" s="18" t="e">
        <f t="shared" si="9"/>
        <v>#N/A</v>
      </c>
      <c r="V83" s="18">
        <f t="shared" si="10"/>
        <v>0</v>
      </c>
      <c r="W83" s="18" t="e">
        <f t="shared" si="11"/>
        <v>#NUM!</v>
      </c>
    </row>
    <row r="84" spans="1:23" ht="15.75" thickBot="1" x14ac:dyDescent="0.3">
      <c r="A84" s="12" t="s">
        <v>13</v>
      </c>
      <c r="B84" s="44"/>
      <c r="C84" s="45"/>
      <c r="D84" s="45"/>
      <c r="E84" s="45"/>
      <c r="F84" s="45"/>
      <c r="G84" s="45"/>
      <c r="H84" s="45"/>
      <c r="I84" s="45"/>
      <c r="J84" s="45"/>
      <c r="K84" s="46"/>
      <c r="M84" s="18" t="e">
        <f t="shared" si="7"/>
        <v>#N/A</v>
      </c>
      <c r="N84" s="17" t="e">
        <f t="shared" si="8"/>
        <v>#N/A</v>
      </c>
      <c r="U84" s="18" t="e">
        <f t="shared" si="9"/>
        <v>#N/A</v>
      </c>
      <c r="V84" s="18">
        <f t="shared" si="10"/>
        <v>0</v>
      </c>
      <c r="W84" s="18" t="e">
        <f t="shared" si="11"/>
        <v>#NUM!</v>
      </c>
    </row>
    <row r="85" spans="1:23" ht="15.75" thickBot="1" x14ac:dyDescent="0.3">
      <c r="A85" s="13" t="s">
        <v>13</v>
      </c>
      <c r="B85" s="47"/>
      <c r="C85" s="48"/>
      <c r="D85" s="48"/>
      <c r="E85" s="48"/>
      <c r="F85" s="48"/>
      <c r="G85" s="48"/>
      <c r="H85" s="48"/>
      <c r="I85" s="48"/>
      <c r="J85" s="48"/>
      <c r="K85" s="49"/>
      <c r="M85" s="19" t="e">
        <f t="shared" si="7"/>
        <v>#N/A</v>
      </c>
      <c r="N85" s="21" t="e">
        <f t="shared" si="8"/>
        <v>#N/A</v>
      </c>
      <c r="O85" s="30" t="e">
        <f>COUNTIF($N76:$N85,TRUE)/(10 - COUNTIF($N76:$N85,"#N/A"))</f>
        <v>#DIV/0!</v>
      </c>
      <c r="U85" s="19" t="e">
        <f t="shared" si="9"/>
        <v>#N/A</v>
      </c>
      <c r="V85" s="19">
        <f t="shared" si="10"/>
        <v>0</v>
      </c>
      <c r="W85" s="19" t="e">
        <f t="shared" si="11"/>
        <v>#NUM!</v>
      </c>
    </row>
    <row r="86" spans="1:23" x14ac:dyDescent="0.25">
      <c r="A86" s="11" t="s">
        <v>14</v>
      </c>
      <c r="B86" s="41"/>
      <c r="C86" s="42"/>
      <c r="D86" s="42"/>
      <c r="E86" s="42"/>
      <c r="F86" s="42"/>
      <c r="G86" s="42"/>
      <c r="H86" s="42"/>
      <c r="I86" s="42"/>
      <c r="J86" s="42"/>
      <c r="K86" s="43"/>
      <c r="M86" s="16" t="e">
        <f t="shared" si="7"/>
        <v>#N/A</v>
      </c>
      <c r="N86" s="20" t="e">
        <f t="shared" si="8"/>
        <v>#N/A</v>
      </c>
      <c r="U86" s="16" t="e">
        <f t="shared" si="9"/>
        <v>#N/A</v>
      </c>
      <c r="V86" s="16">
        <f t="shared" si="10"/>
        <v>0</v>
      </c>
      <c r="W86" s="16" t="e">
        <f t="shared" si="11"/>
        <v>#NUM!</v>
      </c>
    </row>
    <row r="87" spans="1:23" x14ac:dyDescent="0.25">
      <c r="A87" s="12" t="s">
        <v>14</v>
      </c>
      <c r="B87" s="44"/>
      <c r="C87" s="45"/>
      <c r="D87" s="45"/>
      <c r="E87" s="45"/>
      <c r="F87" s="45"/>
      <c r="G87" s="45"/>
      <c r="H87" s="45"/>
      <c r="I87" s="45"/>
      <c r="J87" s="45"/>
      <c r="K87" s="46"/>
      <c r="M87" s="18" t="e">
        <f t="shared" si="7"/>
        <v>#N/A</v>
      </c>
      <c r="N87" s="17" t="e">
        <f t="shared" si="8"/>
        <v>#N/A</v>
      </c>
      <c r="U87" s="18" t="e">
        <f t="shared" si="9"/>
        <v>#N/A</v>
      </c>
      <c r="V87" s="18">
        <f t="shared" si="10"/>
        <v>0</v>
      </c>
      <c r="W87" s="18" t="e">
        <f t="shared" si="11"/>
        <v>#NUM!</v>
      </c>
    </row>
    <row r="88" spans="1:23" x14ac:dyDescent="0.25">
      <c r="A88" s="12" t="s">
        <v>14</v>
      </c>
      <c r="B88" s="44"/>
      <c r="C88" s="45"/>
      <c r="D88" s="45"/>
      <c r="E88" s="45"/>
      <c r="F88" s="45"/>
      <c r="G88" s="45"/>
      <c r="H88" s="45"/>
      <c r="I88" s="45"/>
      <c r="J88" s="45"/>
      <c r="K88" s="46"/>
      <c r="M88" s="18" t="e">
        <f t="shared" si="7"/>
        <v>#N/A</v>
      </c>
      <c r="N88" s="17" t="e">
        <f t="shared" si="8"/>
        <v>#N/A</v>
      </c>
      <c r="U88" s="18" t="e">
        <f t="shared" si="9"/>
        <v>#N/A</v>
      </c>
      <c r="V88" s="18">
        <f t="shared" si="10"/>
        <v>0</v>
      </c>
      <c r="W88" s="18" t="e">
        <f t="shared" si="11"/>
        <v>#NUM!</v>
      </c>
    </row>
    <row r="89" spans="1:23" x14ac:dyDescent="0.25">
      <c r="A89" s="12" t="s">
        <v>14</v>
      </c>
      <c r="B89" s="44"/>
      <c r="C89" s="45"/>
      <c r="D89" s="45"/>
      <c r="E89" s="45"/>
      <c r="F89" s="45"/>
      <c r="G89" s="45"/>
      <c r="H89" s="45"/>
      <c r="I89" s="45"/>
      <c r="J89" s="45"/>
      <c r="K89" s="46"/>
      <c r="M89" s="18" t="e">
        <f t="shared" si="7"/>
        <v>#N/A</v>
      </c>
      <c r="N89" s="17" t="e">
        <f t="shared" si="8"/>
        <v>#N/A</v>
      </c>
      <c r="U89" s="18" t="e">
        <f t="shared" si="9"/>
        <v>#N/A</v>
      </c>
      <c r="V89" s="18">
        <f t="shared" si="10"/>
        <v>0</v>
      </c>
      <c r="W89" s="18" t="e">
        <f t="shared" si="11"/>
        <v>#NUM!</v>
      </c>
    </row>
    <row r="90" spans="1:23" x14ac:dyDescent="0.25">
      <c r="A90" s="12" t="s">
        <v>14</v>
      </c>
      <c r="B90" s="44"/>
      <c r="C90" s="45"/>
      <c r="D90" s="45"/>
      <c r="E90" s="45"/>
      <c r="F90" s="45"/>
      <c r="G90" s="45"/>
      <c r="H90" s="45"/>
      <c r="I90" s="45"/>
      <c r="J90" s="45"/>
      <c r="K90" s="46"/>
      <c r="M90" s="18" t="e">
        <f t="shared" si="7"/>
        <v>#N/A</v>
      </c>
      <c r="N90" s="17" t="e">
        <f t="shared" si="8"/>
        <v>#N/A</v>
      </c>
      <c r="U90" s="18" t="e">
        <f t="shared" si="9"/>
        <v>#N/A</v>
      </c>
      <c r="V90" s="18">
        <f t="shared" si="10"/>
        <v>0</v>
      </c>
      <c r="W90" s="18" t="e">
        <f t="shared" si="11"/>
        <v>#NUM!</v>
      </c>
    </row>
    <row r="91" spans="1:23" x14ac:dyDescent="0.25">
      <c r="A91" s="12" t="s">
        <v>14</v>
      </c>
      <c r="B91" s="44"/>
      <c r="C91" s="45"/>
      <c r="D91" s="45"/>
      <c r="E91" s="45"/>
      <c r="F91" s="45"/>
      <c r="G91" s="45"/>
      <c r="H91" s="45"/>
      <c r="I91" s="45"/>
      <c r="J91" s="45"/>
      <c r="K91" s="46"/>
      <c r="M91" s="18" t="e">
        <f t="shared" si="7"/>
        <v>#N/A</v>
      </c>
      <c r="N91" s="17" t="e">
        <f t="shared" si="8"/>
        <v>#N/A</v>
      </c>
      <c r="U91" s="18" t="e">
        <f t="shared" si="9"/>
        <v>#N/A</v>
      </c>
      <c r="V91" s="18">
        <f t="shared" si="10"/>
        <v>0</v>
      </c>
      <c r="W91" s="18" t="e">
        <f t="shared" si="11"/>
        <v>#NUM!</v>
      </c>
    </row>
    <row r="92" spans="1:23" x14ac:dyDescent="0.25">
      <c r="A92" s="12" t="s">
        <v>14</v>
      </c>
      <c r="B92" s="44"/>
      <c r="C92" s="45"/>
      <c r="D92" s="45"/>
      <c r="E92" s="45"/>
      <c r="F92" s="45"/>
      <c r="G92" s="45"/>
      <c r="H92" s="45"/>
      <c r="I92" s="45"/>
      <c r="J92" s="45"/>
      <c r="K92" s="46"/>
      <c r="M92" s="18" t="e">
        <f t="shared" si="7"/>
        <v>#N/A</v>
      </c>
      <c r="N92" s="17" t="e">
        <f t="shared" si="8"/>
        <v>#N/A</v>
      </c>
      <c r="U92" s="18" t="e">
        <f t="shared" si="9"/>
        <v>#N/A</v>
      </c>
      <c r="V92" s="18">
        <f t="shared" si="10"/>
        <v>0</v>
      </c>
      <c r="W92" s="18" t="e">
        <f t="shared" si="11"/>
        <v>#NUM!</v>
      </c>
    </row>
    <row r="93" spans="1:23" x14ac:dyDescent="0.25">
      <c r="A93" s="12" t="s">
        <v>14</v>
      </c>
      <c r="B93" s="44"/>
      <c r="C93" s="45"/>
      <c r="D93" s="45"/>
      <c r="E93" s="45"/>
      <c r="F93" s="45"/>
      <c r="G93" s="45"/>
      <c r="H93" s="45"/>
      <c r="I93" s="45"/>
      <c r="J93" s="45"/>
      <c r="K93" s="46"/>
      <c r="M93" s="18" t="e">
        <f t="shared" si="7"/>
        <v>#N/A</v>
      </c>
      <c r="N93" s="17" t="e">
        <f t="shared" si="8"/>
        <v>#N/A</v>
      </c>
      <c r="U93" s="18" t="e">
        <f t="shared" si="9"/>
        <v>#N/A</v>
      </c>
      <c r="V93" s="18">
        <f t="shared" si="10"/>
        <v>0</v>
      </c>
      <c r="W93" s="18" t="e">
        <f t="shared" si="11"/>
        <v>#NUM!</v>
      </c>
    </row>
    <row r="94" spans="1:23" ht="15.75" thickBot="1" x14ac:dyDescent="0.3">
      <c r="A94" s="12" t="s">
        <v>14</v>
      </c>
      <c r="B94" s="44"/>
      <c r="C94" s="45"/>
      <c r="D94" s="45"/>
      <c r="E94" s="45"/>
      <c r="F94" s="45"/>
      <c r="G94" s="45"/>
      <c r="H94" s="45"/>
      <c r="I94" s="45"/>
      <c r="J94" s="45"/>
      <c r="K94" s="46"/>
      <c r="M94" s="18" t="e">
        <f t="shared" si="7"/>
        <v>#N/A</v>
      </c>
      <c r="N94" s="17" t="e">
        <f t="shared" si="8"/>
        <v>#N/A</v>
      </c>
      <c r="U94" s="18" t="e">
        <f t="shared" si="9"/>
        <v>#N/A</v>
      </c>
      <c r="V94" s="18">
        <f t="shared" si="10"/>
        <v>0</v>
      </c>
      <c r="W94" s="18" t="e">
        <f t="shared" si="11"/>
        <v>#NUM!</v>
      </c>
    </row>
    <row r="95" spans="1:23" ht="15.75" thickBot="1" x14ac:dyDescent="0.3">
      <c r="A95" s="13" t="s">
        <v>14</v>
      </c>
      <c r="B95" s="47"/>
      <c r="C95" s="48"/>
      <c r="D95" s="48"/>
      <c r="E95" s="48"/>
      <c r="F95" s="48"/>
      <c r="G95" s="48"/>
      <c r="H95" s="48"/>
      <c r="I95" s="48"/>
      <c r="J95" s="48"/>
      <c r="K95" s="49"/>
      <c r="M95" s="19" t="e">
        <f t="shared" si="7"/>
        <v>#N/A</v>
      </c>
      <c r="N95" s="21" t="e">
        <f t="shared" si="8"/>
        <v>#N/A</v>
      </c>
      <c r="O95" s="30" t="e">
        <f>COUNTIF($N86:$N95,TRUE)/(10 - COUNTIF($N86:$N95,"#N/A"))</f>
        <v>#DIV/0!</v>
      </c>
      <c r="U95" s="19" t="e">
        <f t="shared" si="9"/>
        <v>#N/A</v>
      </c>
      <c r="V95" s="19">
        <f t="shared" si="10"/>
        <v>0</v>
      </c>
      <c r="W95" s="19" t="e">
        <f t="shared" si="11"/>
        <v>#NUM!</v>
      </c>
    </row>
    <row r="96" spans="1:23" x14ac:dyDescent="0.25">
      <c r="A96" s="11" t="s">
        <v>15</v>
      </c>
      <c r="B96" s="41"/>
      <c r="C96" s="42"/>
      <c r="D96" s="42"/>
      <c r="E96" s="42"/>
      <c r="F96" s="42"/>
      <c r="G96" s="42"/>
      <c r="H96" s="42"/>
      <c r="I96" s="42"/>
      <c r="J96" s="42"/>
      <c r="K96" s="43"/>
      <c r="M96" s="16" t="e">
        <f t="shared" si="7"/>
        <v>#N/A</v>
      </c>
      <c r="N96" s="20" t="e">
        <f t="shared" si="8"/>
        <v>#N/A</v>
      </c>
      <c r="U96" s="16" t="e">
        <f t="shared" si="9"/>
        <v>#N/A</v>
      </c>
      <c r="V96" s="16">
        <f t="shared" si="10"/>
        <v>0</v>
      </c>
      <c r="W96" s="16" t="e">
        <f t="shared" si="11"/>
        <v>#NUM!</v>
      </c>
    </row>
    <row r="97" spans="1:23" x14ac:dyDescent="0.25">
      <c r="A97" s="12" t="s">
        <v>15</v>
      </c>
      <c r="B97" s="44"/>
      <c r="C97" s="45"/>
      <c r="D97" s="45"/>
      <c r="E97" s="45"/>
      <c r="F97" s="45"/>
      <c r="G97" s="45"/>
      <c r="H97" s="45"/>
      <c r="I97" s="45"/>
      <c r="J97" s="45"/>
      <c r="K97" s="46"/>
      <c r="M97" s="18" t="e">
        <f t="shared" si="7"/>
        <v>#N/A</v>
      </c>
      <c r="N97" s="17" t="e">
        <f t="shared" si="8"/>
        <v>#N/A</v>
      </c>
      <c r="U97" s="18" t="e">
        <f t="shared" si="9"/>
        <v>#N/A</v>
      </c>
      <c r="V97" s="18">
        <f t="shared" si="10"/>
        <v>0</v>
      </c>
      <c r="W97" s="18" t="e">
        <f t="shared" si="11"/>
        <v>#NUM!</v>
      </c>
    </row>
    <row r="98" spans="1:23" x14ac:dyDescent="0.25">
      <c r="A98" s="12" t="s">
        <v>15</v>
      </c>
      <c r="B98" s="44"/>
      <c r="C98" s="45"/>
      <c r="D98" s="45"/>
      <c r="E98" s="45"/>
      <c r="F98" s="45"/>
      <c r="G98" s="45"/>
      <c r="H98" s="45"/>
      <c r="I98" s="45"/>
      <c r="J98" s="45"/>
      <c r="K98" s="46"/>
      <c r="M98" s="18" t="e">
        <f t="shared" si="7"/>
        <v>#N/A</v>
      </c>
      <c r="N98" s="17" t="e">
        <f t="shared" si="8"/>
        <v>#N/A</v>
      </c>
      <c r="U98" s="18" t="e">
        <f t="shared" si="9"/>
        <v>#N/A</v>
      </c>
      <c r="V98" s="18">
        <f t="shared" si="10"/>
        <v>0</v>
      </c>
      <c r="W98" s="18" t="e">
        <f t="shared" si="11"/>
        <v>#NUM!</v>
      </c>
    </row>
    <row r="99" spans="1:23" x14ac:dyDescent="0.25">
      <c r="A99" s="12" t="s">
        <v>15</v>
      </c>
      <c r="B99" s="44"/>
      <c r="C99" s="45"/>
      <c r="D99" s="45"/>
      <c r="E99" s="45"/>
      <c r="F99" s="45"/>
      <c r="G99" s="45"/>
      <c r="H99" s="45"/>
      <c r="I99" s="45"/>
      <c r="J99" s="45"/>
      <c r="K99" s="46"/>
      <c r="M99" s="18" t="e">
        <f t="shared" si="7"/>
        <v>#N/A</v>
      </c>
      <c r="N99" s="17" t="e">
        <f t="shared" si="8"/>
        <v>#N/A</v>
      </c>
      <c r="U99" s="18" t="e">
        <f t="shared" si="9"/>
        <v>#N/A</v>
      </c>
      <c r="V99" s="18">
        <f t="shared" si="10"/>
        <v>0</v>
      </c>
      <c r="W99" s="18" t="e">
        <f t="shared" si="11"/>
        <v>#NUM!</v>
      </c>
    </row>
    <row r="100" spans="1:23" x14ac:dyDescent="0.25">
      <c r="A100" s="12" t="s">
        <v>15</v>
      </c>
      <c r="B100" s="44"/>
      <c r="C100" s="45"/>
      <c r="D100" s="45"/>
      <c r="E100" s="45"/>
      <c r="F100" s="45"/>
      <c r="G100" s="45"/>
      <c r="H100" s="45"/>
      <c r="I100" s="45"/>
      <c r="J100" s="45"/>
      <c r="K100" s="46"/>
      <c r="M100" s="18" t="e">
        <f t="shared" si="7"/>
        <v>#N/A</v>
      </c>
      <c r="N100" s="17" t="e">
        <f t="shared" si="8"/>
        <v>#N/A</v>
      </c>
      <c r="U100" s="18" t="e">
        <f t="shared" si="9"/>
        <v>#N/A</v>
      </c>
      <c r="V100" s="18">
        <f t="shared" si="10"/>
        <v>0</v>
      </c>
      <c r="W100" s="18" t="e">
        <f t="shared" si="11"/>
        <v>#NUM!</v>
      </c>
    </row>
    <row r="101" spans="1:23" x14ac:dyDescent="0.25">
      <c r="A101" s="12" t="s">
        <v>15</v>
      </c>
      <c r="B101" s="44"/>
      <c r="C101" s="45"/>
      <c r="D101" s="45"/>
      <c r="E101" s="45"/>
      <c r="F101" s="45"/>
      <c r="G101" s="45"/>
      <c r="H101" s="45"/>
      <c r="I101" s="45"/>
      <c r="J101" s="45"/>
      <c r="K101" s="46"/>
      <c r="M101" s="18" t="e">
        <f t="shared" si="7"/>
        <v>#N/A</v>
      </c>
      <c r="N101" s="17" t="e">
        <f t="shared" si="8"/>
        <v>#N/A</v>
      </c>
      <c r="U101" s="18" t="e">
        <f t="shared" si="9"/>
        <v>#N/A</v>
      </c>
      <c r="V101" s="18">
        <f t="shared" si="10"/>
        <v>0</v>
      </c>
      <c r="W101" s="18" t="e">
        <f t="shared" si="11"/>
        <v>#NUM!</v>
      </c>
    </row>
    <row r="102" spans="1:23" x14ac:dyDescent="0.25">
      <c r="A102" s="12" t="s">
        <v>15</v>
      </c>
      <c r="B102" s="44"/>
      <c r="C102" s="45"/>
      <c r="D102" s="45"/>
      <c r="E102" s="45"/>
      <c r="F102" s="45"/>
      <c r="G102" s="45"/>
      <c r="H102" s="45"/>
      <c r="I102" s="45"/>
      <c r="J102" s="45"/>
      <c r="K102" s="46"/>
      <c r="M102" s="18" t="e">
        <f t="shared" si="7"/>
        <v>#N/A</v>
      </c>
      <c r="N102" s="17" t="e">
        <f t="shared" si="8"/>
        <v>#N/A</v>
      </c>
      <c r="U102" s="18" t="e">
        <f t="shared" si="9"/>
        <v>#N/A</v>
      </c>
      <c r="V102" s="18">
        <f t="shared" si="10"/>
        <v>0</v>
      </c>
      <c r="W102" s="18" t="e">
        <f t="shared" si="11"/>
        <v>#NUM!</v>
      </c>
    </row>
    <row r="103" spans="1:23" x14ac:dyDescent="0.25">
      <c r="A103" s="12" t="s">
        <v>15</v>
      </c>
      <c r="B103" s="44"/>
      <c r="C103" s="45"/>
      <c r="D103" s="45"/>
      <c r="E103" s="45"/>
      <c r="F103" s="45"/>
      <c r="G103" s="45"/>
      <c r="H103" s="45"/>
      <c r="I103" s="45"/>
      <c r="J103" s="45"/>
      <c r="K103" s="46"/>
      <c r="M103" s="18" t="e">
        <f t="shared" si="7"/>
        <v>#N/A</v>
      </c>
      <c r="N103" s="17" t="e">
        <f t="shared" si="8"/>
        <v>#N/A</v>
      </c>
      <c r="U103" s="18" t="e">
        <f t="shared" si="9"/>
        <v>#N/A</v>
      </c>
      <c r="V103" s="18">
        <f t="shared" si="10"/>
        <v>0</v>
      </c>
      <c r="W103" s="18" t="e">
        <f t="shared" si="11"/>
        <v>#NUM!</v>
      </c>
    </row>
    <row r="104" spans="1:23" ht="15.75" thickBot="1" x14ac:dyDescent="0.3">
      <c r="A104" s="12" t="s">
        <v>15</v>
      </c>
      <c r="B104" s="44"/>
      <c r="C104" s="45"/>
      <c r="D104" s="45"/>
      <c r="E104" s="45"/>
      <c r="F104" s="45"/>
      <c r="G104" s="45"/>
      <c r="H104" s="45"/>
      <c r="I104" s="45"/>
      <c r="J104" s="45"/>
      <c r="K104" s="46"/>
      <c r="M104" s="18" t="e">
        <f t="shared" si="7"/>
        <v>#N/A</v>
      </c>
      <c r="N104" s="17" t="e">
        <f t="shared" si="8"/>
        <v>#N/A</v>
      </c>
      <c r="U104" s="18" t="e">
        <f t="shared" si="9"/>
        <v>#N/A</v>
      </c>
      <c r="V104" s="18">
        <f t="shared" si="10"/>
        <v>0</v>
      </c>
      <c r="W104" s="18" t="e">
        <f t="shared" si="11"/>
        <v>#NUM!</v>
      </c>
    </row>
    <row r="105" spans="1:23" ht="15.75" thickBot="1" x14ac:dyDescent="0.3">
      <c r="A105" s="13" t="s">
        <v>15</v>
      </c>
      <c r="B105" s="47"/>
      <c r="C105" s="48"/>
      <c r="D105" s="48"/>
      <c r="E105" s="48"/>
      <c r="F105" s="48"/>
      <c r="G105" s="48"/>
      <c r="H105" s="48"/>
      <c r="I105" s="48"/>
      <c r="J105" s="48"/>
      <c r="K105" s="49"/>
      <c r="M105" s="19" t="e">
        <f t="shared" si="7"/>
        <v>#N/A</v>
      </c>
      <c r="N105" s="21" t="e">
        <f t="shared" si="8"/>
        <v>#N/A</v>
      </c>
      <c r="O105" s="30" t="e">
        <f>COUNTIF($N96:$N105,TRUE)/(10 - COUNTIF($N96:$N105,"#N/A"))</f>
        <v>#DIV/0!</v>
      </c>
      <c r="U105" s="19" t="e">
        <f t="shared" si="9"/>
        <v>#N/A</v>
      </c>
      <c r="V105" s="19">
        <f t="shared" si="10"/>
        <v>0</v>
      </c>
      <c r="W105" s="19" t="e">
        <f t="shared" si="11"/>
        <v>#NUM!</v>
      </c>
    </row>
  </sheetData>
  <mergeCells count="2">
    <mergeCell ref="R17:S17"/>
    <mergeCell ref="B4:K4"/>
  </mergeCells>
  <conditionalFormatting sqref="B6:K6">
    <cfRule type="top10" dxfId="911" priority="1884" bottom="1" rank="1"/>
    <cfRule type="top10" dxfId="910" priority="1885" bottom="1" rank="2"/>
    <cfRule type="top10" dxfId="909" priority="1894" bottom="1" rank="3"/>
    <cfRule type="top10" dxfId="908" priority="1895" bottom="1" rank="4"/>
  </conditionalFormatting>
  <conditionalFormatting sqref="M6 A6">
    <cfRule type="duplicateValues" dxfId="907" priority="1479"/>
  </conditionalFormatting>
  <conditionalFormatting sqref="N6">
    <cfRule type="duplicateValues" dxfId="906" priority="1081"/>
  </conditionalFormatting>
  <conditionalFormatting sqref="B7:K7">
    <cfRule type="top10" dxfId="905" priority="1063" bottom="1" rank="1"/>
    <cfRule type="top10" dxfId="904" priority="1064" bottom="1" rank="2"/>
    <cfRule type="top10" dxfId="903" priority="1065" bottom="1" rank="3"/>
    <cfRule type="top10" dxfId="902" priority="1066" bottom="1" rank="4"/>
  </conditionalFormatting>
  <conditionalFormatting sqref="M7 A7">
    <cfRule type="duplicateValues" dxfId="901" priority="1062"/>
  </conditionalFormatting>
  <conditionalFormatting sqref="B8:K8">
    <cfRule type="top10" dxfId="900" priority="1051" bottom="1" rank="1"/>
    <cfRule type="top10" dxfId="899" priority="1052" bottom="1" rank="2"/>
    <cfRule type="top10" dxfId="898" priority="1053" bottom="1" rank="3"/>
    <cfRule type="top10" dxfId="897" priority="1054" bottom="1" rank="4"/>
  </conditionalFormatting>
  <conditionalFormatting sqref="M8 A8">
    <cfRule type="duplicateValues" dxfId="896" priority="1050"/>
  </conditionalFormatting>
  <conditionalFormatting sqref="B9:K9">
    <cfRule type="top10" dxfId="895" priority="1045" bottom="1" rank="1"/>
    <cfRule type="top10" dxfId="894" priority="1046" bottom="1" rank="2"/>
    <cfRule type="top10" dxfId="893" priority="1047" bottom="1" rank="3"/>
    <cfRule type="top10" dxfId="892" priority="1048" bottom="1" rank="4"/>
  </conditionalFormatting>
  <conditionalFormatting sqref="M9 A9">
    <cfRule type="duplicateValues" dxfId="891" priority="1044"/>
  </conditionalFormatting>
  <conditionalFormatting sqref="B10:K10">
    <cfRule type="top10" dxfId="890" priority="1039" bottom="1" rank="1"/>
    <cfRule type="top10" dxfId="889" priority="1040" bottom="1" rank="2"/>
    <cfRule type="top10" dxfId="888" priority="1041" bottom="1" rank="3"/>
    <cfRule type="top10" dxfId="887" priority="1042" bottom="1" rank="4"/>
  </conditionalFormatting>
  <conditionalFormatting sqref="M10 A10">
    <cfRule type="duplicateValues" dxfId="886" priority="1038"/>
  </conditionalFormatting>
  <conditionalFormatting sqref="B11:K11">
    <cfRule type="top10" dxfId="885" priority="1033" bottom="1" rank="1"/>
    <cfRule type="top10" dxfId="884" priority="1034" bottom="1" rank="2"/>
    <cfRule type="top10" dxfId="883" priority="1035" bottom="1" rank="3"/>
    <cfRule type="top10" dxfId="882" priority="1036" bottom="1" rank="4"/>
  </conditionalFormatting>
  <conditionalFormatting sqref="M11 A11">
    <cfRule type="duplicateValues" dxfId="881" priority="1032"/>
  </conditionalFormatting>
  <conditionalFormatting sqref="B12:K12">
    <cfRule type="top10" dxfId="880" priority="1027" bottom="1" rank="1"/>
    <cfRule type="top10" dxfId="879" priority="1028" bottom="1" rank="2"/>
    <cfRule type="top10" dxfId="878" priority="1029" bottom="1" rank="3"/>
    <cfRule type="top10" dxfId="877" priority="1030" bottom="1" rank="4"/>
  </conditionalFormatting>
  <conditionalFormatting sqref="M12 A12">
    <cfRule type="duplicateValues" dxfId="876" priority="1026"/>
  </conditionalFormatting>
  <conditionalFormatting sqref="B13:K13">
    <cfRule type="top10" dxfId="875" priority="1021" bottom="1" rank="1"/>
    <cfRule type="top10" dxfId="874" priority="1022" bottom="1" rank="2"/>
    <cfRule type="top10" dxfId="873" priority="1023" bottom="1" rank="3"/>
    <cfRule type="top10" dxfId="872" priority="1024" bottom="1" rank="4"/>
  </conditionalFormatting>
  <conditionalFormatting sqref="M13 A13">
    <cfRule type="duplicateValues" dxfId="871" priority="1020"/>
  </conditionalFormatting>
  <conditionalFormatting sqref="B14:K14">
    <cfRule type="top10" dxfId="870" priority="1015" bottom="1" rank="1"/>
    <cfRule type="top10" dxfId="869" priority="1016" bottom="1" rank="2"/>
    <cfRule type="top10" dxfId="868" priority="1017" bottom="1" rank="3"/>
    <cfRule type="top10" dxfId="867" priority="1018" bottom="1" rank="4"/>
  </conditionalFormatting>
  <conditionalFormatting sqref="M14 A14">
    <cfRule type="duplicateValues" dxfId="866" priority="1014"/>
  </conditionalFormatting>
  <conditionalFormatting sqref="B15:K15">
    <cfRule type="top10" dxfId="865" priority="1009" bottom="1" rank="1"/>
    <cfRule type="top10" dxfId="864" priority="1010" bottom="1" rank="2"/>
    <cfRule type="top10" dxfId="863" priority="1011" bottom="1" rank="3"/>
    <cfRule type="top10" dxfId="862" priority="1012" bottom="1" rank="4"/>
  </conditionalFormatting>
  <conditionalFormatting sqref="M15 A15">
    <cfRule type="duplicateValues" dxfId="861" priority="1008"/>
  </conditionalFormatting>
  <conditionalFormatting sqref="B16:K16">
    <cfRule type="top10" dxfId="860" priority="943" bottom="1" rank="1"/>
    <cfRule type="top10" dxfId="859" priority="944" bottom="1" rank="2"/>
    <cfRule type="top10" dxfId="858" priority="945" bottom="1" rank="3"/>
    <cfRule type="top10" dxfId="857" priority="946" bottom="1" rank="4"/>
  </conditionalFormatting>
  <conditionalFormatting sqref="M16 A16">
    <cfRule type="duplicateValues" dxfId="856" priority="942"/>
  </conditionalFormatting>
  <conditionalFormatting sqref="B17:K17">
    <cfRule type="top10" dxfId="855" priority="937" bottom="1" rank="1"/>
    <cfRule type="top10" dxfId="854" priority="938" bottom="1" rank="2"/>
    <cfRule type="top10" dxfId="853" priority="939" bottom="1" rank="3"/>
    <cfRule type="top10" dxfId="852" priority="940" bottom="1" rank="4"/>
  </conditionalFormatting>
  <conditionalFormatting sqref="M17 A17">
    <cfRule type="duplicateValues" dxfId="851" priority="936"/>
  </conditionalFormatting>
  <conditionalFormatting sqref="B18:K18">
    <cfRule type="top10" dxfId="850" priority="931" bottom="1" rank="1"/>
    <cfRule type="top10" dxfId="849" priority="932" bottom="1" rank="2"/>
    <cfRule type="top10" dxfId="848" priority="933" bottom="1" rank="3"/>
    <cfRule type="top10" dxfId="847" priority="934" bottom="1" rank="4"/>
  </conditionalFormatting>
  <conditionalFormatting sqref="M18 A18">
    <cfRule type="duplicateValues" dxfId="846" priority="930"/>
  </conditionalFormatting>
  <conditionalFormatting sqref="B19:K19">
    <cfRule type="top10" dxfId="845" priority="925" bottom="1" rank="1"/>
    <cfRule type="top10" dxfId="844" priority="926" bottom="1" rank="2"/>
    <cfRule type="top10" dxfId="843" priority="927" bottom="1" rank="3"/>
    <cfRule type="top10" dxfId="842" priority="928" bottom="1" rank="4"/>
  </conditionalFormatting>
  <conditionalFormatting sqref="M19 A19">
    <cfRule type="duplicateValues" dxfId="841" priority="924"/>
  </conditionalFormatting>
  <conditionalFormatting sqref="B20:K20">
    <cfRule type="top10" dxfId="840" priority="919" bottom="1" rank="1"/>
    <cfRule type="top10" dxfId="839" priority="920" bottom="1" rank="2"/>
    <cfRule type="top10" dxfId="838" priority="921" bottom="1" rank="3"/>
    <cfRule type="top10" dxfId="837" priority="922" bottom="1" rank="4"/>
  </conditionalFormatting>
  <conditionalFormatting sqref="M20 A20">
    <cfRule type="duplicateValues" dxfId="836" priority="918"/>
  </conditionalFormatting>
  <conditionalFormatting sqref="B21:K21">
    <cfRule type="top10" dxfId="835" priority="913" bottom="1" rank="1"/>
    <cfRule type="top10" dxfId="834" priority="914" bottom="1" rank="2"/>
    <cfRule type="top10" dxfId="833" priority="915" bottom="1" rank="3"/>
    <cfRule type="top10" dxfId="832" priority="916" bottom="1" rank="4"/>
  </conditionalFormatting>
  <conditionalFormatting sqref="M21 A21">
    <cfRule type="duplicateValues" dxfId="831" priority="912"/>
  </conditionalFormatting>
  <conditionalFormatting sqref="B22:K22">
    <cfRule type="top10" dxfId="830" priority="907" bottom="1" rank="1"/>
    <cfRule type="top10" dxfId="829" priority="908" bottom="1" rank="2"/>
    <cfRule type="top10" dxfId="828" priority="909" bottom="1" rank="3"/>
    <cfRule type="top10" dxfId="827" priority="910" bottom="1" rank="4"/>
  </conditionalFormatting>
  <conditionalFormatting sqref="M22 A22">
    <cfRule type="duplicateValues" dxfId="826" priority="906"/>
  </conditionalFormatting>
  <conditionalFormatting sqref="B23:K23">
    <cfRule type="top10" dxfId="825" priority="901" bottom="1" rank="1"/>
    <cfRule type="top10" dxfId="824" priority="902" bottom="1" rank="2"/>
    <cfRule type="top10" dxfId="823" priority="903" bottom="1" rank="3"/>
    <cfRule type="top10" dxfId="822" priority="904" bottom="1" rank="4"/>
  </conditionalFormatting>
  <conditionalFormatting sqref="M23 A23">
    <cfRule type="duplicateValues" dxfId="821" priority="900"/>
  </conditionalFormatting>
  <conditionalFormatting sqref="B24:K24">
    <cfRule type="top10" dxfId="820" priority="895" bottom="1" rank="1"/>
    <cfRule type="top10" dxfId="819" priority="896" bottom="1" rank="2"/>
    <cfRule type="top10" dxfId="818" priority="897" bottom="1" rank="3"/>
    <cfRule type="top10" dxfId="817" priority="898" bottom="1" rank="4"/>
  </conditionalFormatting>
  <conditionalFormatting sqref="M24 A24">
    <cfRule type="duplicateValues" dxfId="816" priority="894"/>
  </conditionalFormatting>
  <conditionalFormatting sqref="B25:K25">
    <cfRule type="top10" dxfId="815" priority="889" bottom="1" rank="1"/>
    <cfRule type="top10" dxfId="814" priority="890" bottom="1" rank="2"/>
    <cfRule type="top10" dxfId="813" priority="891" bottom="1" rank="3"/>
    <cfRule type="top10" dxfId="812" priority="892" bottom="1" rank="4"/>
  </conditionalFormatting>
  <conditionalFormatting sqref="M25 A25">
    <cfRule type="duplicateValues" dxfId="811" priority="888"/>
  </conditionalFormatting>
  <conditionalFormatting sqref="B26:K26">
    <cfRule type="top10" dxfId="810" priority="883" bottom="1" rank="1"/>
    <cfRule type="top10" dxfId="809" priority="884" bottom="1" rank="2"/>
    <cfRule type="top10" dxfId="808" priority="885" bottom="1" rank="3"/>
    <cfRule type="top10" dxfId="807" priority="886" bottom="1" rank="4"/>
  </conditionalFormatting>
  <conditionalFormatting sqref="M26 A26">
    <cfRule type="duplicateValues" dxfId="806" priority="882"/>
  </conditionalFormatting>
  <conditionalFormatting sqref="B27:K27">
    <cfRule type="top10" dxfId="805" priority="877" bottom="1" rank="1"/>
    <cfRule type="top10" dxfId="804" priority="878" bottom="1" rank="2"/>
    <cfRule type="top10" dxfId="803" priority="879" bottom="1" rank="3"/>
    <cfRule type="top10" dxfId="802" priority="880" bottom="1" rank="4"/>
  </conditionalFormatting>
  <conditionalFormatting sqref="M27 A27">
    <cfRule type="duplicateValues" dxfId="801" priority="876"/>
  </conditionalFormatting>
  <conditionalFormatting sqref="B28:K28">
    <cfRule type="top10" dxfId="800" priority="871" bottom="1" rank="1"/>
    <cfRule type="top10" dxfId="799" priority="872" bottom="1" rank="2"/>
    <cfRule type="top10" dxfId="798" priority="873" bottom="1" rank="3"/>
    <cfRule type="top10" dxfId="797" priority="874" bottom="1" rank="4"/>
  </conditionalFormatting>
  <conditionalFormatting sqref="M28 A28">
    <cfRule type="duplicateValues" dxfId="796" priority="870"/>
  </conditionalFormatting>
  <conditionalFormatting sqref="B29:K29">
    <cfRule type="top10" dxfId="795" priority="865" bottom="1" rank="1"/>
    <cfRule type="top10" dxfId="794" priority="866" bottom="1" rank="2"/>
    <cfRule type="top10" dxfId="793" priority="867" bottom="1" rank="3"/>
    <cfRule type="top10" dxfId="792" priority="868" bottom="1" rank="4"/>
  </conditionalFormatting>
  <conditionalFormatting sqref="M29 A29">
    <cfRule type="duplicateValues" dxfId="791" priority="864"/>
  </conditionalFormatting>
  <conditionalFormatting sqref="B30:K30">
    <cfRule type="top10" dxfId="790" priority="859" bottom="1" rank="1"/>
    <cfRule type="top10" dxfId="789" priority="860" bottom="1" rank="2"/>
    <cfRule type="top10" dxfId="788" priority="861" bottom="1" rank="3"/>
    <cfRule type="top10" dxfId="787" priority="862" bottom="1" rank="4"/>
  </conditionalFormatting>
  <conditionalFormatting sqref="M30 A30">
    <cfRule type="duplicateValues" dxfId="786" priority="858"/>
  </conditionalFormatting>
  <conditionalFormatting sqref="B31:K31">
    <cfRule type="top10" dxfId="785" priority="853" bottom="1" rank="1"/>
    <cfRule type="top10" dxfId="784" priority="854" bottom="1" rank="2"/>
    <cfRule type="top10" dxfId="783" priority="855" bottom="1" rank="3"/>
    <cfRule type="top10" dxfId="782" priority="856" bottom="1" rank="4"/>
  </conditionalFormatting>
  <conditionalFormatting sqref="M31 A31">
    <cfRule type="duplicateValues" dxfId="781" priority="852"/>
  </conditionalFormatting>
  <conditionalFormatting sqref="B32:K32">
    <cfRule type="top10" dxfId="780" priority="847" bottom="1" rank="1"/>
    <cfRule type="top10" dxfId="779" priority="848" bottom="1" rank="2"/>
    <cfRule type="top10" dxfId="778" priority="849" bottom="1" rank="3"/>
    <cfRule type="top10" dxfId="777" priority="850" bottom="1" rank="4"/>
  </conditionalFormatting>
  <conditionalFormatting sqref="M32 A32">
    <cfRule type="duplicateValues" dxfId="776" priority="846"/>
  </conditionalFormatting>
  <conditionalFormatting sqref="B33:K33">
    <cfRule type="top10" dxfId="775" priority="841" bottom="1" rank="1"/>
    <cfRule type="top10" dxfId="774" priority="842" bottom="1" rank="2"/>
    <cfRule type="top10" dxfId="773" priority="843" bottom="1" rank="3"/>
    <cfRule type="top10" dxfId="772" priority="844" bottom="1" rank="4"/>
  </conditionalFormatting>
  <conditionalFormatting sqref="M33 A33">
    <cfRule type="duplicateValues" dxfId="771" priority="840"/>
  </conditionalFormatting>
  <conditionalFormatting sqref="B34:K34">
    <cfRule type="top10" dxfId="770" priority="835" bottom="1" rank="1"/>
    <cfRule type="top10" dxfId="769" priority="836" bottom="1" rank="2"/>
    <cfRule type="top10" dxfId="768" priority="837" bottom="1" rank="3"/>
    <cfRule type="top10" dxfId="767" priority="838" bottom="1" rank="4"/>
  </conditionalFormatting>
  <conditionalFormatting sqref="M34 A34">
    <cfRule type="duplicateValues" dxfId="766" priority="834"/>
  </conditionalFormatting>
  <conditionalFormatting sqref="B35:K35">
    <cfRule type="top10" dxfId="765" priority="829" bottom="1" rank="1"/>
    <cfRule type="top10" dxfId="764" priority="830" bottom="1" rank="2"/>
    <cfRule type="top10" dxfId="763" priority="831" bottom="1" rank="3"/>
    <cfRule type="top10" dxfId="762" priority="832" bottom="1" rank="4"/>
  </conditionalFormatting>
  <conditionalFormatting sqref="M35 A35">
    <cfRule type="duplicateValues" dxfId="761" priority="828"/>
  </conditionalFormatting>
  <conditionalFormatting sqref="B36:K36">
    <cfRule type="top10" dxfId="760" priority="823" bottom="1" rank="1"/>
    <cfRule type="top10" dxfId="759" priority="824" bottom="1" rank="2"/>
    <cfRule type="top10" dxfId="758" priority="825" bottom="1" rank="3"/>
    <cfRule type="top10" dxfId="757" priority="826" bottom="1" rank="4"/>
  </conditionalFormatting>
  <conditionalFormatting sqref="M36 A36">
    <cfRule type="duplicateValues" dxfId="756" priority="822"/>
  </conditionalFormatting>
  <conditionalFormatting sqref="B37:K37">
    <cfRule type="top10" dxfId="755" priority="817" bottom="1" rank="1"/>
    <cfRule type="top10" dxfId="754" priority="818" bottom="1" rank="2"/>
    <cfRule type="top10" dxfId="753" priority="819" bottom="1" rank="3"/>
    <cfRule type="top10" dxfId="752" priority="820" bottom="1" rank="4"/>
  </conditionalFormatting>
  <conditionalFormatting sqref="M37 A37">
    <cfRule type="duplicateValues" dxfId="751" priority="816"/>
  </conditionalFormatting>
  <conditionalFormatting sqref="B38:K38">
    <cfRule type="top10" dxfId="750" priority="811" bottom="1" rank="1"/>
    <cfRule type="top10" dxfId="749" priority="812" bottom="1" rank="2"/>
    <cfRule type="top10" dxfId="748" priority="813" bottom="1" rank="3"/>
    <cfRule type="top10" dxfId="747" priority="814" bottom="1" rank="4"/>
  </conditionalFormatting>
  <conditionalFormatting sqref="M38 A38">
    <cfRule type="duplicateValues" dxfId="746" priority="810"/>
  </conditionalFormatting>
  <conditionalFormatting sqref="B39:K39">
    <cfRule type="top10" dxfId="745" priority="805" bottom="1" rank="1"/>
    <cfRule type="top10" dxfId="744" priority="806" bottom="1" rank="2"/>
    <cfRule type="top10" dxfId="743" priority="807" bottom="1" rank="3"/>
    <cfRule type="top10" dxfId="742" priority="808" bottom="1" rank="4"/>
  </conditionalFormatting>
  <conditionalFormatting sqref="M39 A39">
    <cfRule type="duplicateValues" dxfId="741" priority="804"/>
  </conditionalFormatting>
  <conditionalFormatting sqref="B40:K40">
    <cfRule type="top10" dxfId="740" priority="799" bottom="1" rank="1"/>
    <cfRule type="top10" dxfId="739" priority="800" bottom="1" rank="2"/>
    <cfRule type="top10" dxfId="738" priority="801" bottom="1" rank="3"/>
    <cfRule type="top10" dxfId="737" priority="802" bottom="1" rank="4"/>
  </conditionalFormatting>
  <conditionalFormatting sqref="M40 A40">
    <cfRule type="duplicateValues" dxfId="736" priority="798"/>
  </conditionalFormatting>
  <conditionalFormatting sqref="B41:K41">
    <cfRule type="top10" dxfId="735" priority="793" bottom="1" rank="1"/>
    <cfRule type="top10" dxfId="734" priority="794" bottom="1" rank="2"/>
    <cfRule type="top10" dxfId="733" priority="795" bottom="1" rank="3"/>
    <cfRule type="top10" dxfId="732" priority="796" bottom="1" rank="4"/>
  </conditionalFormatting>
  <conditionalFormatting sqref="M41 A41">
    <cfRule type="duplicateValues" dxfId="731" priority="792"/>
  </conditionalFormatting>
  <conditionalFormatting sqref="B42:K42">
    <cfRule type="top10" dxfId="730" priority="787" bottom="1" rank="1"/>
    <cfRule type="top10" dxfId="729" priority="788" bottom="1" rank="2"/>
    <cfRule type="top10" dxfId="728" priority="789" bottom="1" rank="3"/>
    <cfRule type="top10" dxfId="727" priority="790" bottom="1" rank="4"/>
  </conditionalFormatting>
  <conditionalFormatting sqref="M42 A42">
    <cfRule type="duplicateValues" dxfId="726" priority="786"/>
  </conditionalFormatting>
  <conditionalFormatting sqref="B43:K43">
    <cfRule type="top10" dxfId="725" priority="781" bottom="1" rank="1"/>
    <cfRule type="top10" dxfId="724" priority="782" bottom="1" rank="2"/>
    <cfRule type="top10" dxfId="723" priority="783" bottom="1" rank="3"/>
    <cfRule type="top10" dxfId="722" priority="784" bottom="1" rank="4"/>
  </conditionalFormatting>
  <conditionalFormatting sqref="M43 A43">
    <cfRule type="duplicateValues" dxfId="721" priority="780"/>
  </conditionalFormatting>
  <conditionalFormatting sqref="B44:K44">
    <cfRule type="top10" dxfId="720" priority="775" bottom="1" rank="1"/>
    <cfRule type="top10" dxfId="719" priority="776" bottom="1" rank="2"/>
    <cfRule type="top10" dxfId="718" priority="777" bottom="1" rank="3"/>
    <cfRule type="top10" dxfId="717" priority="778" bottom="1" rank="4"/>
  </conditionalFormatting>
  <conditionalFormatting sqref="M44 A44">
    <cfRule type="duplicateValues" dxfId="716" priority="774"/>
  </conditionalFormatting>
  <conditionalFormatting sqref="B45:K45">
    <cfRule type="top10" dxfId="715" priority="769" bottom="1" rank="1"/>
    <cfRule type="top10" dxfId="714" priority="770" bottom="1" rank="2"/>
    <cfRule type="top10" dxfId="713" priority="771" bottom="1" rank="3"/>
    <cfRule type="top10" dxfId="712" priority="772" bottom="1" rank="4"/>
  </conditionalFormatting>
  <conditionalFormatting sqref="M45 A45">
    <cfRule type="duplicateValues" dxfId="711" priority="768"/>
  </conditionalFormatting>
  <conditionalFormatting sqref="B46:K46">
    <cfRule type="top10" dxfId="710" priority="763" bottom="1" rank="1"/>
    <cfRule type="top10" dxfId="709" priority="764" bottom="1" rank="2"/>
    <cfRule type="top10" dxfId="708" priority="765" bottom="1" rank="3"/>
    <cfRule type="top10" dxfId="707" priority="766" bottom="1" rank="4"/>
  </conditionalFormatting>
  <conditionalFormatting sqref="M46 A46">
    <cfRule type="duplicateValues" dxfId="706" priority="762"/>
  </conditionalFormatting>
  <conditionalFormatting sqref="B47:K47">
    <cfRule type="top10" dxfId="705" priority="757" bottom="1" rank="1"/>
    <cfRule type="top10" dxfId="704" priority="758" bottom="1" rank="2"/>
    <cfRule type="top10" dxfId="703" priority="759" bottom="1" rank="3"/>
    <cfRule type="top10" dxfId="702" priority="760" bottom="1" rank="4"/>
  </conditionalFormatting>
  <conditionalFormatting sqref="M47 A47">
    <cfRule type="duplicateValues" dxfId="701" priority="756"/>
  </conditionalFormatting>
  <conditionalFormatting sqref="B48:K48">
    <cfRule type="top10" dxfId="700" priority="751" bottom="1" rank="1"/>
    <cfRule type="top10" dxfId="699" priority="752" bottom="1" rank="2"/>
    <cfRule type="top10" dxfId="698" priority="753" bottom="1" rank="3"/>
    <cfRule type="top10" dxfId="697" priority="754" bottom="1" rank="4"/>
  </conditionalFormatting>
  <conditionalFormatting sqref="M48 A48">
    <cfRule type="duplicateValues" dxfId="696" priority="750"/>
  </conditionalFormatting>
  <conditionalFormatting sqref="B49:K49">
    <cfRule type="top10" dxfId="695" priority="745" bottom="1" rank="1"/>
    <cfRule type="top10" dxfId="694" priority="746" bottom="1" rank="2"/>
    <cfRule type="top10" dxfId="693" priority="747" bottom="1" rank="3"/>
    <cfRule type="top10" dxfId="692" priority="748" bottom="1" rank="4"/>
  </conditionalFormatting>
  <conditionalFormatting sqref="M49 A49">
    <cfRule type="duplicateValues" dxfId="691" priority="744"/>
  </conditionalFormatting>
  <conditionalFormatting sqref="B50:K50">
    <cfRule type="top10" dxfId="690" priority="739" bottom="1" rank="1"/>
    <cfRule type="top10" dxfId="689" priority="740" bottom="1" rank="2"/>
    <cfRule type="top10" dxfId="688" priority="741" bottom="1" rank="3"/>
    <cfRule type="top10" dxfId="687" priority="742" bottom="1" rank="4"/>
  </conditionalFormatting>
  <conditionalFormatting sqref="M50 A50">
    <cfRule type="duplicateValues" dxfId="686" priority="738"/>
  </conditionalFormatting>
  <conditionalFormatting sqref="B51:K51">
    <cfRule type="top10" dxfId="685" priority="733" bottom="1" rank="1"/>
    <cfRule type="top10" dxfId="684" priority="734" bottom="1" rank="2"/>
    <cfRule type="top10" dxfId="683" priority="735" bottom="1" rank="3"/>
    <cfRule type="top10" dxfId="682" priority="736" bottom="1" rank="4"/>
  </conditionalFormatting>
  <conditionalFormatting sqref="M51 A51">
    <cfRule type="duplicateValues" dxfId="681" priority="732"/>
  </conditionalFormatting>
  <conditionalFormatting sqref="B52:K52">
    <cfRule type="top10" dxfId="680" priority="727" bottom="1" rank="1"/>
    <cfRule type="top10" dxfId="679" priority="728" bottom="1" rank="2"/>
    <cfRule type="top10" dxfId="678" priority="729" bottom="1" rank="3"/>
    <cfRule type="top10" dxfId="677" priority="730" bottom="1" rank="4"/>
  </conditionalFormatting>
  <conditionalFormatting sqref="M52 A52">
    <cfRule type="duplicateValues" dxfId="676" priority="726"/>
  </conditionalFormatting>
  <conditionalFormatting sqref="B53:K53">
    <cfRule type="top10" dxfId="675" priority="721" bottom="1" rank="1"/>
    <cfRule type="top10" dxfId="674" priority="722" bottom="1" rank="2"/>
    <cfRule type="top10" dxfId="673" priority="723" bottom="1" rank="3"/>
    <cfRule type="top10" dxfId="672" priority="724" bottom="1" rank="4"/>
  </conditionalFormatting>
  <conditionalFormatting sqref="M53 A53">
    <cfRule type="duplicateValues" dxfId="671" priority="720"/>
  </conditionalFormatting>
  <conditionalFormatting sqref="B54:K54">
    <cfRule type="top10" dxfId="670" priority="715" bottom="1" rank="1"/>
    <cfRule type="top10" dxfId="669" priority="716" bottom="1" rank="2"/>
    <cfRule type="top10" dxfId="668" priority="717" bottom="1" rank="3"/>
    <cfRule type="top10" dxfId="667" priority="718" bottom="1" rank="4"/>
  </conditionalFormatting>
  <conditionalFormatting sqref="M54 A54">
    <cfRule type="duplicateValues" dxfId="666" priority="714"/>
  </conditionalFormatting>
  <conditionalFormatting sqref="B55:K55">
    <cfRule type="top10" dxfId="665" priority="709" bottom="1" rank="1"/>
    <cfRule type="top10" dxfId="664" priority="710" bottom="1" rank="2"/>
    <cfRule type="top10" dxfId="663" priority="711" bottom="1" rank="3"/>
    <cfRule type="top10" dxfId="662" priority="712" bottom="1" rank="4"/>
  </conditionalFormatting>
  <conditionalFormatting sqref="M55 A55">
    <cfRule type="duplicateValues" dxfId="661" priority="708"/>
  </conditionalFormatting>
  <conditionalFormatting sqref="B56:K56">
    <cfRule type="top10" dxfId="660" priority="703" bottom="1" rank="1"/>
    <cfRule type="top10" dxfId="659" priority="704" bottom="1" rank="2"/>
    <cfRule type="top10" dxfId="658" priority="705" bottom="1" rank="3"/>
    <cfRule type="top10" dxfId="657" priority="706" bottom="1" rank="4"/>
  </conditionalFormatting>
  <conditionalFormatting sqref="M56 A56">
    <cfRule type="duplicateValues" dxfId="656" priority="702"/>
  </conditionalFormatting>
  <conditionalFormatting sqref="B57:K57">
    <cfRule type="top10" dxfId="655" priority="697" bottom="1" rank="1"/>
    <cfRule type="top10" dxfId="654" priority="698" bottom="1" rank="2"/>
    <cfRule type="top10" dxfId="653" priority="699" bottom="1" rank="3"/>
    <cfRule type="top10" dxfId="652" priority="700" bottom="1" rank="4"/>
  </conditionalFormatting>
  <conditionalFormatting sqref="M57 A57">
    <cfRule type="duplicateValues" dxfId="651" priority="696"/>
  </conditionalFormatting>
  <conditionalFormatting sqref="B58:K58">
    <cfRule type="top10" dxfId="650" priority="691" bottom="1" rank="1"/>
    <cfRule type="top10" dxfId="649" priority="692" bottom="1" rank="2"/>
    <cfRule type="top10" dxfId="648" priority="693" bottom="1" rank="3"/>
    <cfRule type="top10" dxfId="647" priority="694" bottom="1" rank="4"/>
  </conditionalFormatting>
  <conditionalFormatting sqref="M58 A58">
    <cfRule type="duplicateValues" dxfId="646" priority="690"/>
  </conditionalFormatting>
  <conditionalFormatting sqref="B59:K59">
    <cfRule type="top10" dxfId="645" priority="685" bottom="1" rank="1"/>
    <cfRule type="top10" dxfId="644" priority="686" bottom="1" rank="2"/>
    <cfRule type="top10" dxfId="643" priority="687" bottom="1" rank="3"/>
    <cfRule type="top10" dxfId="642" priority="688" bottom="1" rank="4"/>
  </conditionalFormatting>
  <conditionalFormatting sqref="M59 A59">
    <cfRule type="duplicateValues" dxfId="641" priority="684"/>
  </conditionalFormatting>
  <conditionalFormatting sqref="B60:K60">
    <cfRule type="top10" dxfId="640" priority="679" bottom="1" rank="1"/>
    <cfRule type="top10" dxfId="639" priority="680" bottom="1" rank="2"/>
    <cfRule type="top10" dxfId="638" priority="681" bottom="1" rank="3"/>
    <cfRule type="top10" dxfId="637" priority="682" bottom="1" rank="4"/>
  </conditionalFormatting>
  <conditionalFormatting sqref="M60 A60">
    <cfRule type="duplicateValues" dxfId="636" priority="678"/>
  </conditionalFormatting>
  <conditionalFormatting sqref="B61:K61">
    <cfRule type="top10" dxfId="635" priority="673" bottom="1" rank="1"/>
    <cfRule type="top10" dxfId="634" priority="674" bottom="1" rank="2"/>
    <cfRule type="top10" dxfId="633" priority="675" bottom="1" rank="3"/>
    <cfRule type="top10" dxfId="632" priority="676" bottom="1" rank="4"/>
  </conditionalFormatting>
  <conditionalFormatting sqref="M61 A61">
    <cfRule type="duplicateValues" dxfId="631" priority="672"/>
  </conditionalFormatting>
  <conditionalFormatting sqref="B62:K62">
    <cfRule type="top10" dxfId="630" priority="667" bottom="1" rank="1"/>
    <cfRule type="top10" dxfId="629" priority="668" bottom="1" rank="2"/>
    <cfRule type="top10" dxfId="628" priority="669" bottom="1" rank="3"/>
    <cfRule type="top10" dxfId="627" priority="670" bottom="1" rank="4"/>
  </conditionalFormatting>
  <conditionalFormatting sqref="M62 A62">
    <cfRule type="duplicateValues" dxfId="626" priority="666"/>
  </conditionalFormatting>
  <conditionalFormatting sqref="B63:K63">
    <cfRule type="top10" dxfId="625" priority="661" bottom="1" rank="1"/>
    <cfRule type="top10" dxfId="624" priority="662" bottom="1" rank="2"/>
    <cfRule type="top10" dxfId="623" priority="663" bottom="1" rank="3"/>
    <cfRule type="top10" dxfId="622" priority="664" bottom="1" rank="4"/>
  </conditionalFormatting>
  <conditionalFormatting sqref="M63 A63">
    <cfRule type="duplicateValues" dxfId="621" priority="660"/>
  </conditionalFormatting>
  <conditionalFormatting sqref="B64:K64">
    <cfRule type="top10" dxfId="620" priority="655" bottom="1" rank="1"/>
    <cfRule type="top10" dxfId="619" priority="656" bottom="1" rank="2"/>
    <cfRule type="top10" dxfId="618" priority="657" bottom="1" rank="3"/>
    <cfRule type="top10" dxfId="617" priority="658" bottom="1" rank="4"/>
  </conditionalFormatting>
  <conditionalFormatting sqref="M64 A64">
    <cfRule type="duplicateValues" dxfId="616" priority="654"/>
  </conditionalFormatting>
  <conditionalFormatting sqref="B65:K65">
    <cfRule type="top10" dxfId="615" priority="649" bottom="1" rank="1"/>
    <cfRule type="top10" dxfId="614" priority="650" bottom="1" rank="2"/>
    <cfRule type="top10" dxfId="613" priority="651" bottom="1" rank="3"/>
    <cfRule type="top10" dxfId="612" priority="652" bottom="1" rank="4"/>
  </conditionalFormatting>
  <conditionalFormatting sqref="M65 A65">
    <cfRule type="duplicateValues" dxfId="611" priority="648"/>
  </conditionalFormatting>
  <conditionalFormatting sqref="B66:K66">
    <cfRule type="top10" dxfId="610" priority="643" bottom="1" rank="1"/>
    <cfRule type="top10" dxfId="609" priority="644" bottom="1" rank="2"/>
    <cfRule type="top10" dxfId="608" priority="645" bottom="1" rank="3"/>
    <cfRule type="top10" dxfId="607" priority="646" bottom="1" rank="4"/>
  </conditionalFormatting>
  <conditionalFormatting sqref="M66 A66">
    <cfRule type="duplicateValues" dxfId="606" priority="642"/>
  </conditionalFormatting>
  <conditionalFormatting sqref="B67:K67">
    <cfRule type="top10" dxfId="605" priority="637" bottom="1" rank="1"/>
    <cfRule type="top10" dxfId="604" priority="638" bottom="1" rank="2"/>
    <cfRule type="top10" dxfId="603" priority="639" bottom="1" rank="3"/>
    <cfRule type="top10" dxfId="602" priority="640" bottom="1" rank="4"/>
  </conditionalFormatting>
  <conditionalFormatting sqref="M67 A67">
    <cfRule type="duplicateValues" dxfId="601" priority="636"/>
  </conditionalFormatting>
  <conditionalFormatting sqref="B68:K68">
    <cfRule type="top10" dxfId="600" priority="631" bottom="1" rank="1"/>
    <cfRule type="top10" dxfId="599" priority="632" bottom="1" rank="2"/>
    <cfRule type="top10" dxfId="598" priority="633" bottom="1" rank="3"/>
    <cfRule type="top10" dxfId="597" priority="634" bottom="1" rank="4"/>
  </conditionalFormatting>
  <conditionalFormatting sqref="M68 A68">
    <cfRule type="duplicateValues" dxfId="596" priority="630"/>
  </conditionalFormatting>
  <conditionalFormatting sqref="B69:K69">
    <cfRule type="top10" dxfId="595" priority="625" bottom="1" rank="1"/>
    <cfRule type="top10" dxfId="594" priority="626" bottom="1" rank="2"/>
    <cfRule type="top10" dxfId="593" priority="627" bottom="1" rank="3"/>
    <cfRule type="top10" dxfId="592" priority="628" bottom="1" rank="4"/>
  </conditionalFormatting>
  <conditionalFormatting sqref="M69 A69">
    <cfRule type="duplicateValues" dxfId="591" priority="624"/>
  </conditionalFormatting>
  <conditionalFormatting sqref="B70:K70">
    <cfRule type="top10" dxfId="590" priority="619" bottom="1" rank="1"/>
    <cfRule type="top10" dxfId="589" priority="620" bottom="1" rank="2"/>
    <cfRule type="top10" dxfId="588" priority="621" bottom="1" rank="3"/>
    <cfRule type="top10" dxfId="587" priority="622" bottom="1" rank="4"/>
  </conditionalFormatting>
  <conditionalFormatting sqref="M70 A70">
    <cfRule type="duplicateValues" dxfId="586" priority="618"/>
  </conditionalFormatting>
  <conditionalFormatting sqref="B71:K71">
    <cfRule type="top10" dxfId="585" priority="613" bottom="1" rank="1"/>
    <cfRule type="top10" dxfId="584" priority="614" bottom="1" rank="2"/>
    <cfRule type="top10" dxfId="583" priority="615" bottom="1" rank="3"/>
    <cfRule type="top10" dxfId="582" priority="616" bottom="1" rank="4"/>
  </conditionalFormatting>
  <conditionalFormatting sqref="M71 A71">
    <cfRule type="duplicateValues" dxfId="581" priority="612"/>
  </conditionalFormatting>
  <conditionalFormatting sqref="B72:K72">
    <cfRule type="top10" dxfId="580" priority="607" bottom="1" rank="1"/>
    <cfRule type="top10" dxfId="579" priority="608" bottom="1" rank="2"/>
    <cfRule type="top10" dxfId="578" priority="609" bottom="1" rank="3"/>
    <cfRule type="top10" dxfId="577" priority="610" bottom="1" rank="4"/>
  </conditionalFormatting>
  <conditionalFormatting sqref="M72 A72">
    <cfRule type="duplicateValues" dxfId="576" priority="606"/>
  </conditionalFormatting>
  <conditionalFormatting sqref="B73:K73">
    <cfRule type="top10" dxfId="575" priority="601" bottom="1" rank="1"/>
    <cfRule type="top10" dxfId="574" priority="602" bottom="1" rank="2"/>
    <cfRule type="top10" dxfId="573" priority="603" bottom="1" rank="3"/>
    <cfRule type="top10" dxfId="572" priority="604" bottom="1" rank="4"/>
  </conditionalFormatting>
  <conditionalFormatting sqref="M73 A73">
    <cfRule type="duplicateValues" dxfId="571" priority="600"/>
  </conditionalFormatting>
  <conditionalFormatting sqref="B74:K74">
    <cfRule type="top10" dxfId="570" priority="595" bottom="1" rank="1"/>
    <cfRule type="top10" dxfId="569" priority="596" bottom="1" rank="2"/>
    <cfRule type="top10" dxfId="568" priority="597" bottom="1" rank="3"/>
    <cfRule type="top10" dxfId="567" priority="598" bottom="1" rank="4"/>
  </conditionalFormatting>
  <conditionalFormatting sqref="M74 A74">
    <cfRule type="duplicateValues" dxfId="566" priority="594"/>
  </conditionalFormatting>
  <conditionalFormatting sqref="B75:K75">
    <cfRule type="top10" dxfId="565" priority="589" bottom="1" rank="1"/>
    <cfRule type="top10" dxfId="564" priority="590" bottom="1" rank="2"/>
    <cfRule type="top10" dxfId="563" priority="591" bottom="1" rank="3"/>
    <cfRule type="top10" dxfId="562" priority="592" bottom="1" rank="4"/>
  </conditionalFormatting>
  <conditionalFormatting sqref="M75 A75">
    <cfRule type="duplicateValues" dxfId="561" priority="588"/>
  </conditionalFormatting>
  <conditionalFormatting sqref="B76:K76">
    <cfRule type="top10" dxfId="560" priority="583" bottom="1" rank="1"/>
    <cfRule type="top10" dxfId="559" priority="584" bottom="1" rank="2"/>
    <cfRule type="top10" dxfId="558" priority="585" bottom="1" rank="3"/>
    <cfRule type="top10" dxfId="557" priority="586" bottom="1" rank="4"/>
  </conditionalFormatting>
  <conditionalFormatting sqref="M76 A76">
    <cfRule type="duplicateValues" dxfId="556" priority="582"/>
  </conditionalFormatting>
  <conditionalFormatting sqref="B77:K77">
    <cfRule type="top10" dxfId="555" priority="577" bottom="1" rank="1"/>
    <cfRule type="top10" dxfId="554" priority="578" bottom="1" rank="2"/>
    <cfRule type="top10" dxfId="553" priority="579" bottom="1" rank="3"/>
    <cfRule type="top10" dxfId="552" priority="580" bottom="1" rank="4"/>
  </conditionalFormatting>
  <conditionalFormatting sqref="M77 A77">
    <cfRule type="duplicateValues" dxfId="551" priority="576"/>
  </conditionalFormatting>
  <conditionalFormatting sqref="B78:K78">
    <cfRule type="top10" dxfId="550" priority="571" bottom="1" rank="1"/>
    <cfRule type="top10" dxfId="549" priority="572" bottom="1" rank="2"/>
    <cfRule type="top10" dxfId="548" priority="573" bottom="1" rank="3"/>
    <cfRule type="top10" dxfId="547" priority="574" bottom="1" rank="4"/>
  </conditionalFormatting>
  <conditionalFormatting sqref="M78 A78">
    <cfRule type="duplicateValues" dxfId="546" priority="570"/>
  </conditionalFormatting>
  <conditionalFormatting sqref="B79:K79">
    <cfRule type="top10" dxfId="545" priority="565" bottom="1" rank="1"/>
    <cfRule type="top10" dxfId="544" priority="566" bottom="1" rank="2"/>
    <cfRule type="top10" dxfId="543" priority="567" bottom="1" rank="3"/>
    <cfRule type="top10" dxfId="542" priority="568" bottom="1" rank="4"/>
  </conditionalFormatting>
  <conditionalFormatting sqref="M79 A79">
    <cfRule type="duplicateValues" dxfId="541" priority="564"/>
  </conditionalFormatting>
  <conditionalFormatting sqref="B80:K80">
    <cfRule type="top10" dxfId="540" priority="559" bottom="1" rank="1"/>
    <cfRule type="top10" dxfId="539" priority="560" bottom="1" rank="2"/>
    <cfRule type="top10" dxfId="538" priority="561" bottom="1" rank="3"/>
    <cfRule type="top10" dxfId="537" priority="562" bottom="1" rank="4"/>
  </conditionalFormatting>
  <conditionalFormatting sqref="M80 A80">
    <cfRule type="duplicateValues" dxfId="536" priority="558"/>
  </conditionalFormatting>
  <conditionalFormatting sqref="B81:K81">
    <cfRule type="top10" dxfId="535" priority="553" bottom="1" rank="1"/>
    <cfRule type="top10" dxfId="534" priority="554" bottom="1" rank="2"/>
    <cfRule type="top10" dxfId="533" priority="555" bottom="1" rank="3"/>
    <cfRule type="top10" dxfId="532" priority="556" bottom="1" rank="4"/>
  </conditionalFormatting>
  <conditionalFormatting sqref="M81 A81">
    <cfRule type="duplicateValues" dxfId="531" priority="552"/>
  </conditionalFormatting>
  <conditionalFormatting sqref="B82:K82">
    <cfRule type="top10" dxfId="530" priority="547" bottom="1" rank="1"/>
    <cfRule type="top10" dxfId="529" priority="548" bottom="1" rank="2"/>
    <cfRule type="top10" dxfId="528" priority="549" bottom="1" rank="3"/>
    <cfRule type="top10" dxfId="527" priority="550" bottom="1" rank="4"/>
  </conditionalFormatting>
  <conditionalFormatting sqref="M82 A82">
    <cfRule type="duplicateValues" dxfId="526" priority="546"/>
  </conditionalFormatting>
  <conditionalFormatting sqref="B83:K83">
    <cfRule type="top10" dxfId="525" priority="541" bottom="1" rank="1"/>
    <cfRule type="top10" dxfId="524" priority="542" bottom="1" rank="2"/>
    <cfRule type="top10" dxfId="523" priority="543" bottom="1" rank="3"/>
    <cfRule type="top10" dxfId="522" priority="544" bottom="1" rank="4"/>
  </conditionalFormatting>
  <conditionalFormatting sqref="M83 A83">
    <cfRule type="duplicateValues" dxfId="521" priority="540"/>
  </conditionalFormatting>
  <conditionalFormatting sqref="B84:K84">
    <cfRule type="top10" dxfId="520" priority="535" bottom="1" rank="1"/>
    <cfRule type="top10" dxfId="519" priority="536" bottom="1" rank="2"/>
    <cfRule type="top10" dxfId="518" priority="537" bottom="1" rank="3"/>
    <cfRule type="top10" dxfId="517" priority="538" bottom="1" rank="4"/>
  </conditionalFormatting>
  <conditionalFormatting sqref="M84 A84">
    <cfRule type="duplicateValues" dxfId="516" priority="534"/>
  </conditionalFormatting>
  <conditionalFormatting sqref="B85:K85">
    <cfRule type="top10" dxfId="515" priority="529" bottom="1" rank="1"/>
    <cfRule type="top10" dxfId="514" priority="530" bottom="1" rank="2"/>
    <cfRule type="top10" dxfId="513" priority="531" bottom="1" rank="3"/>
    <cfRule type="top10" dxfId="512" priority="532" bottom="1" rank="4"/>
  </conditionalFormatting>
  <conditionalFormatting sqref="M85 A85">
    <cfRule type="duplicateValues" dxfId="511" priority="528"/>
  </conditionalFormatting>
  <conditionalFormatting sqref="B86:K86">
    <cfRule type="top10" dxfId="510" priority="523" bottom="1" rank="1"/>
    <cfRule type="top10" dxfId="509" priority="524" bottom="1" rank="2"/>
    <cfRule type="top10" dxfId="508" priority="525" bottom="1" rank="3"/>
    <cfRule type="top10" dxfId="507" priority="526" bottom="1" rank="4"/>
  </conditionalFormatting>
  <conditionalFormatting sqref="M86 A86">
    <cfRule type="duplicateValues" dxfId="506" priority="522"/>
  </conditionalFormatting>
  <conditionalFormatting sqref="B87:K87">
    <cfRule type="top10" dxfId="505" priority="517" bottom="1" rank="1"/>
    <cfRule type="top10" dxfId="504" priority="518" bottom="1" rank="2"/>
    <cfRule type="top10" dxfId="503" priority="519" bottom="1" rank="3"/>
    <cfRule type="top10" dxfId="502" priority="520" bottom="1" rank="4"/>
  </conditionalFormatting>
  <conditionalFormatting sqref="M87 A87">
    <cfRule type="duplicateValues" dxfId="501" priority="516"/>
  </conditionalFormatting>
  <conditionalFormatting sqref="B88:K88">
    <cfRule type="top10" dxfId="500" priority="511" bottom="1" rank="1"/>
    <cfRule type="top10" dxfId="499" priority="512" bottom="1" rank="2"/>
    <cfRule type="top10" dxfId="498" priority="513" bottom="1" rank="3"/>
    <cfRule type="top10" dxfId="497" priority="514" bottom="1" rank="4"/>
  </conditionalFormatting>
  <conditionalFormatting sqref="M88 A88">
    <cfRule type="duplicateValues" dxfId="496" priority="510"/>
  </conditionalFormatting>
  <conditionalFormatting sqref="B89:K89">
    <cfRule type="top10" dxfId="495" priority="505" bottom="1" rank="1"/>
    <cfRule type="top10" dxfId="494" priority="506" bottom="1" rank="2"/>
    <cfRule type="top10" dxfId="493" priority="507" bottom="1" rank="3"/>
    <cfRule type="top10" dxfId="492" priority="508" bottom="1" rank="4"/>
  </conditionalFormatting>
  <conditionalFormatting sqref="M89 A89">
    <cfRule type="duplicateValues" dxfId="491" priority="504"/>
  </conditionalFormatting>
  <conditionalFormatting sqref="B90:K90">
    <cfRule type="top10" dxfId="490" priority="499" bottom="1" rank="1"/>
    <cfRule type="top10" dxfId="489" priority="500" bottom="1" rank="2"/>
    <cfRule type="top10" dxfId="488" priority="501" bottom="1" rank="3"/>
    <cfRule type="top10" dxfId="487" priority="502" bottom="1" rank="4"/>
  </conditionalFormatting>
  <conditionalFormatting sqref="M90 A90">
    <cfRule type="duplicateValues" dxfId="486" priority="498"/>
  </conditionalFormatting>
  <conditionalFormatting sqref="B91:K91">
    <cfRule type="top10" dxfId="485" priority="493" bottom="1" rank="1"/>
    <cfRule type="top10" dxfId="484" priority="494" bottom="1" rank="2"/>
    <cfRule type="top10" dxfId="483" priority="495" bottom="1" rank="3"/>
    <cfRule type="top10" dxfId="482" priority="496" bottom="1" rank="4"/>
  </conditionalFormatting>
  <conditionalFormatting sqref="M91 A91">
    <cfRule type="duplicateValues" dxfId="481" priority="492"/>
  </conditionalFormatting>
  <conditionalFormatting sqref="B92:K92">
    <cfRule type="top10" dxfId="480" priority="487" bottom="1" rank="1"/>
    <cfRule type="top10" dxfId="479" priority="488" bottom="1" rank="2"/>
    <cfRule type="top10" dxfId="478" priority="489" bottom="1" rank="3"/>
    <cfRule type="top10" dxfId="477" priority="490" bottom="1" rank="4"/>
  </conditionalFormatting>
  <conditionalFormatting sqref="M92 A92">
    <cfRule type="duplicateValues" dxfId="476" priority="486"/>
  </conditionalFormatting>
  <conditionalFormatting sqref="B93:K93">
    <cfRule type="top10" dxfId="475" priority="481" bottom="1" rank="1"/>
    <cfRule type="top10" dxfId="474" priority="482" bottom="1" rank="2"/>
    <cfRule type="top10" dxfId="473" priority="483" bottom="1" rank="3"/>
    <cfRule type="top10" dxfId="472" priority="484" bottom="1" rank="4"/>
  </conditionalFormatting>
  <conditionalFormatting sqref="M93 A93">
    <cfRule type="duplicateValues" dxfId="471" priority="480"/>
  </conditionalFormatting>
  <conditionalFormatting sqref="B94:K94">
    <cfRule type="top10" dxfId="470" priority="475" bottom="1" rank="1"/>
    <cfRule type="top10" dxfId="469" priority="476" bottom="1" rank="2"/>
    <cfRule type="top10" dxfId="468" priority="477" bottom="1" rank="3"/>
    <cfRule type="top10" dxfId="467" priority="478" bottom="1" rank="4"/>
  </conditionalFormatting>
  <conditionalFormatting sqref="M94 A94">
    <cfRule type="duplicateValues" dxfId="466" priority="474"/>
  </conditionalFormatting>
  <conditionalFormatting sqref="B95:K95">
    <cfRule type="top10" dxfId="465" priority="469" bottom="1" rank="1"/>
    <cfRule type="top10" dxfId="464" priority="470" bottom="1" rank="2"/>
    <cfRule type="top10" dxfId="463" priority="471" bottom="1" rank="3"/>
    <cfRule type="top10" dxfId="462" priority="472" bottom="1" rank="4"/>
  </conditionalFormatting>
  <conditionalFormatting sqref="M95 A95">
    <cfRule type="duplicateValues" dxfId="461" priority="468"/>
  </conditionalFormatting>
  <conditionalFormatting sqref="B96:K96">
    <cfRule type="top10" dxfId="460" priority="463" bottom="1" rank="1"/>
    <cfRule type="top10" dxfId="459" priority="464" bottom="1" rank="2"/>
    <cfRule type="top10" dxfId="458" priority="465" bottom="1" rank="3"/>
    <cfRule type="top10" dxfId="457" priority="466" bottom="1" rank="4"/>
  </conditionalFormatting>
  <conditionalFormatting sqref="M96 A96">
    <cfRule type="duplicateValues" dxfId="456" priority="462"/>
  </conditionalFormatting>
  <conditionalFormatting sqref="B97:K97">
    <cfRule type="top10" dxfId="455" priority="457" bottom="1" rank="1"/>
    <cfRule type="top10" dxfId="454" priority="458" bottom="1" rank="2"/>
    <cfRule type="top10" dxfId="453" priority="459" bottom="1" rank="3"/>
    <cfRule type="top10" dxfId="452" priority="460" bottom="1" rank="4"/>
  </conditionalFormatting>
  <conditionalFormatting sqref="M97 A97">
    <cfRule type="duplicateValues" dxfId="451" priority="456"/>
  </conditionalFormatting>
  <conditionalFormatting sqref="B98:K98">
    <cfRule type="top10" dxfId="450" priority="451" bottom="1" rank="1"/>
    <cfRule type="top10" dxfId="449" priority="452" bottom="1" rank="2"/>
    <cfRule type="top10" dxfId="448" priority="453" bottom="1" rank="3"/>
    <cfRule type="top10" dxfId="447" priority="454" bottom="1" rank="4"/>
  </conditionalFormatting>
  <conditionalFormatting sqref="M98 A98">
    <cfRule type="duplicateValues" dxfId="446" priority="450"/>
  </conditionalFormatting>
  <conditionalFormatting sqref="B99:K99">
    <cfRule type="top10" dxfId="445" priority="445" bottom="1" rank="1"/>
    <cfRule type="top10" dxfId="444" priority="446" bottom="1" rank="2"/>
    <cfRule type="top10" dxfId="443" priority="447" bottom="1" rank="3"/>
    <cfRule type="top10" dxfId="442" priority="448" bottom="1" rank="4"/>
  </conditionalFormatting>
  <conditionalFormatting sqref="M99 A99">
    <cfRule type="duplicateValues" dxfId="441" priority="444"/>
  </conditionalFormatting>
  <conditionalFormatting sqref="B100:K100">
    <cfRule type="top10" dxfId="440" priority="439" bottom="1" rank="1"/>
    <cfRule type="top10" dxfId="439" priority="440" bottom="1" rank="2"/>
    <cfRule type="top10" dxfId="438" priority="441" bottom="1" rank="3"/>
    <cfRule type="top10" dxfId="437" priority="442" bottom="1" rank="4"/>
  </conditionalFormatting>
  <conditionalFormatting sqref="M100 A100">
    <cfRule type="duplicateValues" dxfId="436" priority="438"/>
  </conditionalFormatting>
  <conditionalFormatting sqref="B101:K101">
    <cfRule type="top10" dxfId="435" priority="433" bottom="1" rank="1"/>
    <cfRule type="top10" dxfId="434" priority="434" bottom="1" rank="2"/>
    <cfRule type="top10" dxfId="433" priority="435" bottom="1" rank="3"/>
    <cfRule type="top10" dxfId="432" priority="436" bottom="1" rank="4"/>
  </conditionalFormatting>
  <conditionalFormatting sqref="M101 A101">
    <cfRule type="duplicateValues" dxfId="431" priority="432"/>
  </conditionalFormatting>
  <conditionalFormatting sqref="B102:K102">
    <cfRule type="top10" dxfId="430" priority="427" bottom="1" rank="1"/>
    <cfRule type="top10" dxfId="429" priority="428" bottom="1" rank="2"/>
    <cfRule type="top10" dxfId="428" priority="429" bottom="1" rank="3"/>
    <cfRule type="top10" dxfId="427" priority="430" bottom="1" rank="4"/>
  </conditionalFormatting>
  <conditionalFormatting sqref="M102 A102">
    <cfRule type="duplicateValues" dxfId="426" priority="426"/>
  </conditionalFormatting>
  <conditionalFormatting sqref="B103:K103">
    <cfRule type="top10" dxfId="425" priority="421" bottom="1" rank="1"/>
    <cfRule type="top10" dxfId="424" priority="422" bottom="1" rank="2"/>
    <cfRule type="top10" dxfId="423" priority="423" bottom="1" rank="3"/>
    <cfRule type="top10" dxfId="422" priority="424" bottom="1" rank="4"/>
  </conditionalFormatting>
  <conditionalFormatting sqref="M103 A103">
    <cfRule type="duplicateValues" dxfId="421" priority="420"/>
  </conditionalFormatting>
  <conditionalFormatting sqref="B104:K104">
    <cfRule type="top10" dxfId="420" priority="415" bottom="1" rank="1"/>
    <cfRule type="top10" dxfId="419" priority="416" bottom="1" rank="2"/>
    <cfRule type="top10" dxfId="418" priority="417" bottom="1" rank="3"/>
    <cfRule type="top10" dxfId="417" priority="418" bottom="1" rank="4"/>
  </conditionalFormatting>
  <conditionalFormatting sqref="M104 A104">
    <cfRule type="duplicateValues" dxfId="416" priority="414"/>
  </conditionalFormatting>
  <conditionalFormatting sqref="B105:K105">
    <cfRule type="top10" dxfId="415" priority="409" bottom="1" rank="1"/>
    <cfRule type="top10" dxfId="414" priority="410" bottom="1" rank="2"/>
    <cfRule type="top10" dxfId="413" priority="411" bottom="1" rank="3"/>
    <cfRule type="top10" dxfId="412" priority="412" bottom="1" rank="4"/>
  </conditionalFormatting>
  <conditionalFormatting sqref="M105 A105">
    <cfRule type="duplicateValues" dxfId="411" priority="408"/>
  </conditionalFormatting>
  <conditionalFormatting sqref="N7">
    <cfRule type="duplicateValues" dxfId="410" priority="406"/>
  </conditionalFormatting>
  <conditionalFormatting sqref="N8">
    <cfRule type="duplicateValues" dxfId="409" priority="405"/>
  </conditionalFormatting>
  <conditionalFormatting sqref="N9">
    <cfRule type="duplicateValues" dxfId="408" priority="404"/>
  </conditionalFormatting>
  <conditionalFormatting sqref="N10">
    <cfRule type="duplicateValues" dxfId="407" priority="403"/>
  </conditionalFormatting>
  <conditionalFormatting sqref="N11">
    <cfRule type="duplicateValues" dxfId="406" priority="402"/>
  </conditionalFormatting>
  <conditionalFormatting sqref="N12">
    <cfRule type="duplicateValues" dxfId="405" priority="401"/>
  </conditionalFormatting>
  <conditionalFormatting sqref="N13">
    <cfRule type="duplicateValues" dxfId="404" priority="400"/>
  </conditionalFormatting>
  <conditionalFormatting sqref="N14">
    <cfRule type="duplicateValues" dxfId="403" priority="399"/>
  </conditionalFormatting>
  <conditionalFormatting sqref="N15">
    <cfRule type="duplicateValues" dxfId="402" priority="398"/>
  </conditionalFormatting>
  <conditionalFormatting sqref="N16">
    <cfRule type="duplicateValues" dxfId="401" priority="395"/>
  </conditionalFormatting>
  <conditionalFormatting sqref="N17">
    <cfRule type="duplicateValues" dxfId="400" priority="394"/>
  </conditionalFormatting>
  <conditionalFormatting sqref="N18">
    <cfRule type="duplicateValues" dxfId="399" priority="393"/>
  </conditionalFormatting>
  <conditionalFormatting sqref="N19">
    <cfRule type="duplicateValues" dxfId="398" priority="392"/>
  </conditionalFormatting>
  <conditionalFormatting sqref="N20">
    <cfRule type="duplicateValues" dxfId="397" priority="391"/>
  </conditionalFormatting>
  <conditionalFormatting sqref="N21">
    <cfRule type="duplicateValues" dxfId="396" priority="390"/>
  </conditionalFormatting>
  <conditionalFormatting sqref="N22">
    <cfRule type="duplicateValues" dxfId="395" priority="389"/>
  </conditionalFormatting>
  <conditionalFormatting sqref="N23">
    <cfRule type="duplicateValues" dxfId="394" priority="388"/>
  </conditionalFormatting>
  <conditionalFormatting sqref="N24">
    <cfRule type="duplicateValues" dxfId="393" priority="387"/>
  </conditionalFormatting>
  <conditionalFormatting sqref="N25">
    <cfRule type="duplicateValues" dxfId="392" priority="386"/>
  </conditionalFormatting>
  <conditionalFormatting sqref="N26">
    <cfRule type="duplicateValues" dxfId="391" priority="385"/>
  </conditionalFormatting>
  <conditionalFormatting sqref="N27">
    <cfRule type="duplicateValues" dxfId="390" priority="384"/>
  </conditionalFormatting>
  <conditionalFormatting sqref="N28">
    <cfRule type="duplicateValues" dxfId="389" priority="383"/>
  </conditionalFormatting>
  <conditionalFormatting sqref="N29">
    <cfRule type="duplicateValues" dxfId="388" priority="382"/>
  </conditionalFormatting>
  <conditionalFormatting sqref="N30">
    <cfRule type="duplicateValues" dxfId="387" priority="381"/>
  </conditionalFormatting>
  <conditionalFormatting sqref="N31">
    <cfRule type="duplicateValues" dxfId="386" priority="380"/>
  </conditionalFormatting>
  <conditionalFormatting sqref="N32">
    <cfRule type="duplicateValues" dxfId="385" priority="379"/>
  </conditionalFormatting>
  <conditionalFormatting sqref="N33">
    <cfRule type="duplicateValues" dxfId="384" priority="378"/>
  </conditionalFormatting>
  <conditionalFormatting sqref="N34">
    <cfRule type="duplicateValues" dxfId="383" priority="377"/>
  </conditionalFormatting>
  <conditionalFormatting sqref="N35">
    <cfRule type="duplicateValues" dxfId="382" priority="376"/>
  </conditionalFormatting>
  <conditionalFormatting sqref="N36">
    <cfRule type="duplicateValues" dxfId="381" priority="375"/>
  </conditionalFormatting>
  <conditionalFormatting sqref="N37">
    <cfRule type="duplicateValues" dxfId="380" priority="374"/>
  </conditionalFormatting>
  <conditionalFormatting sqref="N38">
    <cfRule type="duplicateValues" dxfId="379" priority="373"/>
  </conditionalFormatting>
  <conditionalFormatting sqref="N39">
    <cfRule type="duplicateValues" dxfId="378" priority="372"/>
  </conditionalFormatting>
  <conditionalFormatting sqref="N40">
    <cfRule type="duplicateValues" dxfId="377" priority="371"/>
  </conditionalFormatting>
  <conditionalFormatting sqref="N41">
    <cfRule type="duplicateValues" dxfId="376" priority="370"/>
  </conditionalFormatting>
  <conditionalFormatting sqref="N42">
    <cfRule type="duplicateValues" dxfId="375" priority="369"/>
  </conditionalFormatting>
  <conditionalFormatting sqref="N43">
    <cfRule type="duplicateValues" dxfId="374" priority="368"/>
  </conditionalFormatting>
  <conditionalFormatting sqref="N44">
    <cfRule type="duplicateValues" dxfId="373" priority="367"/>
  </conditionalFormatting>
  <conditionalFormatting sqref="N45">
    <cfRule type="duplicateValues" dxfId="372" priority="366"/>
  </conditionalFormatting>
  <conditionalFormatting sqref="N46">
    <cfRule type="duplicateValues" dxfId="371" priority="365"/>
  </conditionalFormatting>
  <conditionalFormatting sqref="N47">
    <cfRule type="duplicateValues" dxfId="370" priority="364"/>
  </conditionalFormatting>
  <conditionalFormatting sqref="N48">
    <cfRule type="duplicateValues" dxfId="369" priority="363"/>
  </conditionalFormatting>
  <conditionalFormatting sqref="N49">
    <cfRule type="duplicateValues" dxfId="368" priority="362"/>
  </conditionalFormatting>
  <conditionalFormatting sqref="N50">
    <cfRule type="duplicateValues" dxfId="367" priority="361"/>
  </conditionalFormatting>
  <conditionalFormatting sqref="N51">
    <cfRule type="duplicateValues" dxfId="366" priority="360"/>
  </conditionalFormatting>
  <conditionalFormatting sqref="N52">
    <cfRule type="duplicateValues" dxfId="365" priority="359"/>
  </conditionalFormatting>
  <conditionalFormatting sqref="N53">
    <cfRule type="duplicateValues" dxfId="364" priority="358"/>
  </conditionalFormatting>
  <conditionalFormatting sqref="N54">
    <cfRule type="duplicateValues" dxfId="363" priority="357"/>
  </conditionalFormatting>
  <conditionalFormatting sqref="N55">
    <cfRule type="duplicateValues" dxfId="362" priority="356"/>
  </conditionalFormatting>
  <conditionalFormatting sqref="N56">
    <cfRule type="duplicateValues" dxfId="361" priority="355"/>
  </conditionalFormatting>
  <conditionalFormatting sqref="N57">
    <cfRule type="duplicateValues" dxfId="360" priority="354"/>
  </conditionalFormatting>
  <conditionalFormatting sqref="N58">
    <cfRule type="duplicateValues" dxfId="359" priority="353"/>
  </conditionalFormatting>
  <conditionalFormatting sqref="N59">
    <cfRule type="duplicateValues" dxfId="358" priority="352"/>
  </conditionalFormatting>
  <conditionalFormatting sqref="N60">
    <cfRule type="duplicateValues" dxfId="357" priority="351"/>
  </conditionalFormatting>
  <conditionalFormatting sqref="N61">
    <cfRule type="duplicateValues" dxfId="356" priority="350"/>
  </conditionalFormatting>
  <conditionalFormatting sqref="N62">
    <cfRule type="duplicateValues" dxfId="355" priority="349"/>
  </conditionalFormatting>
  <conditionalFormatting sqref="N63">
    <cfRule type="duplicateValues" dxfId="354" priority="348"/>
  </conditionalFormatting>
  <conditionalFormatting sqref="N64">
    <cfRule type="duplicateValues" dxfId="353" priority="347"/>
  </conditionalFormatting>
  <conditionalFormatting sqref="N65">
    <cfRule type="duplicateValues" dxfId="352" priority="346"/>
  </conditionalFormatting>
  <conditionalFormatting sqref="N66">
    <cfRule type="duplicateValues" dxfId="351" priority="345"/>
  </conditionalFormatting>
  <conditionalFormatting sqref="N67">
    <cfRule type="duplicateValues" dxfId="350" priority="344"/>
  </conditionalFormatting>
  <conditionalFormatting sqref="N68">
    <cfRule type="duplicateValues" dxfId="349" priority="343"/>
  </conditionalFormatting>
  <conditionalFormatting sqref="N69">
    <cfRule type="duplicateValues" dxfId="348" priority="342"/>
  </conditionalFormatting>
  <conditionalFormatting sqref="N70">
    <cfRule type="duplicateValues" dxfId="347" priority="341"/>
  </conditionalFormatting>
  <conditionalFormatting sqref="N71">
    <cfRule type="duplicateValues" dxfId="346" priority="340"/>
  </conditionalFormatting>
  <conditionalFormatting sqref="N72">
    <cfRule type="duplicateValues" dxfId="345" priority="339"/>
  </conditionalFormatting>
  <conditionalFormatting sqref="N73">
    <cfRule type="duplicateValues" dxfId="344" priority="338"/>
  </conditionalFormatting>
  <conditionalFormatting sqref="N74">
    <cfRule type="duplicateValues" dxfId="343" priority="337"/>
  </conditionalFormatting>
  <conditionalFormatting sqref="N75">
    <cfRule type="duplicateValues" dxfId="342" priority="336"/>
  </conditionalFormatting>
  <conditionalFormatting sqref="N76">
    <cfRule type="duplicateValues" dxfId="341" priority="335"/>
  </conditionalFormatting>
  <conditionalFormatting sqref="N77">
    <cfRule type="duplicateValues" dxfId="340" priority="334"/>
  </conditionalFormatting>
  <conditionalFormatting sqref="N78">
    <cfRule type="duplicateValues" dxfId="339" priority="333"/>
  </conditionalFormatting>
  <conditionalFormatting sqref="N79">
    <cfRule type="duplicateValues" dxfId="338" priority="332"/>
  </conditionalFormatting>
  <conditionalFormatting sqref="N80">
    <cfRule type="duplicateValues" dxfId="337" priority="331"/>
  </conditionalFormatting>
  <conditionalFormatting sqref="N81">
    <cfRule type="duplicateValues" dxfId="336" priority="330"/>
  </conditionalFormatting>
  <conditionalFormatting sqref="N82">
    <cfRule type="duplicateValues" dxfId="335" priority="329"/>
  </conditionalFormatting>
  <conditionalFormatting sqref="N83">
    <cfRule type="duplicateValues" dxfId="334" priority="328"/>
  </conditionalFormatting>
  <conditionalFormatting sqref="N84">
    <cfRule type="duplicateValues" dxfId="333" priority="327"/>
  </conditionalFormatting>
  <conditionalFormatting sqref="N85">
    <cfRule type="duplicateValues" dxfId="332" priority="326"/>
  </conditionalFormatting>
  <conditionalFormatting sqref="N86">
    <cfRule type="duplicateValues" dxfId="331" priority="325"/>
  </conditionalFormatting>
  <conditionalFormatting sqref="N87">
    <cfRule type="duplicateValues" dxfId="330" priority="324"/>
  </conditionalFormatting>
  <conditionalFormatting sqref="N88">
    <cfRule type="duplicateValues" dxfId="329" priority="323"/>
  </conditionalFormatting>
  <conditionalFormatting sqref="N89">
    <cfRule type="duplicateValues" dxfId="328" priority="322"/>
  </conditionalFormatting>
  <conditionalFormatting sqref="N90">
    <cfRule type="duplicateValues" dxfId="327" priority="321"/>
  </conditionalFormatting>
  <conditionalFormatting sqref="N91">
    <cfRule type="duplicateValues" dxfId="326" priority="320"/>
  </conditionalFormatting>
  <conditionalFormatting sqref="N92">
    <cfRule type="duplicateValues" dxfId="325" priority="319"/>
  </conditionalFormatting>
  <conditionalFormatting sqref="N93">
    <cfRule type="duplicateValues" dxfId="324" priority="318"/>
  </conditionalFormatting>
  <conditionalFormatting sqref="N94">
    <cfRule type="duplicateValues" dxfId="323" priority="317"/>
  </conditionalFormatting>
  <conditionalFormatting sqref="N95">
    <cfRule type="duplicateValues" dxfId="322" priority="316"/>
  </conditionalFormatting>
  <conditionalFormatting sqref="N96">
    <cfRule type="duplicateValues" dxfId="321" priority="315"/>
  </conditionalFormatting>
  <conditionalFormatting sqref="N97">
    <cfRule type="duplicateValues" dxfId="320" priority="314"/>
  </conditionalFormatting>
  <conditionalFormatting sqref="N98">
    <cfRule type="duplicateValues" dxfId="319" priority="313"/>
  </conditionalFormatting>
  <conditionalFormatting sqref="N99">
    <cfRule type="duplicateValues" dxfId="318" priority="312"/>
  </conditionalFormatting>
  <conditionalFormatting sqref="N100">
    <cfRule type="duplicateValues" dxfId="317" priority="311"/>
  </conditionalFormatting>
  <conditionalFormatting sqref="N101">
    <cfRule type="duplicateValues" dxfId="316" priority="310"/>
  </conditionalFormatting>
  <conditionalFormatting sqref="N102">
    <cfRule type="duplicateValues" dxfId="315" priority="309"/>
  </conditionalFormatting>
  <conditionalFormatting sqref="N103">
    <cfRule type="duplicateValues" dxfId="314" priority="308"/>
  </conditionalFormatting>
  <conditionalFormatting sqref="N104">
    <cfRule type="duplicateValues" dxfId="313" priority="307"/>
  </conditionalFormatting>
  <conditionalFormatting sqref="N105">
    <cfRule type="duplicateValues" dxfId="312" priority="306"/>
  </conditionalFormatting>
  <conditionalFormatting sqref="M6:N105">
    <cfRule type="expression" dxfId="311" priority="305">
      <formula>ISNA($N6)</formula>
    </cfRule>
  </conditionalFormatting>
  <conditionalFormatting sqref="R6:R16 R17">
    <cfRule type="colorScale" priority="304">
      <colorScale>
        <cfvo type="num" val="0.2"/>
        <cfvo type="num" val="0.5"/>
        <cfvo type="num" val="0.9"/>
        <color rgb="FFF8696B"/>
        <color rgb="FFFFEB84"/>
        <color rgb="FF63BE7B"/>
      </colorScale>
    </cfRule>
  </conditionalFormatting>
  <conditionalFormatting sqref="U6">
    <cfRule type="duplicateValues" dxfId="310" priority="303"/>
  </conditionalFormatting>
  <conditionalFormatting sqref="U7">
    <cfRule type="duplicateValues" dxfId="309" priority="302"/>
  </conditionalFormatting>
  <conditionalFormatting sqref="U8">
    <cfRule type="duplicateValues" dxfId="308" priority="301"/>
  </conditionalFormatting>
  <conditionalFormatting sqref="U9">
    <cfRule type="duplicateValues" dxfId="307" priority="300"/>
  </conditionalFormatting>
  <conditionalFormatting sqref="U10">
    <cfRule type="duplicateValues" dxfId="306" priority="299"/>
  </conditionalFormatting>
  <conditionalFormatting sqref="U11">
    <cfRule type="duplicateValues" dxfId="305" priority="298"/>
  </conditionalFormatting>
  <conditionalFormatting sqref="U12">
    <cfRule type="duplicateValues" dxfId="304" priority="297"/>
  </conditionalFormatting>
  <conditionalFormatting sqref="U13">
    <cfRule type="duplicateValues" dxfId="303" priority="296"/>
  </conditionalFormatting>
  <conditionalFormatting sqref="U14">
    <cfRule type="duplicateValues" dxfId="302" priority="295"/>
  </conditionalFormatting>
  <conditionalFormatting sqref="U15">
    <cfRule type="duplicateValues" dxfId="301" priority="294"/>
  </conditionalFormatting>
  <conditionalFormatting sqref="U16">
    <cfRule type="duplicateValues" dxfId="300" priority="293"/>
  </conditionalFormatting>
  <conditionalFormatting sqref="U17">
    <cfRule type="duplicateValues" dxfId="299" priority="292"/>
  </conditionalFormatting>
  <conditionalFormatting sqref="U18">
    <cfRule type="duplicateValues" dxfId="298" priority="291"/>
  </conditionalFormatting>
  <conditionalFormatting sqref="U19">
    <cfRule type="duplicateValues" dxfId="297" priority="290"/>
  </conditionalFormatting>
  <conditionalFormatting sqref="U20">
    <cfRule type="duplicateValues" dxfId="296" priority="289"/>
  </conditionalFormatting>
  <conditionalFormatting sqref="U21">
    <cfRule type="duplicateValues" dxfId="295" priority="288"/>
  </conditionalFormatting>
  <conditionalFormatting sqref="U22">
    <cfRule type="duplicateValues" dxfId="294" priority="287"/>
  </conditionalFormatting>
  <conditionalFormatting sqref="U23">
    <cfRule type="duplicateValues" dxfId="293" priority="286"/>
  </conditionalFormatting>
  <conditionalFormatting sqref="U24">
    <cfRule type="duplicateValues" dxfId="292" priority="285"/>
  </conditionalFormatting>
  <conditionalFormatting sqref="U25">
    <cfRule type="duplicateValues" dxfId="291" priority="284"/>
  </conditionalFormatting>
  <conditionalFormatting sqref="U26">
    <cfRule type="duplicateValues" dxfId="290" priority="283"/>
  </conditionalFormatting>
  <conditionalFormatting sqref="U27">
    <cfRule type="duplicateValues" dxfId="289" priority="282"/>
  </conditionalFormatting>
  <conditionalFormatting sqref="U28">
    <cfRule type="duplicateValues" dxfId="288" priority="281"/>
  </conditionalFormatting>
  <conditionalFormatting sqref="U29">
    <cfRule type="duplicateValues" dxfId="287" priority="280"/>
  </conditionalFormatting>
  <conditionalFormatting sqref="U30">
    <cfRule type="duplicateValues" dxfId="286" priority="279"/>
  </conditionalFormatting>
  <conditionalFormatting sqref="U31">
    <cfRule type="duplicateValues" dxfId="285" priority="278"/>
  </conditionalFormatting>
  <conditionalFormatting sqref="U32">
    <cfRule type="duplicateValues" dxfId="284" priority="277"/>
  </conditionalFormatting>
  <conditionalFormatting sqref="U33">
    <cfRule type="duplicateValues" dxfId="283" priority="276"/>
  </conditionalFormatting>
  <conditionalFormatting sqref="U34">
    <cfRule type="duplicateValues" dxfId="282" priority="275"/>
  </conditionalFormatting>
  <conditionalFormatting sqref="U35">
    <cfRule type="duplicateValues" dxfId="281" priority="274"/>
  </conditionalFormatting>
  <conditionalFormatting sqref="U36">
    <cfRule type="duplicateValues" dxfId="280" priority="273"/>
  </conditionalFormatting>
  <conditionalFormatting sqref="U37">
    <cfRule type="duplicateValues" dxfId="279" priority="272"/>
  </conditionalFormatting>
  <conditionalFormatting sqref="U38">
    <cfRule type="duplicateValues" dxfId="278" priority="271"/>
  </conditionalFormatting>
  <conditionalFormatting sqref="U39">
    <cfRule type="duplicateValues" dxfId="277" priority="270"/>
  </conditionalFormatting>
  <conditionalFormatting sqref="U40">
    <cfRule type="duplicateValues" dxfId="276" priority="269"/>
  </conditionalFormatting>
  <conditionalFormatting sqref="U41">
    <cfRule type="duplicateValues" dxfId="275" priority="268"/>
  </conditionalFormatting>
  <conditionalFormatting sqref="U42">
    <cfRule type="duplicateValues" dxfId="274" priority="267"/>
  </conditionalFormatting>
  <conditionalFormatting sqref="U43">
    <cfRule type="duplicateValues" dxfId="273" priority="266"/>
  </conditionalFormatting>
  <conditionalFormatting sqref="U44">
    <cfRule type="duplicateValues" dxfId="272" priority="265"/>
  </conditionalFormatting>
  <conditionalFormatting sqref="U45">
    <cfRule type="duplicateValues" dxfId="271" priority="264"/>
  </conditionalFormatting>
  <conditionalFormatting sqref="U46">
    <cfRule type="duplicateValues" dxfId="270" priority="263"/>
  </conditionalFormatting>
  <conditionalFormatting sqref="U47">
    <cfRule type="duplicateValues" dxfId="269" priority="262"/>
  </conditionalFormatting>
  <conditionalFormatting sqref="U48">
    <cfRule type="duplicateValues" dxfId="268" priority="261"/>
  </conditionalFormatting>
  <conditionalFormatting sqref="U49">
    <cfRule type="duplicateValues" dxfId="267" priority="260"/>
  </conditionalFormatting>
  <conditionalFormatting sqref="U50">
    <cfRule type="duplicateValues" dxfId="266" priority="259"/>
  </conditionalFormatting>
  <conditionalFormatting sqref="U51">
    <cfRule type="duplicateValues" dxfId="265" priority="258"/>
  </conditionalFormatting>
  <conditionalFormatting sqref="U52">
    <cfRule type="duplicateValues" dxfId="264" priority="257"/>
  </conditionalFormatting>
  <conditionalFormatting sqref="U53">
    <cfRule type="duplicateValues" dxfId="263" priority="256"/>
  </conditionalFormatting>
  <conditionalFormatting sqref="U54">
    <cfRule type="duplicateValues" dxfId="262" priority="255"/>
  </conditionalFormatting>
  <conditionalFormatting sqref="U55">
    <cfRule type="duplicateValues" dxfId="261" priority="254"/>
  </conditionalFormatting>
  <conditionalFormatting sqref="U56">
    <cfRule type="duplicateValues" dxfId="260" priority="253"/>
  </conditionalFormatting>
  <conditionalFormatting sqref="U57">
    <cfRule type="duplicateValues" dxfId="259" priority="252"/>
  </conditionalFormatting>
  <conditionalFormatting sqref="U58">
    <cfRule type="duplicateValues" dxfId="258" priority="251"/>
  </conditionalFormatting>
  <conditionalFormatting sqref="U59">
    <cfRule type="duplicateValues" dxfId="257" priority="250"/>
  </conditionalFormatting>
  <conditionalFormatting sqref="U60">
    <cfRule type="duplicateValues" dxfId="256" priority="249"/>
  </conditionalFormatting>
  <conditionalFormatting sqref="U61">
    <cfRule type="duplicateValues" dxfId="255" priority="248"/>
  </conditionalFormatting>
  <conditionalFormatting sqref="U62">
    <cfRule type="duplicateValues" dxfId="254" priority="247"/>
  </conditionalFormatting>
  <conditionalFormatting sqref="U63">
    <cfRule type="duplicateValues" dxfId="253" priority="246"/>
  </conditionalFormatting>
  <conditionalFormatting sqref="U64">
    <cfRule type="duplicateValues" dxfId="252" priority="245"/>
  </conditionalFormatting>
  <conditionalFormatting sqref="U65">
    <cfRule type="duplicateValues" dxfId="251" priority="244"/>
  </conditionalFormatting>
  <conditionalFormatting sqref="U66">
    <cfRule type="duplicateValues" dxfId="250" priority="243"/>
  </conditionalFormatting>
  <conditionalFormatting sqref="U67">
    <cfRule type="duplicateValues" dxfId="249" priority="242"/>
  </conditionalFormatting>
  <conditionalFormatting sqref="U68">
    <cfRule type="duplicateValues" dxfId="248" priority="241"/>
  </conditionalFormatting>
  <conditionalFormatting sqref="U69">
    <cfRule type="duplicateValues" dxfId="247" priority="240"/>
  </conditionalFormatting>
  <conditionalFormatting sqref="U70">
    <cfRule type="duplicateValues" dxfId="246" priority="239"/>
  </conditionalFormatting>
  <conditionalFormatting sqref="U71">
    <cfRule type="duplicateValues" dxfId="245" priority="238"/>
  </conditionalFormatting>
  <conditionalFormatting sqref="U72">
    <cfRule type="duplicateValues" dxfId="244" priority="237"/>
  </conditionalFormatting>
  <conditionalFormatting sqref="U73">
    <cfRule type="duplicateValues" dxfId="243" priority="236"/>
  </conditionalFormatting>
  <conditionalFormatting sqref="U74">
    <cfRule type="duplicateValues" dxfId="242" priority="235"/>
  </conditionalFormatting>
  <conditionalFormatting sqref="U75">
    <cfRule type="duplicateValues" dxfId="241" priority="234"/>
  </conditionalFormatting>
  <conditionalFormatting sqref="U76">
    <cfRule type="duplicateValues" dxfId="240" priority="233"/>
  </conditionalFormatting>
  <conditionalFormatting sqref="U77">
    <cfRule type="duplicateValues" dxfId="239" priority="232"/>
  </conditionalFormatting>
  <conditionalFormatting sqref="U78">
    <cfRule type="duplicateValues" dxfId="238" priority="231"/>
  </conditionalFormatting>
  <conditionalFormatting sqref="U79">
    <cfRule type="duplicateValues" dxfId="237" priority="230"/>
  </conditionalFormatting>
  <conditionalFormatting sqref="U80">
    <cfRule type="duplicateValues" dxfId="236" priority="229"/>
  </conditionalFormatting>
  <conditionalFormatting sqref="U81">
    <cfRule type="duplicateValues" dxfId="235" priority="228"/>
  </conditionalFormatting>
  <conditionalFormatting sqref="U82">
    <cfRule type="duplicateValues" dxfId="234" priority="227"/>
  </conditionalFormatting>
  <conditionalFormatting sqref="U83">
    <cfRule type="duplicateValues" dxfId="233" priority="226"/>
  </conditionalFormatting>
  <conditionalFormatting sqref="U84">
    <cfRule type="duplicateValues" dxfId="232" priority="225"/>
  </conditionalFormatting>
  <conditionalFormatting sqref="U85">
    <cfRule type="duplicateValues" dxfId="231" priority="224"/>
  </conditionalFormatting>
  <conditionalFormatting sqref="U86">
    <cfRule type="duplicateValues" dxfId="230" priority="223"/>
  </conditionalFormatting>
  <conditionalFormatting sqref="U87">
    <cfRule type="duplicateValues" dxfId="229" priority="222"/>
  </conditionalFormatting>
  <conditionalFormatting sqref="U88">
    <cfRule type="duplicateValues" dxfId="228" priority="221"/>
  </conditionalFormatting>
  <conditionalFormatting sqref="U89">
    <cfRule type="duplicateValues" dxfId="227" priority="220"/>
  </conditionalFormatting>
  <conditionalFormatting sqref="U90">
    <cfRule type="duplicateValues" dxfId="226" priority="219"/>
  </conditionalFormatting>
  <conditionalFormatting sqref="U91">
    <cfRule type="duplicateValues" dxfId="225" priority="218"/>
  </conditionalFormatting>
  <conditionalFormatting sqref="U92">
    <cfRule type="duplicateValues" dxfId="224" priority="217"/>
  </conditionalFormatting>
  <conditionalFormatting sqref="U93">
    <cfRule type="duplicateValues" dxfId="223" priority="216"/>
  </conditionalFormatting>
  <conditionalFormatting sqref="U94">
    <cfRule type="duplicateValues" dxfId="222" priority="215"/>
  </conditionalFormatting>
  <conditionalFormatting sqref="U95">
    <cfRule type="duplicateValues" dxfId="221" priority="214"/>
  </conditionalFormatting>
  <conditionalFormatting sqref="U96">
    <cfRule type="duplicateValues" dxfId="220" priority="213"/>
  </conditionalFormatting>
  <conditionalFormatting sqref="U97">
    <cfRule type="duplicateValues" dxfId="219" priority="212"/>
  </conditionalFormatting>
  <conditionalFormatting sqref="U98">
    <cfRule type="duplicateValues" dxfId="218" priority="211"/>
  </conditionalFormatting>
  <conditionalFormatting sqref="U99">
    <cfRule type="duplicateValues" dxfId="217" priority="210"/>
  </conditionalFormatting>
  <conditionalFormatting sqref="U100">
    <cfRule type="duplicateValues" dxfId="216" priority="209"/>
  </conditionalFormatting>
  <conditionalFormatting sqref="U101">
    <cfRule type="duplicateValues" dxfId="215" priority="208"/>
  </conditionalFormatting>
  <conditionalFormatting sqref="U102">
    <cfRule type="duplicateValues" dxfId="214" priority="207"/>
  </conditionalFormatting>
  <conditionalFormatting sqref="U103">
    <cfRule type="duplicateValues" dxfId="213" priority="206"/>
  </conditionalFormatting>
  <conditionalFormatting sqref="U104">
    <cfRule type="duplicateValues" dxfId="212" priority="205"/>
  </conditionalFormatting>
  <conditionalFormatting sqref="U105">
    <cfRule type="duplicateValues" dxfId="211" priority="204"/>
  </conditionalFormatting>
  <conditionalFormatting sqref="U6:U105">
    <cfRule type="expression" dxfId="210" priority="203">
      <formula>ISNA($N6)</formula>
    </cfRule>
  </conditionalFormatting>
  <conditionalFormatting sqref="V6">
    <cfRule type="duplicateValues" dxfId="209" priority="202"/>
  </conditionalFormatting>
  <conditionalFormatting sqref="V7">
    <cfRule type="duplicateValues" dxfId="208" priority="201"/>
  </conditionalFormatting>
  <conditionalFormatting sqref="V8">
    <cfRule type="duplicateValues" dxfId="207" priority="200"/>
  </conditionalFormatting>
  <conditionalFormatting sqref="V9">
    <cfRule type="duplicateValues" dxfId="206" priority="199"/>
  </conditionalFormatting>
  <conditionalFormatting sqref="V10">
    <cfRule type="duplicateValues" dxfId="205" priority="198"/>
  </conditionalFormatting>
  <conditionalFormatting sqref="V11">
    <cfRule type="duplicateValues" dxfId="204" priority="197"/>
  </conditionalFormatting>
  <conditionalFormatting sqref="V12">
    <cfRule type="duplicateValues" dxfId="203" priority="196"/>
  </conditionalFormatting>
  <conditionalFormatting sqref="V13">
    <cfRule type="duplicateValues" dxfId="202" priority="195"/>
  </conditionalFormatting>
  <conditionalFormatting sqref="V14">
    <cfRule type="duplicateValues" dxfId="201" priority="194"/>
  </conditionalFormatting>
  <conditionalFormatting sqref="V15">
    <cfRule type="duplicateValues" dxfId="200" priority="193"/>
  </conditionalFormatting>
  <conditionalFormatting sqref="V16">
    <cfRule type="duplicateValues" dxfId="199" priority="192"/>
  </conditionalFormatting>
  <conditionalFormatting sqref="V17">
    <cfRule type="duplicateValues" dxfId="198" priority="191"/>
  </conditionalFormatting>
  <conditionalFormatting sqref="V18">
    <cfRule type="duplicateValues" dxfId="197" priority="190"/>
  </conditionalFormatting>
  <conditionalFormatting sqref="V19">
    <cfRule type="duplicateValues" dxfId="196" priority="189"/>
  </conditionalFormatting>
  <conditionalFormatting sqref="V20">
    <cfRule type="duplicateValues" dxfId="195" priority="188"/>
  </conditionalFormatting>
  <conditionalFormatting sqref="V21">
    <cfRule type="duplicateValues" dxfId="194" priority="187"/>
  </conditionalFormatting>
  <conditionalFormatting sqref="V22">
    <cfRule type="duplicateValues" dxfId="193" priority="186"/>
  </conditionalFormatting>
  <conditionalFormatting sqref="V23">
    <cfRule type="duplicateValues" dxfId="192" priority="185"/>
  </conditionalFormatting>
  <conditionalFormatting sqref="V24">
    <cfRule type="duplicateValues" dxfId="191" priority="184"/>
  </conditionalFormatting>
  <conditionalFormatting sqref="V25">
    <cfRule type="duplicateValues" dxfId="190" priority="183"/>
  </conditionalFormatting>
  <conditionalFormatting sqref="V26">
    <cfRule type="duplicateValues" dxfId="189" priority="182"/>
  </conditionalFormatting>
  <conditionalFormatting sqref="V27">
    <cfRule type="duplicateValues" dxfId="188" priority="181"/>
  </conditionalFormatting>
  <conditionalFormatting sqref="V28">
    <cfRule type="duplicateValues" dxfId="187" priority="180"/>
  </conditionalFormatting>
  <conditionalFormatting sqref="V29">
    <cfRule type="duplicateValues" dxfId="186" priority="179"/>
  </conditionalFormatting>
  <conditionalFormatting sqref="V30">
    <cfRule type="duplicateValues" dxfId="185" priority="178"/>
  </conditionalFormatting>
  <conditionalFormatting sqref="V31">
    <cfRule type="duplicateValues" dxfId="184" priority="177"/>
  </conditionalFormatting>
  <conditionalFormatting sqref="V32">
    <cfRule type="duplicateValues" dxfId="183" priority="176"/>
  </conditionalFormatting>
  <conditionalFormatting sqref="V33">
    <cfRule type="duplicateValues" dxfId="182" priority="175"/>
  </conditionalFormatting>
  <conditionalFormatting sqref="V34">
    <cfRule type="duplicateValues" dxfId="181" priority="174"/>
  </conditionalFormatting>
  <conditionalFormatting sqref="V35">
    <cfRule type="duplicateValues" dxfId="180" priority="173"/>
  </conditionalFormatting>
  <conditionalFormatting sqref="V36">
    <cfRule type="duplicateValues" dxfId="179" priority="172"/>
  </conditionalFormatting>
  <conditionalFormatting sqref="V37">
    <cfRule type="duplicateValues" dxfId="178" priority="171"/>
  </conditionalFormatting>
  <conditionalFormatting sqref="V38">
    <cfRule type="duplicateValues" dxfId="177" priority="170"/>
  </conditionalFormatting>
  <conditionalFormatting sqref="V39">
    <cfRule type="duplicateValues" dxfId="176" priority="169"/>
  </conditionalFormatting>
  <conditionalFormatting sqref="V40">
    <cfRule type="duplicateValues" dxfId="175" priority="168"/>
  </conditionalFormatting>
  <conditionalFormatting sqref="V41">
    <cfRule type="duplicateValues" dxfId="174" priority="167"/>
  </conditionalFormatting>
  <conditionalFormatting sqref="V42">
    <cfRule type="duplicateValues" dxfId="173" priority="166"/>
  </conditionalFormatting>
  <conditionalFormatting sqref="V43">
    <cfRule type="duplicateValues" dxfId="172" priority="165"/>
  </conditionalFormatting>
  <conditionalFormatting sqref="V44">
    <cfRule type="duplicateValues" dxfId="171" priority="164"/>
  </conditionalFormatting>
  <conditionalFormatting sqref="V45">
    <cfRule type="duplicateValues" dxfId="170" priority="163"/>
  </conditionalFormatting>
  <conditionalFormatting sqref="V46">
    <cfRule type="duplicateValues" dxfId="169" priority="162"/>
  </conditionalFormatting>
  <conditionalFormatting sqref="V47">
    <cfRule type="duplicateValues" dxfId="168" priority="161"/>
  </conditionalFormatting>
  <conditionalFormatting sqref="V48">
    <cfRule type="duplicateValues" dxfId="167" priority="160"/>
  </conditionalFormatting>
  <conditionalFormatting sqref="V49">
    <cfRule type="duplicateValues" dxfId="166" priority="159"/>
  </conditionalFormatting>
  <conditionalFormatting sqref="V50">
    <cfRule type="duplicateValues" dxfId="165" priority="158"/>
  </conditionalFormatting>
  <conditionalFormatting sqref="V51">
    <cfRule type="duplicateValues" dxfId="164" priority="157"/>
  </conditionalFormatting>
  <conditionalFormatting sqref="V52">
    <cfRule type="duplicateValues" dxfId="163" priority="156"/>
  </conditionalFormatting>
  <conditionalFormatting sqref="V53">
    <cfRule type="duplicateValues" dxfId="162" priority="155"/>
  </conditionalFormatting>
  <conditionalFormatting sqref="V54">
    <cfRule type="duplicateValues" dxfId="161" priority="154"/>
  </conditionalFormatting>
  <conditionalFormatting sqref="V55">
    <cfRule type="duplicateValues" dxfId="160" priority="153"/>
  </conditionalFormatting>
  <conditionalFormatting sqref="V56">
    <cfRule type="duplicateValues" dxfId="159" priority="152"/>
  </conditionalFormatting>
  <conditionalFormatting sqref="V57">
    <cfRule type="duplicateValues" dxfId="158" priority="151"/>
  </conditionalFormatting>
  <conditionalFormatting sqref="V58">
    <cfRule type="duplicateValues" dxfId="157" priority="150"/>
  </conditionalFormatting>
  <conditionalFormatting sqref="V59">
    <cfRule type="duplicateValues" dxfId="156" priority="149"/>
  </conditionalFormatting>
  <conditionalFormatting sqref="V60">
    <cfRule type="duplicateValues" dxfId="155" priority="148"/>
  </conditionalFormatting>
  <conditionalFormatting sqref="V61">
    <cfRule type="duplicateValues" dxfId="154" priority="147"/>
  </conditionalFormatting>
  <conditionalFormatting sqref="V62">
    <cfRule type="duplicateValues" dxfId="153" priority="146"/>
  </conditionalFormatting>
  <conditionalFormatting sqref="V63">
    <cfRule type="duplicateValues" dxfId="152" priority="145"/>
  </conditionalFormatting>
  <conditionalFormatting sqref="V64">
    <cfRule type="duplicateValues" dxfId="151" priority="144"/>
  </conditionalFormatting>
  <conditionalFormatting sqref="V65">
    <cfRule type="duplicateValues" dxfId="150" priority="143"/>
  </conditionalFormatting>
  <conditionalFormatting sqref="V66">
    <cfRule type="duplicateValues" dxfId="149" priority="142"/>
  </conditionalFormatting>
  <conditionalFormatting sqref="V67">
    <cfRule type="duplicateValues" dxfId="148" priority="141"/>
  </conditionalFormatting>
  <conditionalFormatting sqref="V68">
    <cfRule type="duplicateValues" dxfId="147" priority="140"/>
  </conditionalFormatting>
  <conditionalFormatting sqref="V69">
    <cfRule type="duplicateValues" dxfId="146" priority="139"/>
  </conditionalFormatting>
  <conditionalFormatting sqref="V70">
    <cfRule type="duplicateValues" dxfId="145" priority="138"/>
  </conditionalFormatting>
  <conditionalFormatting sqref="V71">
    <cfRule type="duplicateValues" dxfId="144" priority="137"/>
  </conditionalFormatting>
  <conditionalFormatting sqref="V72">
    <cfRule type="duplicateValues" dxfId="143" priority="136"/>
  </conditionalFormatting>
  <conditionalFormatting sqref="V73">
    <cfRule type="duplicateValues" dxfId="142" priority="135"/>
  </conditionalFormatting>
  <conditionalFormatting sqref="V74">
    <cfRule type="duplicateValues" dxfId="141" priority="134"/>
  </conditionalFormatting>
  <conditionalFormatting sqref="V75">
    <cfRule type="duplicateValues" dxfId="140" priority="133"/>
  </conditionalFormatting>
  <conditionalFormatting sqref="V76">
    <cfRule type="duplicateValues" dxfId="139" priority="132"/>
  </conditionalFormatting>
  <conditionalFormatting sqref="V77">
    <cfRule type="duplicateValues" dxfId="138" priority="131"/>
  </conditionalFormatting>
  <conditionalFormatting sqref="V78">
    <cfRule type="duplicateValues" dxfId="137" priority="130"/>
  </conditionalFormatting>
  <conditionalFormatting sqref="V79">
    <cfRule type="duplicateValues" dxfId="136" priority="129"/>
  </conditionalFormatting>
  <conditionalFormatting sqref="V80">
    <cfRule type="duplicateValues" dxfId="135" priority="128"/>
  </conditionalFormatting>
  <conditionalFormatting sqref="V81">
    <cfRule type="duplicateValues" dxfId="134" priority="127"/>
  </conditionalFormatting>
  <conditionalFormatting sqref="V82">
    <cfRule type="duplicateValues" dxfId="133" priority="126"/>
  </conditionalFormatting>
  <conditionalFormatting sqref="V83">
    <cfRule type="duplicateValues" dxfId="132" priority="125"/>
  </conditionalFormatting>
  <conditionalFormatting sqref="V84">
    <cfRule type="duplicateValues" dxfId="131" priority="124"/>
  </conditionalFormatting>
  <conditionalFormatting sqref="V85">
    <cfRule type="duplicateValues" dxfId="130" priority="123"/>
  </conditionalFormatting>
  <conditionalFormatting sqref="V86">
    <cfRule type="duplicateValues" dxfId="129" priority="122"/>
  </conditionalFormatting>
  <conditionalFormatting sqref="V87">
    <cfRule type="duplicateValues" dxfId="128" priority="121"/>
  </conditionalFormatting>
  <conditionalFormatting sqref="V88">
    <cfRule type="duplicateValues" dxfId="127" priority="120"/>
  </conditionalFormatting>
  <conditionalFormatting sqref="V89">
    <cfRule type="duplicateValues" dxfId="126" priority="119"/>
  </conditionalFormatting>
  <conditionalFormatting sqref="V90">
    <cfRule type="duplicateValues" dxfId="125" priority="118"/>
  </conditionalFormatting>
  <conditionalFormatting sqref="V91">
    <cfRule type="duplicateValues" dxfId="124" priority="117"/>
  </conditionalFormatting>
  <conditionalFormatting sqref="V92">
    <cfRule type="duplicateValues" dxfId="123" priority="116"/>
  </conditionalFormatting>
  <conditionalFormatting sqref="V93">
    <cfRule type="duplicateValues" dxfId="122" priority="115"/>
  </conditionalFormatting>
  <conditionalFormatting sqref="V94">
    <cfRule type="duplicateValues" dxfId="121" priority="114"/>
  </conditionalFormatting>
  <conditionalFormatting sqref="V95">
    <cfRule type="duplicateValues" dxfId="120" priority="113"/>
  </conditionalFormatting>
  <conditionalFormatting sqref="V96">
    <cfRule type="duplicateValues" dxfId="119" priority="112"/>
  </conditionalFormatting>
  <conditionalFormatting sqref="V97">
    <cfRule type="duplicateValues" dxfId="118" priority="111"/>
  </conditionalFormatting>
  <conditionalFormatting sqref="V98">
    <cfRule type="duplicateValues" dxfId="117" priority="110"/>
  </conditionalFormatting>
  <conditionalFormatting sqref="V99">
    <cfRule type="duplicateValues" dxfId="116" priority="109"/>
  </conditionalFormatting>
  <conditionalFormatting sqref="V100">
    <cfRule type="duplicateValues" dxfId="115" priority="108"/>
  </conditionalFormatting>
  <conditionalFormatting sqref="V101">
    <cfRule type="duplicateValues" dxfId="114" priority="107"/>
  </conditionalFormatting>
  <conditionalFormatting sqref="V102">
    <cfRule type="duplicateValues" dxfId="113" priority="106"/>
  </conditionalFormatting>
  <conditionalFormatting sqref="V103">
    <cfRule type="duplicateValues" dxfId="112" priority="105"/>
  </conditionalFormatting>
  <conditionalFormatting sqref="V104">
    <cfRule type="duplicateValues" dxfId="111" priority="104"/>
  </conditionalFormatting>
  <conditionalFormatting sqref="V105">
    <cfRule type="duplicateValues" dxfId="110" priority="103"/>
  </conditionalFormatting>
  <conditionalFormatting sqref="V6:V105">
    <cfRule type="expression" dxfId="109" priority="102">
      <formula>ISNA($N6)</formula>
    </cfRule>
  </conditionalFormatting>
  <conditionalFormatting sqref="W6">
    <cfRule type="duplicateValues" dxfId="108" priority="101"/>
  </conditionalFormatting>
  <conditionalFormatting sqref="W7">
    <cfRule type="duplicateValues" dxfId="107" priority="100"/>
  </conditionalFormatting>
  <conditionalFormatting sqref="W8">
    <cfRule type="duplicateValues" dxfId="106" priority="99"/>
  </conditionalFormatting>
  <conditionalFormatting sqref="W9">
    <cfRule type="duplicateValues" dxfId="105" priority="98"/>
  </conditionalFormatting>
  <conditionalFormatting sqref="W10">
    <cfRule type="duplicateValues" dxfId="104" priority="97"/>
  </conditionalFormatting>
  <conditionalFormatting sqref="W11">
    <cfRule type="duplicateValues" dxfId="103" priority="96"/>
  </conditionalFormatting>
  <conditionalFormatting sqref="W12">
    <cfRule type="duplicateValues" dxfId="102" priority="95"/>
  </conditionalFormatting>
  <conditionalFormatting sqref="W13">
    <cfRule type="duplicateValues" dxfId="101" priority="94"/>
  </conditionalFormatting>
  <conditionalFormatting sqref="W14">
    <cfRule type="duplicateValues" dxfId="100" priority="93"/>
  </conditionalFormatting>
  <conditionalFormatting sqref="W15">
    <cfRule type="duplicateValues" dxfId="99" priority="92"/>
  </conditionalFormatting>
  <conditionalFormatting sqref="W16">
    <cfRule type="duplicateValues" dxfId="98" priority="91"/>
  </conditionalFormatting>
  <conditionalFormatting sqref="W17">
    <cfRule type="duplicateValues" dxfId="97" priority="90"/>
  </conditionalFormatting>
  <conditionalFormatting sqref="W18">
    <cfRule type="duplicateValues" dxfId="96" priority="89"/>
  </conditionalFormatting>
  <conditionalFormatting sqref="W19">
    <cfRule type="duplicateValues" dxfId="95" priority="88"/>
  </conditionalFormatting>
  <conditionalFormatting sqref="W20">
    <cfRule type="duplicateValues" dxfId="94" priority="87"/>
  </conditionalFormatting>
  <conditionalFormatting sqref="W21">
    <cfRule type="duplicateValues" dxfId="93" priority="86"/>
  </conditionalFormatting>
  <conditionalFormatting sqref="W22">
    <cfRule type="duplicateValues" dxfId="92" priority="85"/>
  </conditionalFormatting>
  <conditionalFormatting sqref="W23">
    <cfRule type="duplicateValues" dxfId="91" priority="84"/>
  </conditionalFormatting>
  <conditionalFormatting sqref="W24">
    <cfRule type="duplicateValues" dxfId="90" priority="83"/>
  </conditionalFormatting>
  <conditionalFormatting sqref="W25">
    <cfRule type="duplicateValues" dxfId="89" priority="82"/>
  </conditionalFormatting>
  <conditionalFormatting sqref="W26">
    <cfRule type="duplicateValues" dxfId="88" priority="81"/>
  </conditionalFormatting>
  <conditionalFormatting sqref="W27">
    <cfRule type="duplicateValues" dxfId="87" priority="80"/>
  </conditionalFormatting>
  <conditionalFormatting sqref="W28">
    <cfRule type="duplicateValues" dxfId="86" priority="79"/>
  </conditionalFormatting>
  <conditionalFormatting sqref="W29">
    <cfRule type="duplicateValues" dxfId="85" priority="78"/>
  </conditionalFormatting>
  <conditionalFormatting sqref="W30">
    <cfRule type="duplicateValues" dxfId="84" priority="77"/>
  </conditionalFormatting>
  <conditionalFormatting sqref="W31">
    <cfRule type="duplicateValues" dxfId="83" priority="76"/>
  </conditionalFormatting>
  <conditionalFormatting sqref="W32">
    <cfRule type="duplicateValues" dxfId="82" priority="75"/>
  </conditionalFormatting>
  <conditionalFormatting sqref="W33">
    <cfRule type="duplicateValues" dxfId="81" priority="74"/>
  </conditionalFormatting>
  <conditionalFormatting sqref="W34">
    <cfRule type="duplicateValues" dxfId="80" priority="73"/>
  </conditionalFormatting>
  <conditionalFormatting sqref="W35">
    <cfRule type="duplicateValues" dxfId="79" priority="72"/>
  </conditionalFormatting>
  <conditionalFormatting sqref="W36">
    <cfRule type="duplicateValues" dxfId="78" priority="71"/>
  </conditionalFormatting>
  <conditionalFormatting sqref="W37">
    <cfRule type="duplicateValues" dxfId="77" priority="70"/>
  </conditionalFormatting>
  <conditionalFormatting sqref="W38">
    <cfRule type="duplicateValues" dxfId="76" priority="69"/>
  </conditionalFormatting>
  <conditionalFormatting sqref="W39">
    <cfRule type="duplicateValues" dxfId="75" priority="68"/>
  </conditionalFormatting>
  <conditionalFormatting sqref="W40">
    <cfRule type="duplicateValues" dxfId="74" priority="67"/>
  </conditionalFormatting>
  <conditionalFormatting sqref="W41">
    <cfRule type="duplicateValues" dxfId="73" priority="66"/>
  </conditionalFormatting>
  <conditionalFormatting sqref="W42">
    <cfRule type="duplicateValues" dxfId="72" priority="65"/>
  </conditionalFormatting>
  <conditionalFormatting sqref="W43">
    <cfRule type="duplicateValues" dxfId="71" priority="64"/>
  </conditionalFormatting>
  <conditionalFormatting sqref="W44">
    <cfRule type="duplicateValues" dxfId="70" priority="63"/>
  </conditionalFormatting>
  <conditionalFormatting sqref="W45">
    <cfRule type="duplicateValues" dxfId="69" priority="62"/>
  </conditionalFormatting>
  <conditionalFormatting sqref="W46">
    <cfRule type="duplicateValues" dxfId="68" priority="61"/>
  </conditionalFormatting>
  <conditionalFormatting sqref="W47">
    <cfRule type="duplicateValues" dxfId="67" priority="60"/>
  </conditionalFormatting>
  <conditionalFormatting sqref="W48">
    <cfRule type="duplicateValues" dxfId="66" priority="59"/>
  </conditionalFormatting>
  <conditionalFormatting sqref="W49">
    <cfRule type="duplicateValues" dxfId="65" priority="58"/>
  </conditionalFormatting>
  <conditionalFormatting sqref="W50">
    <cfRule type="duplicateValues" dxfId="64" priority="57"/>
  </conditionalFormatting>
  <conditionalFormatting sqref="W51">
    <cfRule type="duplicateValues" dxfId="63" priority="56"/>
  </conditionalFormatting>
  <conditionalFormatting sqref="W52">
    <cfRule type="duplicateValues" dxfId="62" priority="55"/>
  </conditionalFormatting>
  <conditionalFormatting sqref="W53">
    <cfRule type="duplicateValues" dxfId="61" priority="54"/>
  </conditionalFormatting>
  <conditionalFormatting sqref="W54">
    <cfRule type="duplicateValues" dxfId="60" priority="53"/>
  </conditionalFormatting>
  <conditionalFormatting sqref="W55">
    <cfRule type="duplicateValues" dxfId="59" priority="52"/>
  </conditionalFormatting>
  <conditionalFormatting sqref="W56">
    <cfRule type="duplicateValues" dxfId="58" priority="51"/>
  </conditionalFormatting>
  <conditionalFormatting sqref="W57">
    <cfRule type="duplicateValues" dxfId="57" priority="50"/>
  </conditionalFormatting>
  <conditionalFormatting sqref="W58">
    <cfRule type="duplicateValues" dxfId="56" priority="49"/>
  </conditionalFormatting>
  <conditionalFormatting sqref="W59">
    <cfRule type="duplicateValues" dxfId="55" priority="48"/>
  </conditionalFormatting>
  <conditionalFormatting sqref="W60">
    <cfRule type="duplicateValues" dxfId="54" priority="47"/>
  </conditionalFormatting>
  <conditionalFormatting sqref="W61">
    <cfRule type="duplicateValues" dxfId="53" priority="46"/>
  </conditionalFormatting>
  <conditionalFormatting sqref="W62">
    <cfRule type="duplicateValues" dxfId="52" priority="45"/>
  </conditionalFormatting>
  <conditionalFormatting sqref="W63">
    <cfRule type="duplicateValues" dxfId="51" priority="44"/>
  </conditionalFormatting>
  <conditionalFormatting sqref="W64">
    <cfRule type="duplicateValues" dxfId="50" priority="43"/>
  </conditionalFormatting>
  <conditionalFormatting sqref="W65">
    <cfRule type="duplicateValues" dxfId="49" priority="42"/>
  </conditionalFormatting>
  <conditionalFormatting sqref="W66">
    <cfRule type="duplicateValues" dxfId="48" priority="41"/>
  </conditionalFormatting>
  <conditionalFormatting sqref="W67">
    <cfRule type="duplicateValues" dxfId="47" priority="40"/>
  </conditionalFormatting>
  <conditionalFormatting sqref="W68">
    <cfRule type="duplicateValues" dxfId="46" priority="39"/>
  </conditionalFormatting>
  <conditionalFormatting sqref="W69">
    <cfRule type="duplicateValues" dxfId="45" priority="38"/>
  </conditionalFormatting>
  <conditionalFormatting sqref="W70">
    <cfRule type="duplicateValues" dxfId="44" priority="37"/>
  </conditionalFormatting>
  <conditionalFormatting sqref="W71">
    <cfRule type="duplicateValues" dxfId="43" priority="36"/>
  </conditionalFormatting>
  <conditionalFormatting sqref="W72">
    <cfRule type="duplicateValues" dxfId="42" priority="35"/>
  </conditionalFormatting>
  <conditionalFormatting sqref="W73">
    <cfRule type="duplicateValues" dxfId="41" priority="34"/>
  </conditionalFormatting>
  <conditionalFormatting sqref="W74">
    <cfRule type="duplicateValues" dxfId="40" priority="33"/>
  </conditionalFormatting>
  <conditionalFormatting sqref="W75">
    <cfRule type="duplicateValues" dxfId="39" priority="32"/>
  </conditionalFormatting>
  <conditionalFormatting sqref="W76">
    <cfRule type="duplicateValues" dxfId="38" priority="31"/>
  </conditionalFormatting>
  <conditionalFormatting sqref="W77">
    <cfRule type="duplicateValues" dxfId="37" priority="30"/>
  </conditionalFormatting>
  <conditionalFormatting sqref="W78">
    <cfRule type="duplicateValues" dxfId="36" priority="29"/>
  </conditionalFormatting>
  <conditionalFormatting sqref="W79">
    <cfRule type="duplicateValues" dxfId="35" priority="28"/>
  </conditionalFormatting>
  <conditionalFormatting sqref="W80">
    <cfRule type="duplicateValues" dxfId="34" priority="27"/>
  </conditionalFormatting>
  <conditionalFormatting sqref="W81">
    <cfRule type="duplicateValues" dxfId="33" priority="26"/>
  </conditionalFormatting>
  <conditionalFormatting sqref="W82">
    <cfRule type="duplicateValues" dxfId="32" priority="25"/>
  </conditionalFormatting>
  <conditionalFormatting sqref="W83">
    <cfRule type="duplicateValues" dxfId="31" priority="24"/>
  </conditionalFormatting>
  <conditionalFormatting sqref="W84">
    <cfRule type="duplicateValues" dxfId="30" priority="23"/>
  </conditionalFormatting>
  <conditionalFormatting sqref="W85">
    <cfRule type="duplicateValues" dxfId="29" priority="22"/>
  </conditionalFormatting>
  <conditionalFormatting sqref="W86">
    <cfRule type="duplicateValues" dxfId="28" priority="21"/>
  </conditionalFormatting>
  <conditionalFormatting sqref="W87">
    <cfRule type="duplicateValues" dxfId="27" priority="20"/>
  </conditionalFormatting>
  <conditionalFormatting sqref="W88">
    <cfRule type="duplicateValues" dxfId="26" priority="19"/>
  </conditionalFormatting>
  <conditionalFormatting sqref="W89">
    <cfRule type="duplicateValues" dxfId="25" priority="18"/>
  </conditionalFormatting>
  <conditionalFormatting sqref="W90">
    <cfRule type="duplicateValues" dxfId="24" priority="17"/>
  </conditionalFormatting>
  <conditionalFormatting sqref="W91">
    <cfRule type="duplicateValues" dxfId="23" priority="16"/>
  </conditionalFormatting>
  <conditionalFormatting sqref="W92">
    <cfRule type="duplicateValues" dxfId="22" priority="15"/>
  </conditionalFormatting>
  <conditionalFormatting sqref="W93">
    <cfRule type="duplicateValues" dxfId="21" priority="14"/>
  </conditionalFormatting>
  <conditionalFormatting sqref="W94">
    <cfRule type="duplicateValues" dxfId="20" priority="13"/>
  </conditionalFormatting>
  <conditionalFormatting sqref="W95">
    <cfRule type="duplicateValues" dxfId="19" priority="12"/>
  </conditionalFormatting>
  <conditionalFormatting sqref="W96">
    <cfRule type="duplicateValues" dxfId="18" priority="11"/>
  </conditionalFormatting>
  <conditionalFormatting sqref="W97">
    <cfRule type="duplicateValues" dxfId="17" priority="10"/>
  </conditionalFormatting>
  <conditionalFormatting sqref="W98">
    <cfRule type="duplicateValues" dxfId="16" priority="9"/>
  </conditionalFormatting>
  <conditionalFormatting sqref="W99">
    <cfRule type="duplicateValues" dxfId="15" priority="8"/>
  </conditionalFormatting>
  <conditionalFormatting sqref="W100">
    <cfRule type="duplicateValues" dxfId="14" priority="7"/>
  </conditionalFormatting>
  <conditionalFormatting sqref="W101">
    <cfRule type="duplicateValues" dxfId="13" priority="6"/>
  </conditionalFormatting>
  <conditionalFormatting sqref="W102">
    <cfRule type="duplicateValues" dxfId="12" priority="5"/>
  </conditionalFormatting>
  <conditionalFormatting sqref="W103">
    <cfRule type="duplicateValues" dxfId="11" priority="4"/>
  </conditionalFormatting>
  <conditionalFormatting sqref="W104">
    <cfRule type="duplicateValues" dxfId="10" priority="3"/>
  </conditionalFormatting>
  <conditionalFormatting sqref="W105">
    <cfRule type="duplicateValues" dxfId="9" priority="2"/>
  </conditionalFormatting>
  <conditionalFormatting sqref="W6:W105">
    <cfRule type="expression" dxfId="8" priority="1">
      <formula>ISNA($N6)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7"/>
  <sheetViews>
    <sheetView workbookViewId="0">
      <selection activeCell="B2" sqref="B2"/>
    </sheetView>
  </sheetViews>
  <sheetFormatPr defaultRowHeight="15" x14ac:dyDescent="0.25"/>
  <cols>
    <col min="1" max="1" width="16.42578125" style="64" bestFit="1" customWidth="1"/>
    <col min="2" max="3" width="9.140625" style="64"/>
    <col min="4" max="4" width="0" style="64" hidden="1" customWidth="1"/>
    <col min="5" max="7" width="9.140625" style="64"/>
    <col min="8" max="8" width="16.42578125" style="64" bestFit="1" customWidth="1"/>
    <col min="9" max="10" width="9.140625" style="64"/>
    <col min="11" max="11" width="0" style="64" hidden="1" customWidth="1"/>
    <col min="12" max="14" width="9.140625" style="64"/>
    <col min="15" max="15" width="16.42578125" style="64" bestFit="1" customWidth="1"/>
    <col min="16" max="17" width="9.140625" style="64"/>
    <col min="18" max="18" width="0" style="64" hidden="1" customWidth="1"/>
    <col min="19" max="24" width="9.140625" style="64"/>
    <col min="25" max="25" width="0" style="64" hidden="1" customWidth="1"/>
    <col min="26" max="16384" width="9.140625" style="64"/>
  </cols>
  <sheetData>
    <row r="1" spans="1:27" x14ac:dyDescent="0.25">
      <c r="A1" s="69" t="s">
        <v>0</v>
      </c>
      <c r="B1" s="70" t="s">
        <v>56</v>
      </c>
      <c r="C1" s="71"/>
      <c r="D1" s="72"/>
      <c r="E1" s="70"/>
      <c r="F1" s="70"/>
      <c r="G1" s="70"/>
      <c r="H1" s="70"/>
      <c r="I1" s="71" t="s">
        <v>2</v>
      </c>
      <c r="J1" s="70" t="s">
        <v>36</v>
      </c>
      <c r="K1" s="73"/>
      <c r="L1" s="79"/>
    </row>
    <row r="2" spans="1:27" ht="15.75" thickBot="1" x14ac:dyDescent="0.3">
      <c r="A2" s="74" t="s">
        <v>1</v>
      </c>
      <c r="B2" s="75" t="s">
        <v>56</v>
      </c>
      <c r="C2" s="76"/>
      <c r="D2" s="77"/>
      <c r="E2" s="75"/>
      <c r="F2" s="75"/>
      <c r="G2" s="75"/>
      <c r="H2" s="75"/>
      <c r="I2" s="76" t="s">
        <v>24</v>
      </c>
      <c r="J2" s="75" t="s">
        <v>37</v>
      </c>
      <c r="K2" s="78"/>
      <c r="L2" s="82"/>
    </row>
    <row r="3" spans="1:27" ht="15.75" thickBot="1" x14ac:dyDescent="0.3">
      <c r="A3" s="104" t="s">
        <v>35</v>
      </c>
      <c r="B3" s="81">
        <v>0.5</v>
      </c>
      <c r="C3" s="82"/>
    </row>
    <row r="4" spans="1:27" ht="15.75" thickBot="1" x14ac:dyDescent="0.3"/>
    <row r="5" spans="1:27" ht="15.75" thickBot="1" x14ac:dyDescent="0.3">
      <c r="A5" s="83" t="s">
        <v>34</v>
      </c>
      <c r="B5" s="105" t="s">
        <v>50</v>
      </c>
      <c r="C5" s="106">
        <f>COUNTIF(D8:D107,TRUE)</f>
        <v>13</v>
      </c>
      <c r="D5" s="107" t="s">
        <v>51</v>
      </c>
      <c r="E5" s="108">
        <f>COUNTIF(E8:E107,TRUE)</f>
        <v>6</v>
      </c>
      <c r="F5" s="106">
        <f>COUNTIF(F8:F107,TRUE)</f>
        <v>3</v>
      </c>
      <c r="H5" s="83" t="s">
        <v>34</v>
      </c>
      <c r="I5" s="105" t="s">
        <v>50</v>
      </c>
      <c r="J5" s="106">
        <f>COUNTIF(K8:K107,TRUE)</f>
        <v>41</v>
      </c>
      <c r="K5" s="107" t="s">
        <v>51</v>
      </c>
      <c r="L5" s="108">
        <f>COUNTIF(L8:L107,TRUE)</f>
        <v>0</v>
      </c>
      <c r="M5" s="106">
        <f>COUNTIF(M8:M107,TRUE)</f>
        <v>51</v>
      </c>
      <c r="O5" s="83" t="s">
        <v>34</v>
      </c>
      <c r="P5" s="105" t="s">
        <v>50</v>
      </c>
      <c r="Q5" s="106">
        <f>COUNTIF(R8:R107,TRUE)</f>
        <v>15</v>
      </c>
      <c r="R5" s="107" t="s">
        <v>51</v>
      </c>
      <c r="S5" s="108">
        <f>COUNTIF(S8:S107,TRUE)</f>
        <v>10</v>
      </c>
      <c r="T5" s="106">
        <f>COUNTIF(T8:T107,TRUE)</f>
        <v>4</v>
      </c>
      <c r="V5" s="83" t="s">
        <v>34</v>
      </c>
      <c r="W5" s="105" t="s">
        <v>50</v>
      </c>
      <c r="X5" s="106">
        <f>COUNTIF(Y8:Y107,TRUE)</f>
        <v>15</v>
      </c>
      <c r="Y5" s="107" t="s">
        <v>51</v>
      </c>
      <c r="Z5" s="108">
        <f>COUNTIF(Z8:Z107,TRUE)</f>
        <v>13</v>
      </c>
      <c r="AA5" s="106">
        <f>COUNTIF(AA8:AA107,TRUE)</f>
        <v>0</v>
      </c>
    </row>
    <row r="6" spans="1:27" ht="15.75" thickBot="1" x14ac:dyDescent="0.3">
      <c r="A6" s="80" t="s">
        <v>53</v>
      </c>
      <c r="B6" s="105" t="s">
        <v>17</v>
      </c>
      <c r="C6" s="126">
        <f>COUNTIF(D9:D108,FALSE)/(COUNTIF(D9:D108,TRUE)+COUNTIF(D9:D108,FALSE))</f>
        <v>0.86868686868686873</v>
      </c>
      <c r="D6" s="127"/>
      <c r="E6" s="98"/>
      <c r="F6" s="82"/>
      <c r="H6" s="80" t="s">
        <v>52</v>
      </c>
      <c r="I6" s="105" t="s">
        <v>17</v>
      </c>
      <c r="J6" s="126">
        <f>COUNTIF(K9:K108,FALSE)/(COUNTIF(K9:K108,TRUE)+COUNTIF(K9:K108,FALSE))</f>
        <v>0.58585858585858586</v>
      </c>
      <c r="K6" s="127"/>
      <c r="L6" s="98"/>
      <c r="M6" s="82"/>
      <c r="O6" s="80" t="s">
        <v>54</v>
      </c>
      <c r="P6" s="105" t="s">
        <v>17</v>
      </c>
      <c r="Q6" s="126">
        <f>COUNTIF(R9:R108,FALSE)/(COUNTIF(R9:R108,TRUE)+COUNTIF(R9:R108,FALSE))</f>
        <v>0.84848484848484851</v>
      </c>
      <c r="R6" s="127"/>
      <c r="S6" s="98"/>
      <c r="T6" s="82"/>
      <c r="V6" s="80" t="s">
        <v>55</v>
      </c>
      <c r="W6" s="105" t="s">
        <v>17</v>
      </c>
      <c r="X6" s="126">
        <f>COUNTIF(Y9:Y108,FALSE)/(COUNTIF(Y9:Y108,TRUE)+COUNTIF(Y9:Y108,FALSE))</f>
        <v>0.84848484848484851</v>
      </c>
      <c r="Y6" s="127"/>
      <c r="Z6" s="98"/>
      <c r="AA6" s="82"/>
    </row>
    <row r="7" spans="1:27" ht="15.75" thickBot="1" x14ac:dyDescent="0.3">
      <c r="A7" s="84" t="s">
        <v>31</v>
      </c>
      <c r="B7" s="85" t="s">
        <v>32</v>
      </c>
      <c r="C7" s="86" t="s">
        <v>33</v>
      </c>
      <c r="D7" s="87"/>
      <c r="E7" s="99" t="s">
        <v>38</v>
      </c>
      <c r="F7" s="100" t="s">
        <v>39</v>
      </c>
      <c r="H7" s="84" t="s">
        <v>31</v>
      </c>
      <c r="I7" s="85" t="s">
        <v>32</v>
      </c>
      <c r="J7" s="86" t="s">
        <v>33</v>
      </c>
      <c r="K7" s="87"/>
      <c r="L7" s="99" t="s">
        <v>38</v>
      </c>
      <c r="M7" s="100" t="s">
        <v>39</v>
      </c>
      <c r="O7" s="84" t="s">
        <v>31</v>
      </c>
      <c r="P7" s="85" t="s">
        <v>32</v>
      </c>
      <c r="Q7" s="86" t="s">
        <v>33</v>
      </c>
      <c r="R7" s="87"/>
      <c r="S7" s="99" t="s">
        <v>38</v>
      </c>
      <c r="T7" s="100" t="s">
        <v>39</v>
      </c>
      <c r="V7" s="84" t="s">
        <v>31</v>
      </c>
      <c r="W7" s="85" t="s">
        <v>32</v>
      </c>
      <c r="X7" s="86" t="s">
        <v>33</v>
      </c>
      <c r="Y7" s="87"/>
      <c r="Z7" s="99" t="s">
        <v>38</v>
      </c>
      <c r="AA7" s="100" t="s">
        <v>39</v>
      </c>
    </row>
    <row r="8" spans="1:27" x14ac:dyDescent="0.25">
      <c r="A8" s="89" t="s">
        <v>40</v>
      </c>
      <c r="B8" s="90" t="s">
        <v>40</v>
      </c>
      <c r="C8" s="91">
        <v>1</v>
      </c>
      <c r="D8" s="88" t="b">
        <f>B8&lt;&gt;A8</f>
        <v>0</v>
      </c>
      <c r="E8" s="109" t="b">
        <f t="shared" ref="E8:E10" si="0">(AND(B8&lt;&gt;A8,C8&gt;$B$3))</f>
        <v>0</v>
      </c>
      <c r="F8" s="102" t="b">
        <f>(AND(B8=A8,C8&lt;$B$3))</f>
        <v>0</v>
      </c>
      <c r="H8" s="89" t="s">
        <v>40</v>
      </c>
      <c r="I8" s="90" t="s">
        <v>40</v>
      </c>
      <c r="J8" s="91">
        <v>0.6</v>
      </c>
      <c r="K8" s="88" t="b">
        <f>I8&lt;&gt;H8</f>
        <v>0</v>
      </c>
      <c r="L8" s="109" t="b">
        <f t="shared" ref="L8:L10" si="1">(AND(I8&lt;&gt;H8,J8&gt;$B$3))</f>
        <v>0</v>
      </c>
      <c r="M8" s="102" t="b">
        <f>(AND(I8=H8,J8&lt;$B$3))</f>
        <v>0</v>
      </c>
      <c r="O8" s="89" t="s">
        <v>40</v>
      </c>
      <c r="P8" s="90" t="s">
        <v>40</v>
      </c>
      <c r="Q8" s="91">
        <v>1</v>
      </c>
      <c r="R8" s="88" t="b">
        <f>P8&lt;&gt;O8</f>
        <v>0</v>
      </c>
      <c r="S8" s="109" t="b">
        <f t="shared" ref="S8:S10" si="2">(AND(P8&lt;&gt;O8,Q8&gt;$B$3))</f>
        <v>0</v>
      </c>
      <c r="T8" s="102" t="b">
        <f>(AND(P8=O8,Q8&lt;$B$3))</f>
        <v>0</v>
      </c>
      <c r="V8" s="89" t="s">
        <v>40</v>
      </c>
      <c r="W8" s="90" t="s">
        <v>40</v>
      </c>
      <c r="X8" s="91">
        <v>1.3332999999999999</v>
      </c>
      <c r="Y8" s="88" t="b">
        <f>W8&lt;&gt;V8</f>
        <v>0</v>
      </c>
      <c r="Z8" s="109" t="b">
        <f t="shared" ref="Z8:Z10" si="3">(AND(W8&lt;&gt;V8,X8&gt;$B$3))</f>
        <v>0</v>
      </c>
      <c r="AA8" s="102" t="b">
        <f>(AND(W8=V8,X8&lt;$B$3))</f>
        <v>0</v>
      </c>
    </row>
    <row r="9" spans="1:27" x14ac:dyDescent="0.25">
      <c r="A9" s="92" t="s">
        <v>40</v>
      </c>
      <c r="B9" s="93" t="s">
        <v>40</v>
      </c>
      <c r="C9" s="94">
        <v>1</v>
      </c>
      <c r="D9" s="88" t="b">
        <f t="shared" ref="D9:D72" si="4">B9&lt;&gt;A9</f>
        <v>0</v>
      </c>
      <c r="E9" s="110" t="b">
        <f t="shared" si="0"/>
        <v>0</v>
      </c>
      <c r="F9" s="101" t="b">
        <f t="shared" ref="F9:F72" si="5">(AND(B9=A9,C9&lt;$B$3))</f>
        <v>0</v>
      </c>
      <c r="H9" s="92" t="s">
        <v>40</v>
      </c>
      <c r="I9" s="93" t="s">
        <v>40</v>
      </c>
      <c r="J9" s="94">
        <v>0.6</v>
      </c>
      <c r="K9" s="88" t="b">
        <f t="shared" ref="K9:K72" si="6">I9&lt;&gt;H9</f>
        <v>0</v>
      </c>
      <c r="L9" s="110" t="b">
        <f t="shared" si="1"/>
        <v>0</v>
      </c>
      <c r="M9" s="101" t="b">
        <f t="shared" ref="M9:M72" si="7">(AND(I9=H9,J9&lt;$B$3))</f>
        <v>0</v>
      </c>
      <c r="O9" s="92" t="s">
        <v>40</v>
      </c>
      <c r="P9" s="93" t="s">
        <v>40</v>
      </c>
      <c r="Q9" s="94">
        <v>1</v>
      </c>
      <c r="R9" s="88" t="b">
        <f t="shared" ref="R9:R72" si="8">P9&lt;&gt;O9</f>
        <v>0</v>
      </c>
      <c r="S9" s="110" t="b">
        <f t="shared" si="2"/>
        <v>0</v>
      </c>
      <c r="T9" s="101" t="b">
        <f t="shared" ref="T9:T72" si="9">(AND(P9=O9,Q9&lt;$B$3))</f>
        <v>0</v>
      </c>
      <c r="V9" s="92" t="s">
        <v>40</v>
      </c>
      <c r="W9" s="93" t="s">
        <v>40</v>
      </c>
      <c r="X9" s="94">
        <v>1.3332999999999999</v>
      </c>
      <c r="Y9" s="88" t="b">
        <f t="shared" ref="Y9:Y72" si="10">W9&lt;&gt;V9</f>
        <v>0</v>
      </c>
      <c r="Z9" s="110" t="b">
        <f t="shared" si="3"/>
        <v>0</v>
      </c>
      <c r="AA9" s="101" t="b">
        <f t="shared" ref="AA9:AA72" si="11">(AND(W9=V9,X9&lt;$B$3))</f>
        <v>0</v>
      </c>
    </row>
    <row r="10" spans="1:27" x14ac:dyDescent="0.25">
      <c r="A10" s="92" t="s">
        <v>40</v>
      </c>
      <c r="B10" s="93" t="s">
        <v>40</v>
      </c>
      <c r="C10" s="94">
        <v>1</v>
      </c>
      <c r="D10" s="88" t="b">
        <f t="shared" si="4"/>
        <v>0</v>
      </c>
      <c r="E10" s="110" t="b">
        <f t="shared" si="0"/>
        <v>0</v>
      </c>
      <c r="F10" s="101" t="b">
        <f t="shared" si="5"/>
        <v>0</v>
      </c>
      <c r="H10" s="92" t="s">
        <v>40</v>
      </c>
      <c r="I10" s="93" t="s">
        <v>40</v>
      </c>
      <c r="J10" s="94">
        <v>0.6</v>
      </c>
      <c r="K10" s="88" t="b">
        <f t="shared" si="6"/>
        <v>0</v>
      </c>
      <c r="L10" s="110" t="b">
        <f t="shared" si="1"/>
        <v>0</v>
      </c>
      <c r="M10" s="101" t="b">
        <f t="shared" si="7"/>
        <v>0</v>
      </c>
      <c r="O10" s="92" t="s">
        <v>40</v>
      </c>
      <c r="P10" s="93" t="s">
        <v>40</v>
      </c>
      <c r="Q10" s="94">
        <v>1</v>
      </c>
      <c r="R10" s="88" t="b">
        <f t="shared" si="8"/>
        <v>0</v>
      </c>
      <c r="S10" s="110" t="b">
        <f t="shared" si="2"/>
        <v>0</v>
      </c>
      <c r="T10" s="101" t="b">
        <f t="shared" si="9"/>
        <v>0</v>
      </c>
      <c r="V10" s="92" t="s">
        <v>40</v>
      </c>
      <c r="W10" s="93" t="s">
        <v>40</v>
      </c>
      <c r="X10" s="94">
        <v>1.3332999999999999</v>
      </c>
      <c r="Y10" s="88" t="b">
        <f t="shared" si="10"/>
        <v>0</v>
      </c>
      <c r="Z10" s="110" t="b">
        <f t="shared" si="3"/>
        <v>0</v>
      </c>
      <c r="AA10" s="101" t="b">
        <f t="shared" si="11"/>
        <v>0</v>
      </c>
    </row>
    <row r="11" spans="1:27" x14ac:dyDescent="0.25">
      <c r="A11" s="92" t="s">
        <v>40</v>
      </c>
      <c r="B11" s="93" t="s">
        <v>41</v>
      </c>
      <c r="C11" s="94">
        <v>0.45455000000000001</v>
      </c>
      <c r="D11" s="88" t="b">
        <f t="shared" si="4"/>
        <v>1</v>
      </c>
      <c r="E11" s="110" t="b">
        <f>(AND(B11&lt;&gt;A11,C11&gt;$B$3))</f>
        <v>0</v>
      </c>
      <c r="F11" s="101" t="b">
        <f t="shared" si="5"/>
        <v>0</v>
      </c>
      <c r="H11" s="92" t="s">
        <v>40</v>
      </c>
      <c r="I11" s="93" t="s">
        <v>40</v>
      </c>
      <c r="J11" s="94">
        <v>0.25</v>
      </c>
      <c r="K11" s="88" t="b">
        <f t="shared" si="6"/>
        <v>0</v>
      </c>
      <c r="L11" s="110" t="b">
        <f>(AND(I11&lt;&gt;H11,J11&gt;$B$3))</f>
        <v>0</v>
      </c>
      <c r="M11" s="101" t="b">
        <f t="shared" si="7"/>
        <v>1</v>
      </c>
      <c r="O11" s="92" t="s">
        <v>40</v>
      </c>
      <c r="P11" s="93" t="s">
        <v>41</v>
      </c>
      <c r="Q11" s="94">
        <v>0.8</v>
      </c>
      <c r="R11" s="88" t="b">
        <f t="shared" si="8"/>
        <v>1</v>
      </c>
      <c r="S11" s="110" t="b">
        <f>(AND(P11&lt;&gt;O11,Q11&gt;$B$3))</f>
        <v>1</v>
      </c>
      <c r="T11" s="101" t="b">
        <f t="shared" si="9"/>
        <v>0</v>
      </c>
      <c r="V11" s="92" t="s">
        <v>40</v>
      </c>
      <c r="W11" s="93" t="s">
        <v>41</v>
      </c>
      <c r="X11" s="94">
        <v>1</v>
      </c>
      <c r="Y11" s="88" t="b">
        <f t="shared" si="10"/>
        <v>1</v>
      </c>
      <c r="Z11" s="110" t="b">
        <f>(AND(W11&lt;&gt;V11,X11&gt;$B$3))</f>
        <v>1</v>
      </c>
      <c r="AA11" s="101" t="b">
        <f t="shared" si="11"/>
        <v>0</v>
      </c>
    </row>
    <row r="12" spans="1:27" x14ac:dyDescent="0.25">
      <c r="A12" s="92" t="s">
        <v>40</v>
      </c>
      <c r="B12" s="93" t="s">
        <v>41</v>
      </c>
      <c r="C12" s="94">
        <v>0.71428999999999998</v>
      </c>
      <c r="D12" s="88" t="b">
        <f t="shared" si="4"/>
        <v>1</v>
      </c>
      <c r="E12" s="110" t="b">
        <f t="shared" ref="E12:E75" si="12">(AND(B12&lt;&gt;A12,C12&gt;$B$3))</f>
        <v>1</v>
      </c>
      <c r="F12" s="101" t="b">
        <f t="shared" si="5"/>
        <v>0</v>
      </c>
      <c r="H12" s="92" t="s">
        <v>40</v>
      </c>
      <c r="I12" s="93" t="s">
        <v>40</v>
      </c>
      <c r="J12" s="94">
        <v>0.3</v>
      </c>
      <c r="K12" s="88" t="b">
        <f t="shared" si="6"/>
        <v>0</v>
      </c>
      <c r="L12" s="110" t="b">
        <f t="shared" ref="L12:L75" si="13">(AND(I12&lt;&gt;H12,J12&gt;$B$3))</f>
        <v>0</v>
      </c>
      <c r="M12" s="101" t="b">
        <f t="shared" si="7"/>
        <v>1</v>
      </c>
      <c r="O12" s="92" t="s">
        <v>40</v>
      </c>
      <c r="P12" s="93" t="s">
        <v>41</v>
      </c>
      <c r="Q12" s="94">
        <v>0.8</v>
      </c>
      <c r="R12" s="88" t="b">
        <f t="shared" si="8"/>
        <v>1</v>
      </c>
      <c r="S12" s="110" t="b">
        <f t="shared" ref="S12:S75" si="14">(AND(P12&lt;&gt;O12,Q12&gt;$B$3))</f>
        <v>1</v>
      </c>
      <c r="T12" s="101" t="b">
        <f t="shared" si="9"/>
        <v>0</v>
      </c>
      <c r="V12" s="92" t="s">
        <v>40</v>
      </c>
      <c r="W12" s="93" t="s">
        <v>41</v>
      </c>
      <c r="X12" s="94">
        <v>1</v>
      </c>
      <c r="Y12" s="88" t="b">
        <f t="shared" si="10"/>
        <v>1</v>
      </c>
      <c r="Z12" s="110" t="b">
        <f t="shared" ref="Z12:Z75" si="15">(AND(W12&lt;&gt;V12,X12&gt;$B$3))</f>
        <v>1</v>
      </c>
      <c r="AA12" s="101" t="b">
        <f t="shared" si="11"/>
        <v>0</v>
      </c>
    </row>
    <row r="13" spans="1:27" x14ac:dyDescent="0.25">
      <c r="A13" s="92" t="s">
        <v>40</v>
      </c>
      <c r="B13" s="93" t="s">
        <v>40</v>
      </c>
      <c r="C13" s="94">
        <v>1</v>
      </c>
      <c r="D13" s="88" t="b">
        <f t="shared" si="4"/>
        <v>0</v>
      </c>
      <c r="E13" s="110" t="b">
        <f t="shared" si="12"/>
        <v>0</v>
      </c>
      <c r="F13" s="101" t="b">
        <f t="shared" si="5"/>
        <v>0</v>
      </c>
      <c r="H13" s="92" t="s">
        <v>40</v>
      </c>
      <c r="I13" s="93" t="s">
        <v>40</v>
      </c>
      <c r="J13" s="94">
        <v>0.6</v>
      </c>
      <c r="K13" s="88" t="b">
        <f t="shared" si="6"/>
        <v>0</v>
      </c>
      <c r="L13" s="110" t="b">
        <f t="shared" si="13"/>
        <v>0</v>
      </c>
      <c r="M13" s="101" t="b">
        <f t="shared" si="7"/>
        <v>0</v>
      </c>
      <c r="O13" s="92" t="s">
        <v>40</v>
      </c>
      <c r="P13" s="93" t="s">
        <v>40</v>
      </c>
      <c r="Q13" s="94">
        <v>1</v>
      </c>
      <c r="R13" s="88" t="b">
        <f t="shared" si="8"/>
        <v>0</v>
      </c>
      <c r="S13" s="110" t="b">
        <f t="shared" si="14"/>
        <v>0</v>
      </c>
      <c r="T13" s="101" t="b">
        <f t="shared" si="9"/>
        <v>0</v>
      </c>
      <c r="V13" s="92" t="s">
        <v>40</v>
      </c>
      <c r="W13" s="93" t="s">
        <v>40</v>
      </c>
      <c r="X13" s="94">
        <v>1.3332999999999999</v>
      </c>
      <c r="Y13" s="88" t="b">
        <f t="shared" si="10"/>
        <v>0</v>
      </c>
      <c r="Z13" s="110" t="b">
        <f t="shared" si="15"/>
        <v>0</v>
      </c>
      <c r="AA13" s="101" t="b">
        <f t="shared" si="11"/>
        <v>0</v>
      </c>
    </row>
    <row r="14" spans="1:27" x14ac:dyDescent="0.25">
      <c r="A14" s="92" t="s">
        <v>40</v>
      </c>
      <c r="B14" s="93" t="s">
        <v>40</v>
      </c>
      <c r="C14" s="94">
        <v>1</v>
      </c>
      <c r="D14" s="88" t="b">
        <f t="shared" si="4"/>
        <v>0</v>
      </c>
      <c r="E14" s="110" t="b">
        <f t="shared" si="12"/>
        <v>0</v>
      </c>
      <c r="F14" s="101" t="b">
        <f t="shared" si="5"/>
        <v>0</v>
      </c>
      <c r="H14" s="92" t="s">
        <v>40</v>
      </c>
      <c r="I14" s="93" t="s">
        <v>40</v>
      </c>
      <c r="J14" s="94">
        <v>0.6</v>
      </c>
      <c r="K14" s="88" t="b">
        <f t="shared" si="6"/>
        <v>0</v>
      </c>
      <c r="L14" s="110" t="b">
        <f t="shared" si="13"/>
        <v>0</v>
      </c>
      <c r="M14" s="101" t="b">
        <f t="shared" si="7"/>
        <v>0</v>
      </c>
      <c r="O14" s="92" t="s">
        <v>40</v>
      </c>
      <c r="P14" s="93" t="s">
        <v>40</v>
      </c>
      <c r="Q14" s="94">
        <v>1</v>
      </c>
      <c r="R14" s="88" t="b">
        <f t="shared" si="8"/>
        <v>0</v>
      </c>
      <c r="S14" s="110" t="b">
        <f t="shared" si="14"/>
        <v>0</v>
      </c>
      <c r="T14" s="101" t="b">
        <f t="shared" si="9"/>
        <v>0</v>
      </c>
      <c r="V14" s="92" t="s">
        <v>40</v>
      </c>
      <c r="W14" s="93" t="s">
        <v>40</v>
      </c>
      <c r="X14" s="94">
        <v>1.3332999999999999</v>
      </c>
      <c r="Y14" s="88" t="b">
        <f t="shared" si="10"/>
        <v>0</v>
      </c>
      <c r="Z14" s="110" t="b">
        <f t="shared" si="15"/>
        <v>0</v>
      </c>
      <c r="AA14" s="101" t="b">
        <f t="shared" si="11"/>
        <v>0</v>
      </c>
    </row>
    <row r="15" spans="1:27" x14ac:dyDescent="0.25">
      <c r="A15" s="92" t="s">
        <v>40</v>
      </c>
      <c r="B15" s="93" t="s">
        <v>40</v>
      </c>
      <c r="C15" s="94">
        <v>1</v>
      </c>
      <c r="D15" s="88" t="b">
        <f t="shared" si="4"/>
        <v>0</v>
      </c>
      <c r="E15" s="110" t="b">
        <f t="shared" si="12"/>
        <v>0</v>
      </c>
      <c r="F15" s="101" t="b">
        <f t="shared" si="5"/>
        <v>0</v>
      </c>
      <c r="H15" s="92" t="s">
        <v>40</v>
      </c>
      <c r="I15" s="93" t="s">
        <v>40</v>
      </c>
      <c r="J15" s="94">
        <v>0.6</v>
      </c>
      <c r="K15" s="88" t="b">
        <f t="shared" si="6"/>
        <v>0</v>
      </c>
      <c r="L15" s="110" t="b">
        <f t="shared" si="13"/>
        <v>0</v>
      </c>
      <c r="M15" s="101" t="b">
        <f t="shared" si="7"/>
        <v>0</v>
      </c>
      <c r="O15" s="92" t="s">
        <v>40</v>
      </c>
      <c r="P15" s="93" t="s">
        <v>40</v>
      </c>
      <c r="Q15" s="94">
        <v>1</v>
      </c>
      <c r="R15" s="88" t="b">
        <f t="shared" si="8"/>
        <v>0</v>
      </c>
      <c r="S15" s="110" t="b">
        <f t="shared" si="14"/>
        <v>0</v>
      </c>
      <c r="T15" s="101" t="b">
        <f t="shared" si="9"/>
        <v>0</v>
      </c>
      <c r="V15" s="92" t="s">
        <v>40</v>
      </c>
      <c r="W15" s="93" t="s">
        <v>40</v>
      </c>
      <c r="X15" s="94">
        <v>1.3332999999999999</v>
      </c>
      <c r="Y15" s="88" t="b">
        <f t="shared" si="10"/>
        <v>0</v>
      </c>
      <c r="Z15" s="110" t="b">
        <f t="shared" si="15"/>
        <v>0</v>
      </c>
      <c r="AA15" s="101" t="b">
        <f t="shared" si="11"/>
        <v>0</v>
      </c>
    </row>
    <row r="16" spans="1:27" x14ac:dyDescent="0.25">
      <c r="A16" s="92" t="s">
        <v>40</v>
      </c>
      <c r="B16" s="93" t="s">
        <v>40</v>
      </c>
      <c r="C16" s="94">
        <v>1</v>
      </c>
      <c r="D16" s="88" t="b">
        <f t="shared" si="4"/>
        <v>0</v>
      </c>
      <c r="E16" s="110" t="b">
        <f t="shared" si="12"/>
        <v>0</v>
      </c>
      <c r="F16" s="101" t="b">
        <f t="shared" si="5"/>
        <v>0</v>
      </c>
      <c r="H16" s="92" t="s">
        <v>40</v>
      </c>
      <c r="I16" s="93" t="s">
        <v>40</v>
      </c>
      <c r="J16" s="94">
        <v>0.6</v>
      </c>
      <c r="K16" s="88" t="b">
        <f t="shared" si="6"/>
        <v>0</v>
      </c>
      <c r="L16" s="110" t="b">
        <f t="shared" si="13"/>
        <v>0</v>
      </c>
      <c r="M16" s="101" t="b">
        <f t="shared" si="7"/>
        <v>0</v>
      </c>
      <c r="O16" s="92" t="s">
        <v>40</v>
      </c>
      <c r="P16" s="93" t="s">
        <v>40</v>
      </c>
      <c r="Q16" s="94">
        <v>1</v>
      </c>
      <c r="R16" s="88" t="b">
        <f t="shared" si="8"/>
        <v>0</v>
      </c>
      <c r="S16" s="110" t="b">
        <f t="shared" si="14"/>
        <v>0</v>
      </c>
      <c r="T16" s="101" t="b">
        <f t="shared" si="9"/>
        <v>0</v>
      </c>
      <c r="V16" s="92" t="s">
        <v>40</v>
      </c>
      <c r="W16" s="93" t="s">
        <v>40</v>
      </c>
      <c r="X16" s="94">
        <v>1.3332999999999999</v>
      </c>
      <c r="Y16" s="88" t="b">
        <f t="shared" si="10"/>
        <v>0</v>
      </c>
      <c r="Z16" s="110" t="b">
        <f t="shared" si="15"/>
        <v>0</v>
      </c>
      <c r="AA16" s="101" t="b">
        <f t="shared" si="11"/>
        <v>0</v>
      </c>
    </row>
    <row r="17" spans="1:27" ht="15.75" thickBot="1" x14ac:dyDescent="0.3">
      <c r="A17" s="95" t="s">
        <v>40</v>
      </c>
      <c r="B17" s="96" t="s">
        <v>40</v>
      </c>
      <c r="C17" s="97">
        <v>1</v>
      </c>
      <c r="D17" s="88" t="b">
        <f t="shared" si="4"/>
        <v>0</v>
      </c>
      <c r="E17" s="111" t="b">
        <f t="shared" si="12"/>
        <v>0</v>
      </c>
      <c r="F17" s="103" t="b">
        <f t="shared" si="5"/>
        <v>0</v>
      </c>
      <c r="H17" s="95" t="s">
        <v>40</v>
      </c>
      <c r="I17" s="96" t="s">
        <v>40</v>
      </c>
      <c r="J17" s="97">
        <v>0.6</v>
      </c>
      <c r="K17" s="88" t="b">
        <f t="shared" si="6"/>
        <v>0</v>
      </c>
      <c r="L17" s="111" t="b">
        <f t="shared" si="13"/>
        <v>0</v>
      </c>
      <c r="M17" s="103" t="b">
        <f t="shared" si="7"/>
        <v>0</v>
      </c>
      <c r="O17" s="95" t="s">
        <v>40</v>
      </c>
      <c r="P17" s="96" t="s">
        <v>40</v>
      </c>
      <c r="Q17" s="97">
        <v>1</v>
      </c>
      <c r="R17" s="88" t="b">
        <f t="shared" si="8"/>
        <v>0</v>
      </c>
      <c r="S17" s="111" t="b">
        <f t="shared" si="14"/>
        <v>0</v>
      </c>
      <c r="T17" s="103" t="b">
        <f t="shared" si="9"/>
        <v>0</v>
      </c>
      <c r="V17" s="95" t="s">
        <v>40</v>
      </c>
      <c r="W17" s="96" t="s">
        <v>40</v>
      </c>
      <c r="X17" s="97">
        <v>1.3332999999999999</v>
      </c>
      <c r="Y17" s="88" t="b">
        <f t="shared" si="10"/>
        <v>0</v>
      </c>
      <c r="Z17" s="111" t="b">
        <f t="shared" si="15"/>
        <v>0</v>
      </c>
      <c r="AA17" s="103" t="b">
        <f t="shared" si="11"/>
        <v>0</v>
      </c>
    </row>
    <row r="18" spans="1:27" x14ac:dyDescent="0.25">
      <c r="A18" s="89" t="s">
        <v>42</v>
      </c>
      <c r="B18" s="90" t="s">
        <v>42</v>
      </c>
      <c r="C18" s="91">
        <v>0.83333000000000002</v>
      </c>
      <c r="D18" s="88" t="b">
        <f t="shared" si="4"/>
        <v>0</v>
      </c>
      <c r="E18" s="110" t="b">
        <f t="shared" si="12"/>
        <v>0</v>
      </c>
      <c r="F18" s="101" t="b">
        <f t="shared" si="5"/>
        <v>0</v>
      </c>
      <c r="H18" s="89" t="s">
        <v>42</v>
      </c>
      <c r="I18" s="90" t="s">
        <v>42</v>
      </c>
      <c r="J18" s="91">
        <v>0.42857000000000001</v>
      </c>
      <c r="K18" s="88" t="b">
        <f t="shared" si="6"/>
        <v>0</v>
      </c>
      <c r="L18" s="110" t="b">
        <f t="shared" si="13"/>
        <v>0</v>
      </c>
      <c r="M18" s="101" t="b">
        <f t="shared" si="7"/>
        <v>1</v>
      </c>
      <c r="O18" s="89" t="s">
        <v>42</v>
      </c>
      <c r="P18" s="90" t="s">
        <v>42</v>
      </c>
      <c r="Q18" s="91">
        <v>0.8</v>
      </c>
      <c r="R18" s="88" t="b">
        <f t="shared" si="8"/>
        <v>0</v>
      </c>
      <c r="S18" s="110" t="b">
        <f t="shared" si="14"/>
        <v>0</v>
      </c>
      <c r="T18" s="101" t="b">
        <f t="shared" si="9"/>
        <v>0</v>
      </c>
      <c r="V18" s="89" t="s">
        <v>42</v>
      </c>
      <c r="W18" s="90" t="s">
        <v>42</v>
      </c>
      <c r="X18" s="91">
        <v>1.3332999999999999</v>
      </c>
      <c r="Y18" s="88" t="b">
        <f t="shared" si="10"/>
        <v>0</v>
      </c>
      <c r="Z18" s="110" t="b">
        <f t="shared" si="15"/>
        <v>0</v>
      </c>
      <c r="AA18" s="101" t="b">
        <f t="shared" si="11"/>
        <v>0</v>
      </c>
    </row>
    <row r="19" spans="1:27" x14ac:dyDescent="0.25">
      <c r="A19" s="92" t="s">
        <v>42</v>
      </c>
      <c r="B19" s="93" t="s">
        <v>42</v>
      </c>
      <c r="C19" s="94">
        <v>1</v>
      </c>
      <c r="D19" s="88" t="b">
        <f t="shared" si="4"/>
        <v>0</v>
      </c>
      <c r="E19" s="110" t="b">
        <f t="shared" si="12"/>
        <v>0</v>
      </c>
      <c r="F19" s="101" t="b">
        <f t="shared" si="5"/>
        <v>0</v>
      </c>
      <c r="H19" s="92" t="s">
        <v>42</v>
      </c>
      <c r="I19" s="93" t="s">
        <v>42</v>
      </c>
      <c r="J19" s="94">
        <v>0.42857000000000001</v>
      </c>
      <c r="K19" s="88" t="b">
        <f t="shared" si="6"/>
        <v>0</v>
      </c>
      <c r="L19" s="110" t="b">
        <f t="shared" si="13"/>
        <v>0</v>
      </c>
      <c r="M19" s="101" t="b">
        <f t="shared" si="7"/>
        <v>1</v>
      </c>
      <c r="O19" s="92" t="s">
        <v>42</v>
      </c>
      <c r="P19" s="93" t="s">
        <v>42</v>
      </c>
      <c r="Q19" s="94">
        <v>1</v>
      </c>
      <c r="R19" s="88" t="b">
        <f t="shared" si="8"/>
        <v>0</v>
      </c>
      <c r="S19" s="110" t="b">
        <f t="shared" si="14"/>
        <v>0</v>
      </c>
      <c r="T19" s="101" t="b">
        <f t="shared" si="9"/>
        <v>0</v>
      </c>
      <c r="V19" s="92" t="s">
        <v>42</v>
      </c>
      <c r="W19" s="93" t="s">
        <v>42</v>
      </c>
      <c r="X19" s="94">
        <v>1.3332999999999999</v>
      </c>
      <c r="Y19" s="88" t="b">
        <f t="shared" si="10"/>
        <v>0</v>
      </c>
      <c r="Z19" s="110" t="b">
        <f t="shared" si="15"/>
        <v>0</v>
      </c>
      <c r="AA19" s="101" t="b">
        <f t="shared" si="11"/>
        <v>0</v>
      </c>
    </row>
    <row r="20" spans="1:27" x14ac:dyDescent="0.25">
      <c r="A20" s="92" t="s">
        <v>42</v>
      </c>
      <c r="B20" s="93" t="s">
        <v>42</v>
      </c>
      <c r="C20" s="94">
        <v>1</v>
      </c>
      <c r="D20" s="88" t="b">
        <f t="shared" si="4"/>
        <v>0</v>
      </c>
      <c r="E20" s="110" t="b">
        <f t="shared" si="12"/>
        <v>0</v>
      </c>
      <c r="F20" s="101" t="b">
        <f t="shared" si="5"/>
        <v>0</v>
      </c>
      <c r="H20" s="92" t="s">
        <v>42</v>
      </c>
      <c r="I20" s="93" t="s">
        <v>42</v>
      </c>
      <c r="J20" s="94">
        <v>0.42857000000000001</v>
      </c>
      <c r="K20" s="88" t="b">
        <f t="shared" si="6"/>
        <v>0</v>
      </c>
      <c r="L20" s="110" t="b">
        <f t="shared" si="13"/>
        <v>0</v>
      </c>
      <c r="M20" s="101" t="b">
        <f t="shared" si="7"/>
        <v>1</v>
      </c>
      <c r="O20" s="92" t="s">
        <v>42</v>
      </c>
      <c r="P20" s="93" t="s">
        <v>42</v>
      </c>
      <c r="Q20" s="94">
        <v>1</v>
      </c>
      <c r="R20" s="88" t="b">
        <f t="shared" si="8"/>
        <v>0</v>
      </c>
      <c r="S20" s="110" t="b">
        <f t="shared" si="14"/>
        <v>0</v>
      </c>
      <c r="T20" s="101" t="b">
        <f t="shared" si="9"/>
        <v>0</v>
      </c>
      <c r="V20" s="92" t="s">
        <v>42</v>
      </c>
      <c r="W20" s="93" t="s">
        <v>42</v>
      </c>
      <c r="X20" s="94">
        <v>1.3332999999999999</v>
      </c>
      <c r="Y20" s="88" t="b">
        <f t="shared" si="10"/>
        <v>0</v>
      </c>
      <c r="Z20" s="110" t="b">
        <f t="shared" si="15"/>
        <v>0</v>
      </c>
      <c r="AA20" s="101" t="b">
        <f t="shared" si="11"/>
        <v>0</v>
      </c>
    </row>
    <row r="21" spans="1:27" x14ac:dyDescent="0.25">
      <c r="A21" s="92" t="s">
        <v>42</v>
      </c>
      <c r="B21" s="93" t="s">
        <v>42</v>
      </c>
      <c r="C21" s="94">
        <v>0.5</v>
      </c>
      <c r="D21" s="88" t="b">
        <f t="shared" si="4"/>
        <v>0</v>
      </c>
      <c r="E21" s="110" t="b">
        <f t="shared" si="12"/>
        <v>0</v>
      </c>
      <c r="F21" s="101" t="b">
        <f t="shared" si="5"/>
        <v>0</v>
      </c>
      <c r="H21" s="92" t="s">
        <v>42</v>
      </c>
      <c r="I21" s="93" t="s">
        <v>42</v>
      </c>
      <c r="J21" s="94">
        <v>0.375</v>
      </c>
      <c r="K21" s="88" t="b">
        <f t="shared" si="6"/>
        <v>0</v>
      </c>
      <c r="L21" s="110" t="b">
        <f t="shared" si="13"/>
        <v>0</v>
      </c>
      <c r="M21" s="101" t="b">
        <f t="shared" si="7"/>
        <v>1</v>
      </c>
      <c r="O21" s="92" t="s">
        <v>42</v>
      </c>
      <c r="P21" s="93" t="s">
        <v>42</v>
      </c>
      <c r="Q21" s="94">
        <v>0.44444</v>
      </c>
      <c r="R21" s="88" t="b">
        <f t="shared" si="8"/>
        <v>0</v>
      </c>
      <c r="S21" s="110" t="b">
        <f t="shared" si="14"/>
        <v>0</v>
      </c>
      <c r="T21" s="101" t="b">
        <f t="shared" si="9"/>
        <v>1</v>
      </c>
      <c r="V21" s="92" t="s">
        <v>42</v>
      </c>
      <c r="W21" s="93" t="s">
        <v>42</v>
      </c>
      <c r="X21" s="94">
        <v>0.66666999999999998</v>
      </c>
      <c r="Y21" s="88" t="b">
        <f t="shared" si="10"/>
        <v>0</v>
      </c>
      <c r="Z21" s="110" t="b">
        <f t="shared" si="15"/>
        <v>0</v>
      </c>
      <c r="AA21" s="101" t="b">
        <f t="shared" si="11"/>
        <v>0</v>
      </c>
    </row>
    <row r="22" spans="1:27" x14ac:dyDescent="0.25">
      <c r="A22" s="92" t="s">
        <v>42</v>
      </c>
      <c r="B22" s="93" t="s">
        <v>42</v>
      </c>
      <c r="C22" s="94">
        <v>0.55556000000000005</v>
      </c>
      <c r="D22" s="88" t="b">
        <f t="shared" si="4"/>
        <v>0</v>
      </c>
      <c r="E22" s="110" t="b">
        <f t="shared" si="12"/>
        <v>0</v>
      </c>
      <c r="F22" s="101" t="b">
        <f t="shared" si="5"/>
        <v>0</v>
      </c>
      <c r="H22" s="92" t="s">
        <v>42</v>
      </c>
      <c r="I22" s="93" t="s">
        <v>42</v>
      </c>
      <c r="J22" s="94">
        <v>0.42857000000000001</v>
      </c>
      <c r="K22" s="88" t="b">
        <f t="shared" si="6"/>
        <v>0</v>
      </c>
      <c r="L22" s="110" t="b">
        <f t="shared" si="13"/>
        <v>0</v>
      </c>
      <c r="M22" s="101" t="b">
        <f t="shared" si="7"/>
        <v>1</v>
      </c>
      <c r="O22" s="92" t="s">
        <v>42</v>
      </c>
      <c r="P22" s="93" t="s">
        <v>42</v>
      </c>
      <c r="Q22" s="94">
        <v>0.5</v>
      </c>
      <c r="R22" s="88" t="b">
        <f t="shared" si="8"/>
        <v>0</v>
      </c>
      <c r="S22" s="110" t="b">
        <f t="shared" si="14"/>
        <v>0</v>
      </c>
      <c r="T22" s="101" t="b">
        <f t="shared" si="9"/>
        <v>0</v>
      </c>
      <c r="V22" s="92" t="s">
        <v>42</v>
      </c>
      <c r="W22" s="93" t="s">
        <v>42</v>
      </c>
      <c r="X22" s="94">
        <v>1</v>
      </c>
      <c r="Y22" s="88" t="b">
        <f t="shared" si="10"/>
        <v>0</v>
      </c>
      <c r="Z22" s="110" t="b">
        <f t="shared" si="15"/>
        <v>0</v>
      </c>
      <c r="AA22" s="101" t="b">
        <f t="shared" si="11"/>
        <v>0</v>
      </c>
    </row>
    <row r="23" spans="1:27" x14ac:dyDescent="0.25">
      <c r="A23" s="92" t="s">
        <v>42</v>
      </c>
      <c r="B23" s="93" t="s">
        <v>42</v>
      </c>
      <c r="C23" s="94">
        <v>0.625</v>
      </c>
      <c r="D23" s="88" t="b">
        <f t="shared" si="4"/>
        <v>0</v>
      </c>
      <c r="E23" s="110" t="b">
        <f t="shared" si="12"/>
        <v>0</v>
      </c>
      <c r="F23" s="101" t="b">
        <f t="shared" si="5"/>
        <v>0</v>
      </c>
      <c r="H23" s="92" t="s">
        <v>42</v>
      </c>
      <c r="I23" s="93" t="s">
        <v>42</v>
      </c>
      <c r="J23" s="94">
        <v>0.375</v>
      </c>
      <c r="K23" s="88" t="b">
        <f t="shared" si="6"/>
        <v>0</v>
      </c>
      <c r="L23" s="110" t="b">
        <f t="shared" si="13"/>
        <v>0</v>
      </c>
      <c r="M23" s="101" t="b">
        <f t="shared" si="7"/>
        <v>1</v>
      </c>
      <c r="O23" s="92" t="s">
        <v>42</v>
      </c>
      <c r="P23" s="93" t="s">
        <v>42</v>
      </c>
      <c r="Q23" s="94">
        <v>0.57142999999999999</v>
      </c>
      <c r="R23" s="88" t="b">
        <f t="shared" si="8"/>
        <v>0</v>
      </c>
      <c r="S23" s="110" t="b">
        <f t="shared" si="14"/>
        <v>0</v>
      </c>
      <c r="T23" s="101" t="b">
        <f t="shared" si="9"/>
        <v>0</v>
      </c>
      <c r="V23" s="92" t="s">
        <v>42</v>
      </c>
      <c r="W23" s="93" t="s">
        <v>42</v>
      </c>
      <c r="X23" s="94">
        <v>0.8</v>
      </c>
      <c r="Y23" s="88" t="b">
        <f t="shared" si="10"/>
        <v>0</v>
      </c>
      <c r="Z23" s="110" t="b">
        <f t="shared" si="15"/>
        <v>0</v>
      </c>
      <c r="AA23" s="101" t="b">
        <f t="shared" si="11"/>
        <v>0</v>
      </c>
    </row>
    <row r="24" spans="1:27" x14ac:dyDescent="0.25">
      <c r="A24" s="92" t="s">
        <v>42</v>
      </c>
      <c r="B24" s="93" t="s">
        <v>42</v>
      </c>
      <c r="C24" s="94">
        <v>0.71428999999999998</v>
      </c>
      <c r="D24" s="88" t="b">
        <f t="shared" si="4"/>
        <v>0</v>
      </c>
      <c r="E24" s="110" t="b">
        <f t="shared" si="12"/>
        <v>0</v>
      </c>
      <c r="F24" s="101" t="b">
        <f t="shared" si="5"/>
        <v>0</v>
      </c>
      <c r="H24" s="92" t="s">
        <v>42</v>
      </c>
      <c r="I24" s="93" t="s">
        <v>42</v>
      </c>
      <c r="J24" s="94">
        <v>0.42857000000000001</v>
      </c>
      <c r="K24" s="88" t="b">
        <f t="shared" si="6"/>
        <v>0</v>
      </c>
      <c r="L24" s="110" t="b">
        <f t="shared" si="13"/>
        <v>0</v>
      </c>
      <c r="M24" s="101" t="b">
        <f t="shared" si="7"/>
        <v>1</v>
      </c>
      <c r="O24" s="92" t="s">
        <v>42</v>
      </c>
      <c r="P24" s="93" t="s">
        <v>42</v>
      </c>
      <c r="Q24" s="94">
        <v>0.66666999999999998</v>
      </c>
      <c r="R24" s="88" t="b">
        <f t="shared" si="8"/>
        <v>0</v>
      </c>
      <c r="S24" s="110" t="b">
        <f t="shared" si="14"/>
        <v>0</v>
      </c>
      <c r="T24" s="101" t="b">
        <f t="shared" si="9"/>
        <v>0</v>
      </c>
      <c r="V24" s="92" t="s">
        <v>42</v>
      </c>
      <c r="W24" s="93" t="s">
        <v>42</v>
      </c>
      <c r="X24" s="94">
        <v>1</v>
      </c>
      <c r="Y24" s="88" t="b">
        <f t="shared" si="10"/>
        <v>0</v>
      </c>
      <c r="Z24" s="110" t="b">
        <f t="shared" si="15"/>
        <v>0</v>
      </c>
      <c r="AA24" s="101" t="b">
        <f t="shared" si="11"/>
        <v>0</v>
      </c>
    </row>
    <row r="25" spans="1:27" x14ac:dyDescent="0.25">
      <c r="A25" s="92" t="s">
        <v>42</v>
      </c>
      <c r="B25" s="93" t="s">
        <v>42</v>
      </c>
      <c r="C25" s="94">
        <v>0.83333000000000002</v>
      </c>
      <c r="D25" s="88" t="b">
        <f t="shared" si="4"/>
        <v>0</v>
      </c>
      <c r="E25" s="110" t="b">
        <f t="shared" si="12"/>
        <v>0</v>
      </c>
      <c r="F25" s="101" t="b">
        <f t="shared" si="5"/>
        <v>0</v>
      </c>
      <c r="H25" s="92" t="s">
        <v>42</v>
      </c>
      <c r="I25" s="93" t="s">
        <v>42</v>
      </c>
      <c r="J25" s="94">
        <v>0.375</v>
      </c>
      <c r="K25" s="88" t="b">
        <f t="shared" si="6"/>
        <v>0</v>
      </c>
      <c r="L25" s="110" t="b">
        <f t="shared" si="13"/>
        <v>0</v>
      </c>
      <c r="M25" s="101" t="b">
        <f t="shared" si="7"/>
        <v>1</v>
      </c>
      <c r="O25" s="92" t="s">
        <v>42</v>
      </c>
      <c r="P25" s="93" t="s">
        <v>42</v>
      </c>
      <c r="Q25" s="94">
        <v>1</v>
      </c>
      <c r="R25" s="88" t="b">
        <f t="shared" si="8"/>
        <v>0</v>
      </c>
      <c r="S25" s="110" t="b">
        <f t="shared" si="14"/>
        <v>0</v>
      </c>
      <c r="T25" s="101" t="b">
        <f t="shared" si="9"/>
        <v>0</v>
      </c>
      <c r="V25" s="92" t="s">
        <v>42</v>
      </c>
      <c r="W25" s="93" t="s">
        <v>42</v>
      </c>
      <c r="X25" s="94">
        <v>1.3332999999999999</v>
      </c>
      <c r="Y25" s="88" t="b">
        <f t="shared" si="10"/>
        <v>0</v>
      </c>
      <c r="Z25" s="110" t="b">
        <f t="shared" si="15"/>
        <v>0</v>
      </c>
      <c r="AA25" s="101" t="b">
        <f t="shared" si="11"/>
        <v>0</v>
      </c>
    </row>
    <row r="26" spans="1:27" x14ac:dyDescent="0.25">
      <c r="A26" s="92" t="s">
        <v>42</v>
      </c>
      <c r="B26" s="93" t="s">
        <v>42</v>
      </c>
      <c r="C26" s="94">
        <v>0.625</v>
      </c>
      <c r="D26" s="88" t="b">
        <f t="shared" si="4"/>
        <v>0</v>
      </c>
      <c r="E26" s="110" t="b">
        <f t="shared" si="12"/>
        <v>0</v>
      </c>
      <c r="F26" s="101" t="b">
        <f t="shared" si="5"/>
        <v>0</v>
      </c>
      <c r="H26" s="92" t="s">
        <v>42</v>
      </c>
      <c r="I26" s="93" t="s">
        <v>42</v>
      </c>
      <c r="J26" s="94">
        <v>0.33333000000000002</v>
      </c>
      <c r="K26" s="88" t="b">
        <f t="shared" si="6"/>
        <v>0</v>
      </c>
      <c r="L26" s="110" t="b">
        <f t="shared" si="13"/>
        <v>0</v>
      </c>
      <c r="M26" s="101" t="b">
        <f t="shared" si="7"/>
        <v>1</v>
      </c>
      <c r="O26" s="92" t="s">
        <v>42</v>
      </c>
      <c r="P26" s="93" t="s">
        <v>42</v>
      </c>
      <c r="Q26" s="94">
        <v>0.8</v>
      </c>
      <c r="R26" s="88" t="b">
        <f t="shared" si="8"/>
        <v>0</v>
      </c>
      <c r="S26" s="110" t="b">
        <f t="shared" si="14"/>
        <v>0</v>
      </c>
      <c r="T26" s="101" t="b">
        <f t="shared" si="9"/>
        <v>0</v>
      </c>
      <c r="V26" s="92" t="s">
        <v>42</v>
      </c>
      <c r="W26" s="93" t="s">
        <v>42</v>
      </c>
      <c r="X26" s="94">
        <v>1.3332999999999999</v>
      </c>
      <c r="Y26" s="88" t="b">
        <f t="shared" si="10"/>
        <v>0</v>
      </c>
      <c r="Z26" s="110" t="b">
        <f t="shared" si="15"/>
        <v>0</v>
      </c>
      <c r="AA26" s="101" t="b">
        <f t="shared" si="11"/>
        <v>0</v>
      </c>
    </row>
    <row r="27" spans="1:27" ht="15.75" thickBot="1" x14ac:dyDescent="0.3">
      <c r="A27" s="95" t="s">
        <v>42</v>
      </c>
      <c r="B27" s="96" t="s">
        <v>42</v>
      </c>
      <c r="C27" s="97">
        <v>0.55556000000000005</v>
      </c>
      <c r="D27" s="88" t="b">
        <f t="shared" si="4"/>
        <v>0</v>
      </c>
      <c r="E27" s="110" t="b">
        <f t="shared" si="12"/>
        <v>0</v>
      </c>
      <c r="F27" s="101" t="b">
        <f t="shared" si="5"/>
        <v>0</v>
      </c>
      <c r="H27" s="95" t="s">
        <v>42</v>
      </c>
      <c r="I27" s="96" t="s">
        <v>42</v>
      </c>
      <c r="J27" s="97">
        <v>0.33333000000000002</v>
      </c>
      <c r="K27" s="88" t="b">
        <f t="shared" si="6"/>
        <v>0</v>
      </c>
      <c r="L27" s="110" t="b">
        <f t="shared" si="13"/>
        <v>0</v>
      </c>
      <c r="M27" s="101" t="b">
        <f t="shared" si="7"/>
        <v>1</v>
      </c>
      <c r="O27" s="95" t="s">
        <v>42</v>
      </c>
      <c r="P27" s="96" t="s">
        <v>49</v>
      </c>
      <c r="Q27" s="97">
        <v>0.66666999999999998</v>
      </c>
      <c r="R27" s="88" t="b">
        <f t="shared" si="8"/>
        <v>1</v>
      </c>
      <c r="S27" s="110" t="b">
        <f t="shared" si="14"/>
        <v>1</v>
      </c>
      <c r="T27" s="101" t="b">
        <f t="shared" si="9"/>
        <v>0</v>
      </c>
      <c r="V27" s="95" t="s">
        <v>42</v>
      </c>
      <c r="W27" s="96" t="s">
        <v>42</v>
      </c>
      <c r="X27" s="97">
        <v>0.8</v>
      </c>
      <c r="Y27" s="88" t="b">
        <f t="shared" si="10"/>
        <v>0</v>
      </c>
      <c r="Z27" s="110" t="b">
        <f t="shared" si="15"/>
        <v>0</v>
      </c>
      <c r="AA27" s="101" t="b">
        <f t="shared" si="11"/>
        <v>0</v>
      </c>
    </row>
    <row r="28" spans="1:27" x14ac:dyDescent="0.25">
      <c r="A28" s="89" t="s">
        <v>43</v>
      </c>
      <c r="B28" s="90" t="s">
        <v>42</v>
      </c>
      <c r="C28" s="91">
        <v>0.55556000000000005</v>
      </c>
      <c r="D28" s="88" t="b">
        <f t="shared" si="4"/>
        <v>1</v>
      </c>
      <c r="E28" s="109" t="b">
        <f t="shared" si="12"/>
        <v>1</v>
      </c>
      <c r="F28" s="102" t="b">
        <f t="shared" si="5"/>
        <v>0</v>
      </c>
      <c r="H28" s="89" t="s">
        <v>43</v>
      </c>
      <c r="I28" s="90" t="s">
        <v>42</v>
      </c>
      <c r="J28" s="91">
        <v>0.27272999999999997</v>
      </c>
      <c r="K28" s="88" t="b">
        <f t="shared" si="6"/>
        <v>1</v>
      </c>
      <c r="L28" s="109" t="b">
        <f t="shared" si="13"/>
        <v>0</v>
      </c>
      <c r="M28" s="102" t="b">
        <f t="shared" si="7"/>
        <v>0</v>
      </c>
      <c r="O28" s="89" t="s">
        <v>43</v>
      </c>
      <c r="P28" s="90" t="s">
        <v>42</v>
      </c>
      <c r="Q28" s="91">
        <v>0.8</v>
      </c>
      <c r="R28" s="88" t="b">
        <f t="shared" si="8"/>
        <v>1</v>
      </c>
      <c r="S28" s="109" t="b">
        <f t="shared" si="14"/>
        <v>1</v>
      </c>
      <c r="T28" s="102" t="b">
        <f t="shared" si="9"/>
        <v>0</v>
      </c>
      <c r="V28" s="89" t="s">
        <v>43</v>
      </c>
      <c r="W28" s="90" t="s">
        <v>42</v>
      </c>
      <c r="X28" s="91">
        <v>1</v>
      </c>
      <c r="Y28" s="88" t="b">
        <f t="shared" si="10"/>
        <v>1</v>
      </c>
      <c r="Z28" s="109" t="b">
        <f t="shared" si="15"/>
        <v>1</v>
      </c>
      <c r="AA28" s="102" t="b">
        <f t="shared" si="11"/>
        <v>0</v>
      </c>
    </row>
    <row r="29" spans="1:27" x14ac:dyDescent="0.25">
      <c r="A29" s="92" t="s">
        <v>43</v>
      </c>
      <c r="B29" s="93" t="s">
        <v>43</v>
      </c>
      <c r="C29" s="94">
        <v>0.83333000000000002</v>
      </c>
      <c r="D29" s="88" t="b">
        <f t="shared" si="4"/>
        <v>0</v>
      </c>
      <c r="E29" s="110" t="b">
        <f t="shared" si="12"/>
        <v>0</v>
      </c>
      <c r="F29" s="101" t="b">
        <f t="shared" si="5"/>
        <v>0</v>
      </c>
      <c r="H29" s="92" t="s">
        <v>43</v>
      </c>
      <c r="I29" s="93" t="s">
        <v>43</v>
      </c>
      <c r="J29" s="94">
        <v>0.33333000000000002</v>
      </c>
      <c r="K29" s="88" t="b">
        <f t="shared" si="6"/>
        <v>0</v>
      </c>
      <c r="L29" s="110" t="b">
        <f t="shared" si="13"/>
        <v>0</v>
      </c>
      <c r="M29" s="101" t="b">
        <f t="shared" si="7"/>
        <v>1</v>
      </c>
      <c r="O29" s="92" t="s">
        <v>43</v>
      </c>
      <c r="P29" s="93" t="s">
        <v>43</v>
      </c>
      <c r="Q29" s="94">
        <v>0.8</v>
      </c>
      <c r="R29" s="88" t="b">
        <f t="shared" si="8"/>
        <v>0</v>
      </c>
      <c r="S29" s="110" t="b">
        <f t="shared" si="14"/>
        <v>0</v>
      </c>
      <c r="T29" s="101" t="b">
        <f t="shared" si="9"/>
        <v>0</v>
      </c>
      <c r="V29" s="92" t="s">
        <v>43</v>
      </c>
      <c r="W29" s="93" t="s">
        <v>43</v>
      </c>
      <c r="X29" s="94">
        <v>1</v>
      </c>
      <c r="Y29" s="88" t="b">
        <f t="shared" si="10"/>
        <v>0</v>
      </c>
      <c r="Z29" s="110" t="b">
        <f t="shared" si="15"/>
        <v>0</v>
      </c>
      <c r="AA29" s="101" t="b">
        <f t="shared" si="11"/>
        <v>0</v>
      </c>
    </row>
    <row r="30" spans="1:27" x14ac:dyDescent="0.25">
      <c r="A30" s="92" t="s">
        <v>43</v>
      </c>
      <c r="B30" s="93" t="s">
        <v>42</v>
      </c>
      <c r="C30" s="94">
        <v>0.45455000000000001</v>
      </c>
      <c r="D30" s="88" t="b">
        <f t="shared" si="4"/>
        <v>1</v>
      </c>
      <c r="E30" s="110" t="b">
        <f t="shared" si="12"/>
        <v>0</v>
      </c>
      <c r="F30" s="101" t="b">
        <f t="shared" si="5"/>
        <v>0</v>
      </c>
      <c r="H30" s="92" t="s">
        <v>43</v>
      </c>
      <c r="I30" s="93" t="s">
        <v>42</v>
      </c>
      <c r="J30" s="94">
        <v>0.25</v>
      </c>
      <c r="K30" s="88" t="b">
        <f t="shared" si="6"/>
        <v>1</v>
      </c>
      <c r="L30" s="110" t="b">
        <f t="shared" si="13"/>
        <v>0</v>
      </c>
      <c r="M30" s="101" t="b">
        <f t="shared" si="7"/>
        <v>0</v>
      </c>
      <c r="O30" s="92" t="s">
        <v>43</v>
      </c>
      <c r="P30" s="93" t="s">
        <v>42</v>
      </c>
      <c r="Q30" s="94">
        <v>0.8</v>
      </c>
      <c r="R30" s="88" t="b">
        <f t="shared" si="8"/>
        <v>1</v>
      </c>
      <c r="S30" s="110" t="b">
        <f t="shared" si="14"/>
        <v>1</v>
      </c>
      <c r="T30" s="101" t="b">
        <f t="shared" si="9"/>
        <v>0</v>
      </c>
      <c r="V30" s="92" t="s">
        <v>43</v>
      </c>
      <c r="W30" s="93" t="s">
        <v>42</v>
      </c>
      <c r="X30" s="94">
        <v>1</v>
      </c>
      <c r="Y30" s="88" t="b">
        <f t="shared" si="10"/>
        <v>1</v>
      </c>
      <c r="Z30" s="110" t="b">
        <f t="shared" si="15"/>
        <v>1</v>
      </c>
      <c r="AA30" s="101" t="b">
        <f t="shared" si="11"/>
        <v>0</v>
      </c>
    </row>
    <row r="31" spans="1:27" x14ac:dyDescent="0.25">
      <c r="A31" s="92" t="s">
        <v>43</v>
      </c>
      <c r="B31" s="93" t="s">
        <v>43</v>
      </c>
      <c r="C31" s="94">
        <v>0.55556000000000005</v>
      </c>
      <c r="D31" s="88" t="b">
        <f t="shared" si="4"/>
        <v>0</v>
      </c>
      <c r="E31" s="110" t="b">
        <f t="shared" si="12"/>
        <v>0</v>
      </c>
      <c r="F31" s="101" t="b">
        <f t="shared" si="5"/>
        <v>0</v>
      </c>
      <c r="H31" s="92" t="s">
        <v>43</v>
      </c>
      <c r="I31" s="93" t="s">
        <v>43</v>
      </c>
      <c r="J31" s="94">
        <v>0.27272999999999997</v>
      </c>
      <c r="K31" s="88" t="b">
        <f t="shared" si="6"/>
        <v>0</v>
      </c>
      <c r="L31" s="110" t="b">
        <f t="shared" si="13"/>
        <v>0</v>
      </c>
      <c r="M31" s="101" t="b">
        <f t="shared" si="7"/>
        <v>1</v>
      </c>
      <c r="O31" s="92" t="s">
        <v>43</v>
      </c>
      <c r="P31" s="93" t="s">
        <v>43</v>
      </c>
      <c r="Q31" s="94">
        <v>0.5</v>
      </c>
      <c r="R31" s="88" t="b">
        <f t="shared" si="8"/>
        <v>0</v>
      </c>
      <c r="S31" s="110" t="b">
        <f t="shared" si="14"/>
        <v>0</v>
      </c>
      <c r="T31" s="101" t="b">
        <f t="shared" si="9"/>
        <v>0</v>
      </c>
      <c r="V31" s="92" t="s">
        <v>43</v>
      </c>
      <c r="W31" s="93" t="s">
        <v>43</v>
      </c>
      <c r="X31" s="94">
        <v>0.8</v>
      </c>
      <c r="Y31" s="88" t="b">
        <f t="shared" si="10"/>
        <v>0</v>
      </c>
      <c r="Z31" s="110" t="b">
        <f t="shared" si="15"/>
        <v>0</v>
      </c>
      <c r="AA31" s="101" t="b">
        <f t="shared" si="11"/>
        <v>0</v>
      </c>
    </row>
    <row r="32" spans="1:27" x14ac:dyDescent="0.25">
      <c r="A32" s="92" t="s">
        <v>43</v>
      </c>
      <c r="B32" s="93" t="s">
        <v>43</v>
      </c>
      <c r="C32" s="94">
        <v>0.45455000000000001</v>
      </c>
      <c r="D32" s="88" t="b">
        <f t="shared" si="4"/>
        <v>0</v>
      </c>
      <c r="E32" s="110" t="b">
        <f t="shared" si="12"/>
        <v>0</v>
      </c>
      <c r="F32" s="101" t="b">
        <f t="shared" si="5"/>
        <v>1</v>
      </c>
      <c r="H32" s="92" t="s">
        <v>43</v>
      </c>
      <c r="I32" s="93" t="s">
        <v>43</v>
      </c>
      <c r="J32" s="94">
        <v>0.27272999999999997</v>
      </c>
      <c r="K32" s="88" t="b">
        <f t="shared" si="6"/>
        <v>0</v>
      </c>
      <c r="L32" s="110" t="b">
        <f t="shared" si="13"/>
        <v>0</v>
      </c>
      <c r="M32" s="101" t="b">
        <f t="shared" si="7"/>
        <v>1</v>
      </c>
      <c r="O32" s="92" t="s">
        <v>43</v>
      </c>
      <c r="P32" s="93" t="s">
        <v>43</v>
      </c>
      <c r="Q32" s="94">
        <v>0.4</v>
      </c>
      <c r="R32" s="88" t="b">
        <f t="shared" si="8"/>
        <v>0</v>
      </c>
      <c r="S32" s="110" t="b">
        <f t="shared" si="14"/>
        <v>0</v>
      </c>
      <c r="T32" s="101" t="b">
        <f t="shared" si="9"/>
        <v>1</v>
      </c>
      <c r="V32" s="92" t="s">
        <v>43</v>
      </c>
      <c r="W32" s="93" t="s">
        <v>43</v>
      </c>
      <c r="X32" s="94">
        <v>0.57142999999999999</v>
      </c>
      <c r="Y32" s="88" t="b">
        <f t="shared" si="10"/>
        <v>0</v>
      </c>
      <c r="Z32" s="110" t="b">
        <f t="shared" si="15"/>
        <v>0</v>
      </c>
      <c r="AA32" s="101" t="b">
        <f t="shared" si="11"/>
        <v>0</v>
      </c>
    </row>
    <row r="33" spans="1:27" x14ac:dyDescent="0.25">
      <c r="A33" s="92" t="s">
        <v>43</v>
      </c>
      <c r="B33" s="93" t="s">
        <v>43</v>
      </c>
      <c r="C33" s="94">
        <v>0.55556000000000005</v>
      </c>
      <c r="D33" s="88" t="b">
        <f t="shared" si="4"/>
        <v>0</v>
      </c>
      <c r="E33" s="110" t="b">
        <f t="shared" si="12"/>
        <v>0</v>
      </c>
      <c r="F33" s="101" t="b">
        <f t="shared" si="5"/>
        <v>0</v>
      </c>
      <c r="H33" s="92" t="s">
        <v>43</v>
      </c>
      <c r="I33" s="93" t="s">
        <v>43</v>
      </c>
      <c r="J33" s="94">
        <v>0.27272999999999997</v>
      </c>
      <c r="K33" s="88" t="b">
        <f t="shared" si="6"/>
        <v>0</v>
      </c>
      <c r="L33" s="110" t="b">
        <f t="shared" si="13"/>
        <v>0</v>
      </c>
      <c r="M33" s="101" t="b">
        <f t="shared" si="7"/>
        <v>1</v>
      </c>
      <c r="O33" s="92" t="s">
        <v>43</v>
      </c>
      <c r="P33" s="93" t="s">
        <v>42</v>
      </c>
      <c r="Q33" s="94">
        <v>0.66666999999999998</v>
      </c>
      <c r="R33" s="88" t="b">
        <f t="shared" si="8"/>
        <v>1</v>
      </c>
      <c r="S33" s="110" t="b">
        <f t="shared" si="14"/>
        <v>1</v>
      </c>
      <c r="T33" s="101" t="b">
        <f t="shared" si="9"/>
        <v>0</v>
      </c>
      <c r="V33" s="92" t="s">
        <v>43</v>
      </c>
      <c r="W33" s="93" t="s">
        <v>42</v>
      </c>
      <c r="X33" s="94">
        <v>0.8</v>
      </c>
      <c r="Y33" s="88" t="b">
        <f t="shared" si="10"/>
        <v>1</v>
      </c>
      <c r="Z33" s="110" t="b">
        <f t="shared" si="15"/>
        <v>1</v>
      </c>
      <c r="AA33" s="101" t="b">
        <f t="shared" si="11"/>
        <v>0</v>
      </c>
    </row>
    <row r="34" spans="1:27" x14ac:dyDescent="0.25">
      <c r="A34" s="92" t="s">
        <v>43</v>
      </c>
      <c r="B34" s="93" t="s">
        <v>42</v>
      </c>
      <c r="C34" s="94">
        <v>0.41666999999999998</v>
      </c>
      <c r="D34" s="88" t="b">
        <f t="shared" si="4"/>
        <v>1</v>
      </c>
      <c r="E34" s="110" t="b">
        <f t="shared" si="12"/>
        <v>0</v>
      </c>
      <c r="F34" s="101" t="b">
        <f t="shared" si="5"/>
        <v>0</v>
      </c>
      <c r="H34" s="92" t="s">
        <v>43</v>
      </c>
      <c r="I34" s="93" t="s">
        <v>43</v>
      </c>
      <c r="J34" s="94">
        <v>0.27272999999999997</v>
      </c>
      <c r="K34" s="88" t="b">
        <f t="shared" si="6"/>
        <v>0</v>
      </c>
      <c r="L34" s="110" t="b">
        <f t="shared" si="13"/>
        <v>0</v>
      </c>
      <c r="M34" s="101" t="b">
        <f t="shared" si="7"/>
        <v>1</v>
      </c>
      <c r="O34" s="92" t="s">
        <v>43</v>
      </c>
      <c r="P34" s="93" t="s">
        <v>42</v>
      </c>
      <c r="Q34" s="94">
        <v>0.5</v>
      </c>
      <c r="R34" s="88" t="b">
        <f t="shared" si="8"/>
        <v>1</v>
      </c>
      <c r="S34" s="110" t="b">
        <f t="shared" si="14"/>
        <v>0</v>
      </c>
      <c r="T34" s="101" t="b">
        <f t="shared" si="9"/>
        <v>0</v>
      </c>
      <c r="V34" s="92" t="s">
        <v>43</v>
      </c>
      <c r="W34" s="93" t="s">
        <v>42</v>
      </c>
      <c r="X34" s="94">
        <v>0.8</v>
      </c>
      <c r="Y34" s="88" t="b">
        <f t="shared" si="10"/>
        <v>1</v>
      </c>
      <c r="Z34" s="110" t="b">
        <f t="shared" si="15"/>
        <v>1</v>
      </c>
      <c r="AA34" s="101" t="b">
        <f t="shared" si="11"/>
        <v>0</v>
      </c>
    </row>
    <row r="35" spans="1:27" x14ac:dyDescent="0.25">
      <c r="A35" s="92" t="s">
        <v>43</v>
      </c>
      <c r="B35" s="93" t="s">
        <v>43</v>
      </c>
      <c r="C35" s="94">
        <v>0.83333000000000002</v>
      </c>
      <c r="D35" s="88" t="b">
        <f t="shared" si="4"/>
        <v>0</v>
      </c>
      <c r="E35" s="110" t="b">
        <f t="shared" si="12"/>
        <v>0</v>
      </c>
      <c r="F35" s="101" t="b">
        <f t="shared" si="5"/>
        <v>0</v>
      </c>
      <c r="H35" s="92" t="s">
        <v>43</v>
      </c>
      <c r="I35" s="93" t="s">
        <v>43</v>
      </c>
      <c r="J35" s="94">
        <v>0.3</v>
      </c>
      <c r="K35" s="88" t="b">
        <f t="shared" si="6"/>
        <v>0</v>
      </c>
      <c r="L35" s="110" t="b">
        <f t="shared" si="13"/>
        <v>0</v>
      </c>
      <c r="M35" s="101" t="b">
        <f t="shared" si="7"/>
        <v>1</v>
      </c>
      <c r="O35" s="92" t="s">
        <v>43</v>
      </c>
      <c r="P35" s="93" t="s">
        <v>43</v>
      </c>
      <c r="Q35" s="94">
        <v>0.8</v>
      </c>
      <c r="R35" s="88" t="b">
        <f t="shared" si="8"/>
        <v>0</v>
      </c>
      <c r="S35" s="110" t="b">
        <f t="shared" si="14"/>
        <v>0</v>
      </c>
      <c r="T35" s="101" t="b">
        <f t="shared" si="9"/>
        <v>0</v>
      </c>
      <c r="V35" s="92" t="s">
        <v>43</v>
      </c>
      <c r="W35" s="93" t="s">
        <v>43</v>
      </c>
      <c r="X35" s="94">
        <v>1</v>
      </c>
      <c r="Y35" s="88" t="b">
        <f t="shared" si="10"/>
        <v>0</v>
      </c>
      <c r="Z35" s="110" t="b">
        <f t="shared" si="15"/>
        <v>0</v>
      </c>
      <c r="AA35" s="101" t="b">
        <f t="shared" si="11"/>
        <v>0</v>
      </c>
    </row>
    <row r="36" spans="1:27" x14ac:dyDescent="0.25">
      <c r="A36" s="92" t="s">
        <v>43</v>
      </c>
      <c r="B36" s="93" t="s">
        <v>43</v>
      </c>
      <c r="C36" s="94">
        <v>0.71428999999999998</v>
      </c>
      <c r="D36" s="88" t="b">
        <f t="shared" si="4"/>
        <v>0</v>
      </c>
      <c r="E36" s="110" t="b">
        <f t="shared" si="12"/>
        <v>0</v>
      </c>
      <c r="F36" s="101" t="b">
        <f t="shared" si="5"/>
        <v>0</v>
      </c>
      <c r="H36" s="92" t="s">
        <v>43</v>
      </c>
      <c r="I36" s="93" t="s">
        <v>43</v>
      </c>
      <c r="J36" s="94">
        <v>0.27272999999999997</v>
      </c>
      <c r="K36" s="88" t="b">
        <f t="shared" si="6"/>
        <v>0</v>
      </c>
      <c r="L36" s="110" t="b">
        <f t="shared" si="13"/>
        <v>0</v>
      </c>
      <c r="M36" s="101" t="b">
        <f t="shared" si="7"/>
        <v>1</v>
      </c>
      <c r="O36" s="92" t="s">
        <v>43</v>
      </c>
      <c r="P36" s="93" t="s">
        <v>43</v>
      </c>
      <c r="Q36" s="94">
        <v>1</v>
      </c>
      <c r="R36" s="88" t="b">
        <f t="shared" si="8"/>
        <v>0</v>
      </c>
      <c r="S36" s="110" t="b">
        <f t="shared" si="14"/>
        <v>0</v>
      </c>
      <c r="T36" s="101" t="b">
        <f t="shared" si="9"/>
        <v>0</v>
      </c>
      <c r="V36" s="92" t="s">
        <v>43</v>
      </c>
      <c r="W36" s="93" t="s">
        <v>43</v>
      </c>
      <c r="X36" s="94">
        <v>1.3332999999999999</v>
      </c>
      <c r="Y36" s="88" t="b">
        <f t="shared" si="10"/>
        <v>0</v>
      </c>
      <c r="Z36" s="110" t="b">
        <f t="shared" si="15"/>
        <v>0</v>
      </c>
      <c r="AA36" s="101" t="b">
        <f t="shared" si="11"/>
        <v>0</v>
      </c>
    </row>
    <row r="37" spans="1:27" ht="15.75" thickBot="1" x14ac:dyDescent="0.3">
      <c r="A37" s="95" t="s">
        <v>43</v>
      </c>
      <c r="B37" s="96" t="s">
        <v>42</v>
      </c>
      <c r="C37" s="97">
        <v>0.625</v>
      </c>
      <c r="D37" s="88" t="b">
        <f t="shared" si="4"/>
        <v>1</v>
      </c>
      <c r="E37" s="111" t="b">
        <f t="shared" si="12"/>
        <v>1</v>
      </c>
      <c r="F37" s="103" t="b">
        <f t="shared" si="5"/>
        <v>0</v>
      </c>
      <c r="H37" s="95" t="s">
        <v>43</v>
      </c>
      <c r="I37" s="96" t="s">
        <v>42</v>
      </c>
      <c r="J37" s="97">
        <v>0.3</v>
      </c>
      <c r="K37" s="88" t="b">
        <f t="shared" si="6"/>
        <v>1</v>
      </c>
      <c r="L37" s="111" t="b">
        <f t="shared" si="13"/>
        <v>0</v>
      </c>
      <c r="M37" s="103" t="b">
        <f t="shared" si="7"/>
        <v>0</v>
      </c>
      <c r="O37" s="95" t="s">
        <v>43</v>
      </c>
      <c r="P37" s="96" t="s">
        <v>42</v>
      </c>
      <c r="Q37" s="97">
        <v>1</v>
      </c>
      <c r="R37" s="88" t="b">
        <f t="shared" si="8"/>
        <v>1</v>
      </c>
      <c r="S37" s="111" t="b">
        <f t="shared" si="14"/>
        <v>1</v>
      </c>
      <c r="T37" s="103" t="b">
        <f t="shared" si="9"/>
        <v>0</v>
      </c>
      <c r="V37" s="95" t="s">
        <v>43</v>
      </c>
      <c r="W37" s="96" t="s">
        <v>42</v>
      </c>
      <c r="X37" s="97">
        <v>1.3332999999999999</v>
      </c>
      <c r="Y37" s="88" t="b">
        <f t="shared" si="10"/>
        <v>1</v>
      </c>
      <c r="Z37" s="111" t="b">
        <f t="shared" si="15"/>
        <v>1</v>
      </c>
      <c r="AA37" s="103" t="b">
        <f t="shared" si="11"/>
        <v>0</v>
      </c>
    </row>
    <row r="38" spans="1:27" x14ac:dyDescent="0.25">
      <c r="A38" s="89" t="s">
        <v>41</v>
      </c>
      <c r="B38" s="90" t="s">
        <v>41</v>
      </c>
      <c r="C38" s="91">
        <v>1</v>
      </c>
      <c r="D38" s="88" t="b">
        <f t="shared" si="4"/>
        <v>0</v>
      </c>
      <c r="E38" s="110" t="b">
        <f t="shared" si="12"/>
        <v>0</v>
      </c>
      <c r="F38" s="101" t="b">
        <f t="shared" si="5"/>
        <v>0</v>
      </c>
      <c r="H38" s="89" t="s">
        <v>41</v>
      </c>
      <c r="I38" s="90" t="s">
        <v>41</v>
      </c>
      <c r="J38" s="91">
        <v>0.27272999999999997</v>
      </c>
      <c r="K38" s="88" t="b">
        <f t="shared" si="6"/>
        <v>0</v>
      </c>
      <c r="L38" s="110" t="b">
        <f t="shared" si="13"/>
        <v>0</v>
      </c>
      <c r="M38" s="101" t="b">
        <f t="shared" si="7"/>
        <v>1</v>
      </c>
      <c r="O38" s="89" t="s">
        <v>41</v>
      </c>
      <c r="P38" s="90" t="s">
        <v>41</v>
      </c>
      <c r="Q38" s="91">
        <v>1</v>
      </c>
      <c r="R38" s="88" t="b">
        <f t="shared" si="8"/>
        <v>0</v>
      </c>
      <c r="S38" s="110" t="b">
        <f t="shared" si="14"/>
        <v>0</v>
      </c>
      <c r="T38" s="101" t="b">
        <f t="shared" si="9"/>
        <v>0</v>
      </c>
      <c r="V38" s="89" t="s">
        <v>41</v>
      </c>
      <c r="W38" s="90" t="s">
        <v>41</v>
      </c>
      <c r="X38" s="91">
        <v>1.3332999999999999</v>
      </c>
      <c r="Y38" s="88" t="b">
        <f t="shared" si="10"/>
        <v>0</v>
      </c>
      <c r="Z38" s="110" t="b">
        <f t="shared" si="15"/>
        <v>0</v>
      </c>
      <c r="AA38" s="101" t="b">
        <f t="shared" si="11"/>
        <v>0</v>
      </c>
    </row>
    <row r="39" spans="1:27" x14ac:dyDescent="0.25">
      <c r="A39" s="92" t="s">
        <v>41</v>
      </c>
      <c r="B39" s="93" t="s">
        <v>41</v>
      </c>
      <c r="C39" s="94">
        <v>1</v>
      </c>
      <c r="D39" s="88" t="b">
        <f t="shared" si="4"/>
        <v>0</v>
      </c>
      <c r="E39" s="110" t="b">
        <f t="shared" si="12"/>
        <v>0</v>
      </c>
      <c r="F39" s="101" t="b">
        <f t="shared" si="5"/>
        <v>0</v>
      </c>
      <c r="H39" s="92" t="s">
        <v>41</v>
      </c>
      <c r="I39" s="93" t="s">
        <v>41</v>
      </c>
      <c r="J39" s="94">
        <v>0.27272999999999997</v>
      </c>
      <c r="K39" s="88" t="b">
        <f t="shared" si="6"/>
        <v>0</v>
      </c>
      <c r="L39" s="110" t="b">
        <f t="shared" si="13"/>
        <v>0</v>
      </c>
      <c r="M39" s="101" t="b">
        <f t="shared" si="7"/>
        <v>1</v>
      </c>
      <c r="O39" s="92" t="s">
        <v>41</v>
      </c>
      <c r="P39" s="93" t="s">
        <v>41</v>
      </c>
      <c r="Q39" s="94">
        <v>1</v>
      </c>
      <c r="R39" s="88" t="b">
        <f t="shared" si="8"/>
        <v>0</v>
      </c>
      <c r="S39" s="110" t="b">
        <f t="shared" si="14"/>
        <v>0</v>
      </c>
      <c r="T39" s="101" t="b">
        <f t="shared" si="9"/>
        <v>0</v>
      </c>
      <c r="V39" s="92" t="s">
        <v>41</v>
      </c>
      <c r="W39" s="93" t="s">
        <v>41</v>
      </c>
      <c r="X39" s="94">
        <v>1.3332999999999999</v>
      </c>
      <c r="Y39" s="88" t="b">
        <f t="shared" si="10"/>
        <v>0</v>
      </c>
      <c r="Z39" s="110" t="b">
        <f t="shared" si="15"/>
        <v>0</v>
      </c>
      <c r="AA39" s="101" t="b">
        <f t="shared" si="11"/>
        <v>0</v>
      </c>
    </row>
    <row r="40" spans="1:27" x14ac:dyDescent="0.25">
      <c r="A40" s="92" t="s">
        <v>41</v>
      </c>
      <c r="B40" s="93" t="s">
        <v>41</v>
      </c>
      <c r="C40" s="94">
        <v>1</v>
      </c>
      <c r="D40" s="88" t="b">
        <f t="shared" si="4"/>
        <v>0</v>
      </c>
      <c r="E40" s="110" t="b">
        <f t="shared" si="12"/>
        <v>0</v>
      </c>
      <c r="F40" s="101" t="b">
        <f t="shared" si="5"/>
        <v>0</v>
      </c>
      <c r="H40" s="92" t="s">
        <v>41</v>
      </c>
      <c r="I40" s="93" t="s">
        <v>41</v>
      </c>
      <c r="J40" s="94">
        <v>0.27272999999999997</v>
      </c>
      <c r="K40" s="88" t="b">
        <f t="shared" si="6"/>
        <v>0</v>
      </c>
      <c r="L40" s="110" t="b">
        <f t="shared" si="13"/>
        <v>0</v>
      </c>
      <c r="M40" s="101" t="b">
        <f t="shared" si="7"/>
        <v>1</v>
      </c>
      <c r="O40" s="92" t="s">
        <v>41</v>
      </c>
      <c r="P40" s="93" t="s">
        <v>41</v>
      </c>
      <c r="Q40" s="94">
        <v>1</v>
      </c>
      <c r="R40" s="88" t="b">
        <f t="shared" si="8"/>
        <v>0</v>
      </c>
      <c r="S40" s="110" t="b">
        <f t="shared" si="14"/>
        <v>0</v>
      </c>
      <c r="T40" s="101" t="b">
        <f t="shared" si="9"/>
        <v>0</v>
      </c>
      <c r="V40" s="92" t="s">
        <v>41</v>
      </c>
      <c r="W40" s="93" t="s">
        <v>41</v>
      </c>
      <c r="X40" s="94">
        <v>1.3332999999999999</v>
      </c>
      <c r="Y40" s="88" t="b">
        <f t="shared" si="10"/>
        <v>0</v>
      </c>
      <c r="Z40" s="110" t="b">
        <f t="shared" si="15"/>
        <v>0</v>
      </c>
      <c r="AA40" s="101" t="b">
        <f t="shared" si="11"/>
        <v>0</v>
      </c>
    </row>
    <row r="41" spans="1:27" x14ac:dyDescent="0.25">
      <c r="A41" s="92" t="s">
        <v>41</v>
      </c>
      <c r="B41" s="93" t="s">
        <v>41</v>
      </c>
      <c r="C41" s="94">
        <v>1</v>
      </c>
      <c r="D41" s="88" t="b">
        <f t="shared" si="4"/>
        <v>0</v>
      </c>
      <c r="E41" s="110" t="b">
        <f t="shared" si="12"/>
        <v>0</v>
      </c>
      <c r="F41" s="101" t="b">
        <f t="shared" si="5"/>
        <v>0</v>
      </c>
      <c r="H41" s="92" t="s">
        <v>41</v>
      </c>
      <c r="I41" s="93" t="s">
        <v>41</v>
      </c>
      <c r="J41" s="94">
        <v>0.27272999999999997</v>
      </c>
      <c r="K41" s="88" t="b">
        <f t="shared" si="6"/>
        <v>0</v>
      </c>
      <c r="L41" s="110" t="b">
        <f t="shared" si="13"/>
        <v>0</v>
      </c>
      <c r="M41" s="101" t="b">
        <f t="shared" si="7"/>
        <v>1</v>
      </c>
      <c r="O41" s="92" t="s">
        <v>41</v>
      </c>
      <c r="P41" s="93" t="s">
        <v>41</v>
      </c>
      <c r="Q41" s="94">
        <v>1</v>
      </c>
      <c r="R41" s="88" t="b">
        <f t="shared" si="8"/>
        <v>0</v>
      </c>
      <c r="S41" s="110" t="b">
        <f t="shared" si="14"/>
        <v>0</v>
      </c>
      <c r="T41" s="101" t="b">
        <f t="shared" si="9"/>
        <v>0</v>
      </c>
      <c r="V41" s="92" t="s">
        <v>41</v>
      </c>
      <c r="W41" s="93" t="s">
        <v>41</v>
      </c>
      <c r="X41" s="94">
        <v>1.3332999999999999</v>
      </c>
      <c r="Y41" s="88" t="b">
        <f t="shared" si="10"/>
        <v>0</v>
      </c>
      <c r="Z41" s="110" t="b">
        <f t="shared" si="15"/>
        <v>0</v>
      </c>
      <c r="AA41" s="101" t="b">
        <f t="shared" si="11"/>
        <v>0</v>
      </c>
    </row>
    <row r="42" spans="1:27" x14ac:dyDescent="0.25">
      <c r="A42" s="92" t="s">
        <v>41</v>
      </c>
      <c r="B42" s="93" t="s">
        <v>41</v>
      </c>
      <c r="C42" s="94">
        <v>1</v>
      </c>
      <c r="D42" s="88" t="b">
        <f t="shared" si="4"/>
        <v>0</v>
      </c>
      <c r="E42" s="110" t="b">
        <f t="shared" si="12"/>
        <v>0</v>
      </c>
      <c r="F42" s="101" t="b">
        <f t="shared" si="5"/>
        <v>0</v>
      </c>
      <c r="H42" s="92" t="s">
        <v>41</v>
      </c>
      <c r="I42" s="93" t="s">
        <v>41</v>
      </c>
      <c r="J42" s="94">
        <v>0.27272999999999997</v>
      </c>
      <c r="K42" s="88" t="b">
        <f t="shared" si="6"/>
        <v>0</v>
      </c>
      <c r="L42" s="110" t="b">
        <f t="shared" si="13"/>
        <v>0</v>
      </c>
      <c r="M42" s="101" t="b">
        <f t="shared" si="7"/>
        <v>1</v>
      </c>
      <c r="O42" s="92" t="s">
        <v>41</v>
      </c>
      <c r="P42" s="93" t="s">
        <v>41</v>
      </c>
      <c r="Q42" s="94">
        <v>1</v>
      </c>
      <c r="R42" s="88" t="b">
        <f t="shared" si="8"/>
        <v>0</v>
      </c>
      <c r="S42" s="110" t="b">
        <f t="shared" si="14"/>
        <v>0</v>
      </c>
      <c r="T42" s="101" t="b">
        <f t="shared" si="9"/>
        <v>0</v>
      </c>
      <c r="V42" s="92" t="s">
        <v>41</v>
      </c>
      <c r="W42" s="93" t="s">
        <v>41</v>
      </c>
      <c r="X42" s="94">
        <v>1.3332999999999999</v>
      </c>
      <c r="Y42" s="88" t="b">
        <f t="shared" si="10"/>
        <v>0</v>
      </c>
      <c r="Z42" s="110" t="b">
        <f t="shared" si="15"/>
        <v>0</v>
      </c>
      <c r="AA42" s="101" t="b">
        <f t="shared" si="11"/>
        <v>0</v>
      </c>
    </row>
    <row r="43" spans="1:27" x14ac:dyDescent="0.25">
      <c r="A43" s="92" t="s">
        <v>41</v>
      </c>
      <c r="B43" s="93" t="s">
        <v>41</v>
      </c>
      <c r="C43" s="94">
        <v>0.83333000000000002</v>
      </c>
      <c r="D43" s="88" t="b">
        <f t="shared" si="4"/>
        <v>0</v>
      </c>
      <c r="E43" s="110" t="b">
        <f t="shared" si="12"/>
        <v>0</v>
      </c>
      <c r="F43" s="101" t="b">
        <f t="shared" si="5"/>
        <v>0</v>
      </c>
      <c r="H43" s="92" t="s">
        <v>41</v>
      </c>
      <c r="I43" s="93" t="s">
        <v>41</v>
      </c>
      <c r="J43" s="94">
        <v>0.25</v>
      </c>
      <c r="K43" s="88" t="b">
        <f t="shared" si="6"/>
        <v>0</v>
      </c>
      <c r="L43" s="110" t="b">
        <f t="shared" si="13"/>
        <v>0</v>
      </c>
      <c r="M43" s="101" t="b">
        <f t="shared" si="7"/>
        <v>1</v>
      </c>
      <c r="O43" s="92" t="s">
        <v>41</v>
      </c>
      <c r="P43" s="93" t="s">
        <v>41</v>
      </c>
      <c r="Q43" s="94">
        <v>1</v>
      </c>
      <c r="R43" s="88" t="b">
        <f t="shared" si="8"/>
        <v>0</v>
      </c>
      <c r="S43" s="110" t="b">
        <f t="shared" si="14"/>
        <v>0</v>
      </c>
      <c r="T43" s="101" t="b">
        <f t="shared" si="9"/>
        <v>0</v>
      </c>
      <c r="V43" s="92" t="s">
        <v>41</v>
      </c>
      <c r="W43" s="93" t="s">
        <v>41</v>
      </c>
      <c r="X43" s="94">
        <v>1.3332999999999999</v>
      </c>
      <c r="Y43" s="88" t="b">
        <f t="shared" si="10"/>
        <v>0</v>
      </c>
      <c r="Z43" s="110" t="b">
        <f t="shared" si="15"/>
        <v>0</v>
      </c>
      <c r="AA43" s="101" t="b">
        <f t="shared" si="11"/>
        <v>0</v>
      </c>
    </row>
    <row r="44" spans="1:27" x14ac:dyDescent="0.25">
      <c r="A44" s="92" t="s">
        <v>41</v>
      </c>
      <c r="B44" s="93" t="s">
        <v>41</v>
      </c>
      <c r="C44" s="94">
        <v>1</v>
      </c>
      <c r="D44" s="88" t="b">
        <f t="shared" si="4"/>
        <v>0</v>
      </c>
      <c r="E44" s="110" t="b">
        <f t="shared" si="12"/>
        <v>0</v>
      </c>
      <c r="F44" s="101" t="b">
        <f t="shared" si="5"/>
        <v>0</v>
      </c>
      <c r="H44" s="92" t="s">
        <v>41</v>
      </c>
      <c r="I44" s="93" t="s">
        <v>41</v>
      </c>
      <c r="J44" s="94">
        <v>0.27272999999999997</v>
      </c>
      <c r="K44" s="88" t="b">
        <f t="shared" si="6"/>
        <v>0</v>
      </c>
      <c r="L44" s="110" t="b">
        <f t="shared" si="13"/>
        <v>0</v>
      </c>
      <c r="M44" s="101" t="b">
        <f t="shared" si="7"/>
        <v>1</v>
      </c>
      <c r="O44" s="92" t="s">
        <v>41</v>
      </c>
      <c r="P44" s="93" t="s">
        <v>41</v>
      </c>
      <c r="Q44" s="94">
        <v>1</v>
      </c>
      <c r="R44" s="88" t="b">
        <f t="shared" si="8"/>
        <v>0</v>
      </c>
      <c r="S44" s="110" t="b">
        <f t="shared" si="14"/>
        <v>0</v>
      </c>
      <c r="T44" s="101" t="b">
        <f t="shared" si="9"/>
        <v>0</v>
      </c>
      <c r="V44" s="92" t="s">
        <v>41</v>
      </c>
      <c r="W44" s="93" t="s">
        <v>41</v>
      </c>
      <c r="X44" s="94">
        <v>1.3332999999999999</v>
      </c>
      <c r="Y44" s="88" t="b">
        <f t="shared" si="10"/>
        <v>0</v>
      </c>
      <c r="Z44" s="110" t="b">
        <f t="shared" si="15"/>
        <v>0</v>
      </c>
      <c r="AA44" s="101" t="b">
        <f t="shared" si="11"/>
        <v>0</v>
      </c>
    </row>
    <row r="45" spans="1:27" x14ac:dyDescent="0.25">
      <c r="A45" s="92" t="s">
        <v>41</v>
      </c>
      <c r="B45" s="93" t="s">
        <v>41</v>
      </c>
      <c r="C45" s="94">
        <v>0.625</v>
      </c>
      <c r="D45" s="88" t="b">
        <f t="shared" si="4"/>
        <v>0</v>
      </c>
      <c r="E45" s="110" t="b">
        <f t="shared" si="12"/>
        <v>0</v>
      </c>
      <c r="F45" s="101" t="b">
        <f t="shared" si="5"/>
        <v>0</v>
      </c>
      <c r="H45" s="92" t="s">
        <v>41</v>
      </c>
      <c r="I45" s="93" t="s">
        <v>41</v>
      </c>
      <c r="J45" s="94">
        <v>0.21429000000000001</v>
      </c>
      <c r="K45" s="88" t="b">
        <f t="shared" si="6"/>
        <v>0</v>
      </c>
      <c r="L45" s="110" t="b">
        <f t="shared" si="13"/>
        <v>0</v>
      </c>
      <c r="M45" s="101" t="b">
        <f t="shared" si="7"/>
        <v>1</v>
      </c>
      <c r="O45" s="92" t="s">
        <v>41</v>
      </c>
      <c r="P45" s="93" t="s">
        <v>41</v>
      </c>
      <c r="Q45" s="94">
        <v>1</v>
      </c>
      <c r="R45" s="88" t="b">
        <f t="shared" si="8"/>
        <v>0</v>
      </c>
      <c r="S45" s="110" t="b">
        <f t="shared" si="14"/>
        <v>0</v>
      </c>
      <c r="T45" s="101" t="b">
        <f t="shared" si="9"/>
        <v>0</v>
      </c>
      <c r="V45" s="92" t="s">
        <v>41</v>
      </c>
      <c r="W45" s="93" t="s">
        <v>41</v>
      </c>
      <c r="X45" s="94">
        <v>1.3332999999999999</v>
      </c>
      <c r="Y45" s="88" t="b">
        <f t="shared" si="10"/>
        <v>0</v>
      </c>
      <c r="Z45" s="110" t="b">
        <f t="shared" si="15"/>
        <v>0</v>
      </c>
      <c r="AA45" s="101" t="b">
        <f t="shared" si="11"/>
        <v>0</v>
      </c>
    </row>
    <row r="46" spans="1:27" x14ac:dyDescent="0.25">
      <c r="A46" s="92" t="s">
        <v>41</v>
      </c>
      <c r="B46" s="93" t="s">
        <v>41</v>
      </c>
      <c r="C46" s="94">
        <v>0.625</v>
      </c>
      <c r="D46" s="88" t="b">
        <f t="shared" si="4"/>
        <v>0</v>
      </c>
      <c r="E46" s="110" t="b">
        <f t="shared" si="12"/>
        <v>0</v>
      </c>
      <c r="F46" s="101" t="b">
        <f t="shared" si="5"/>
        <v>0</v>
      </c>
      <c r="H46" s="92" t="s">
        <v>41</v>
      </c>
      <c r="I46" s="93" t="s">
        <v>41</v>
      </c>
      <c r="J46" s="94">
        <v>0.23077</v>
      </c>
      <c r="K46" s="88" t="b">
        <f t="shared" si="6"/>
        <v>0</v>
      </c>
      <c r="L46" s="110" t="b">
        <f t="shared" si="13"/>
        <v>0</v>
      </c>
      <c r="M46" s="101" t="b">
        <f t="shared" si="7"/>
        <v>1</v>
      </c>
      <c r="O46" s="92" t="s">
        <v>41</v>
      </c>
      <c r="P46" s="93" t="s">
        <v>41</v>
      </c>
      <c r="Q46" s="94">
        <v>0.8</v>
      </c>
      <c r="R46" s="88" t="b">
        <f t="shared" si="8"/>
        <v>0</v>
      </c>
      <c r="S46" s="110" t="b">
        <f t="shared" si="14"/>
        <v>0</v>
      </c>
      <c r="T46" s="101" t="b">
        <f t="shared" si="9"/>
        <v>0</v>
      </c>
      <c r="V46" s="92" t="s">
        <v>41</v>
      </c>
      <c r="W46" s="93" t="s">
        <v>41</v>
      </c>
      <c r="X46" s="94">
        <v>1.3332999999999999</v>
      </c>
      <c r="Y46" s="88" t="b">
        <f t="shared" si="10"/>
        <v>0</v>
      </c>
      <c r="Z46" s="110" t="b">
        <f t="shared" si="15"/>
        <v>0</v>
      </c>
      <c r="AA46" s="101" t="b">
        <f t="shared" si="11"/>
        <v>0</v>
      </c>
    </row>
    <row r="47" spans="1:27" ht="15.75" thickBot="1" x14ac:dyDescent="0.3">
      <c r="A47" s="95" t="s">
        <v>41</v>
      </c>
      <c r="B47" s="96" t="s">
        <v>41</v>
      </c>
      <c r="C47" s="97">
        <v>0.71428999999999998</v>
      </c>
      <c r="D47" s="88" t="b">
        <f t="shared" si="4"/>
        <v>0</v>
      </c>
      <c r="E47" s="110" t="b">
        <f t="shared" si="12"/>
        <v>0</v>
      </c>
      <c r="F47" s="101" t="b">
        <f t="shared" si="5"/>
        <v>0</v>
      </c>
      <c r="H47" s="95" t="s">
        <v>41</v>
      </c>
      <c r="I47" s="96" t="s">
        <v>41</v>
      </c>
      <c r="J47" s="97">
        <v>0.23077</v>
      </c>
      <c r="K47" s="88" t="b">
        <f t="shared" si="6"/>
        <v>0</v>
      </c>
      <c r="L47" s="110" t="b">
        <f t="shared" si="13"/>
        <v>0</v>
      </c>
      <c r="M47" s="101" t="b">
        <f t="shared" si="7"/>
        <v>1</v>
      </c>
      <c r="O47" s="95" t="s">
        <v>41</v>
      </c>
      <c r="P47" s="96" t="s">
        <v>41</v>
      </c>
      <c r="Q47" s="97">
        <v>1</v>
      </c>
      <c r="R47" s="88" t="b">
        <f t="shared" si="8"/>
        <v>0</v>
      </c>
      <c r="S47" s="110" t="b">
        <f t="shared" si="14"/>
        <v>0</v>
      </c>
      <c r="T47" s="101" t="b">
        <f t="shared" si="9"/>
        <v>0</v>
      </c>
      <c r="V47" s="95" t="s">
        <v>41</v>
      </c>
      <c r="W47" s="96" t="s">
        <v>41</v>
      </c>
      <c r="X47" s="97">
        <v>1.3332999999999999</v>
      </c>
      <c r="Y47" s="88" t="b">
        <f t="shared" si="10"/>
        <v>0</v>
      </c>
      <c r="Z47" s="110" t="b">
        <f t="shared" si="15"/>
        <v>0</v>
      </c>
      <c r="AA47" s="101" t="b">
        <f t="shared" si="11"/>
        <v>0</v>
      </c>
    </row>
    <row r="48" spans="1:27" x14ac:dyDescent="0.25">
      <c r="A48" s="89" t="s">
        <v>44</v>
      </c>
      <c r="B48" s="90" t="s">
        <v>44</v>
      </c>
      <c r="C48" s="91">
        <v>0.83333000000000002</v>
      </c>
      <c r="D48" s="88" t="b">
        <f t="shared" si="4"/>
        <v>0</v>
      </c>
      <c r="E48" s="109" t="b">
        <f t="shared" si="12"/>
        <v>0</v>
      </c>
      <c r="F48" s="102" t="b">
        <f t="shared" si="5"/>
        <v>0</v>
      </c>
      <c r="H48" s="89" t="s">
        <v>44</v>
      </c>
      <c r="I48" s="90" t="s">
        <v>44</v>
      </c>
      <c r="J48" s="91">
        <v>0.23077</v>
      </c>
      <c r="K48" s="88" t="b">
        <f t="shared" si="6"/>
        <v>0</v>
      </c>
      <c r="L48" s="109" t="b">
        <f t="shared" si="13"/>
        <v>0</v>
      </c>
      <c r="M48" s="102" t="b">
        <f t="shared" si="7"/>
        <v>1</v>
      </c>
      <c r="O48" s="89" t="s">
        <v>44</v>
      </c>
      <c r="P48" s="90" t="s">
        <v>44</v>
      </c>
      <c r="Q48" s="91">
        <v>0.8</v>
      </c>
      <c r="R48" s="88" t="b">
        <f t="shared" si="8"/>
        <v>0</v>
      </c>
      <c r="S48" s="109" t="b">
        <f t="shared" si="14"/>
        <v>0</v>
      </c>
      <c r="T48" s="102" t="b">
        <f t="shared" si="9"/>
        <v>0</v>
      </c>
      <c r="V48" s="89" t="s">
        <v>44</v>
      </c>
      <c r="W48" s="90" t="s">
        <v>44</v>
      </c>
      <c r="X48" s="91">
        <v>1.3332999999999999</v>
      </c>
      <c r="Y48" s="88" t="b">
        <f t="shared" si="10"/>
        <v>0</v>
      </c>
      <c r="Z48" s="109" t="b">
        <f t="shared" si="15"/>
        <v>0</v>
      </c>
      <c r="AA48" s="102" t="b">
        <f t="shared" si="11"/>
        <v>0</v>
      </c>
    </row>
    <row r="49" spans="1:27" x14ac:dyDescent="0.25">
      <c r="A49" s="92" t="s">
        <v>44</v>
      </c>
      <c r="B49" s="93" t="s">
        <v>44</v>
      </c>
      <c r="C49" s="94">
        <v>1</v>
      </c>
      <c r="D49" s="88" t="b">
        <f t="shared" si="4"/>
        <v>0</v>
      </c>
      <c r="E49" s="110" t="b">
        <f t="shared" si="12"/>
        <v>0</v>
      </c>
      <c r="F49" s="101" t="b">
        <f t="shared" si="5"/>
        <v>0</v>
      </c>
      <c r="H49" s="92" t="s">
        <v>44</v>
      </c>
      <c r="I49" s="93" t="s">
        <v>44</v>
      </c>
      <c r="J49" s="94">
        <v>0.23077</v>
      </c>
      <c r="K49" s="88" t="b">
        <f t="shared" si="6"/>
        <v>0</v>
      </c>
      <c r="L49" s="110" t="b">
        <f t="shared" si="13"/>
        <v>0</v>
      </c>
      <c r="M49" s="101" t="b">
        <f t="shared" si="7"/>
        <v>1</v>
      </c>
      <c r="O49" s="92" t="s">
        <v>44</v>
      </c>
      <c r="P49" s="93" t="s">
        <v>44</v>
      </c>
      <c r="Q49" s="94">
        <v>1</v>
      </c>
      <c r="R49" s="88" t="b">
        <f t="shared" si="8"/>
        <v>0</v>
      </c>
      <c r="S49" s="110" t="b">
        <f t="shared" si="14"/>
        <v>0</v>
      </c>
      <c r="T49" s="101" t="b">
        <f t="shared" si="9"/>
        <v>0</v>
      </c>
      <c r="V49" s="92" t="s">
        <v>44</v>
      </c>
      <c r="W49" s="93" t="s">
        <v>44</v>
      </c>
      <c r="X49" s="94">
        <v>1.3332999999999999</v>
      </c>
      <c r="Y49" s="88" t="b">
        <f t="shared" si="10"/>
        <v>0</v>
      </c>
      <c r="Z49" s="110" t="b">
        <f t="shared" si="15"/>
        <v>0</v>
      </c>
      <c r="AA49" s="101" t="b">
        <f t="shared" si="11"/>
        <v>0</v>
      </c>
    </row>
    <row r="50" spans="1:27" x14ac:dyDescent="0.25">
      <c r="A50" s="92" t="s">
        <v>44</v>
      </c>
      <c r="B50" s="93" t="s">
        <v>44</v>
      </c>
      <c r="C50" s="94">
        <v>1</v>
      </c>
      <c r="D50" s="88" t="b">
        <f t="shared" si="4"/>
        <v>0</v>
      </c>
      <c r="E50" s="110" t="b">
        <f t="shared" si="12"/>
        <v>0</v>
      </c>
      <c r="F50" s="101" t="b">
        <f t="shared" si="5"/>
        <v>0</v>
      </c>
      <c r="H50" s="92" t="s">
        <v>44</v>
      </c>
      <c r="I50" s="93" t="s">
        <v>44</v>
      </c>
      <c r="J50" s="94">
        <v>0.23077</v>
      </c>
      <c r="K50" s="88" t="b">
        <f t="shared" si="6"/>
        <v>0</v>
      </c>
      <c r="L50" s="110" t="b">
        <f t="shared" si="13"/>
        <v>0</v>
      </c>
      <c r="M50" s="101" t="b">
        <f t="shared" si="7"/>
        <v>1</v>
      </c>
      <c r="O50" s="92" t="s">
        <v>44</v>
      </c>
      <c r="P50" s="93" t="s">
        <v>44</v>
      </c>
      <c r="Q50" s="94">
        <v>1</v>
      </c>
      <c r="R50" s="88" t="b">
        <f t="shared" si="8"/>
        <v>0</v>
      </c>
      <c r="S50" s="110" t="b">
        <f t="shared" si="14"/>
        <v>0</v>
      </c>
      <c r="T50" s="101" t="b">
        <f t="shared" si="9"/>
        <v>0</v>
      </c>
      <c r="V50" s="92" t="s">
        <v>44</v>
      </c>
      <c r="W50" s="93" t="s">
        <v>44</v>
      </c>
      <c r="X50" s="94">
        <v>1.3332999999999999</v>
      </c>
      <c r="Y50" s="88" t="b">
        <f t="shared" si="10"/>
        <v>0</v>
      </c>
      <c r="Z50" s="110" t="b">
        <f t="shared" si="15"/>
        <v>0</v>
      </c>
      <c r="AA50" s="101" t="b">
        <f t="shared" si="11"/>
        <v>0</v>
      </c>
    </row>
    <row r="51" spans="1:27" x14ac:dyDescent="0.25">
      <c r="A51" s="92" t="s">
        <v>44</v>
      </c>
      <c r="B51" s="93" t="s">
        <v>44</v>
      </c>
      <c r="C51" s="94">
        <v>0.83333000000000002</v>
      </c>
      <c r="D51" s="88" t="b">
        <f t="shared" si="4"/>
        <v>0</v>
      </c>
      <c r="E51" s="110" t="b">
        <f t="shared" si="12"/>
        <v>0</v>
      </c>
      <c r="F51" s="101" t="b">
        <f t="shared" si="5"/>
        <v>0</v>
      </c>
      <c r="H51" s="92" t="s">
        <v>44</v>
      </c>
      <c r="I51" s="93" t="s">
        <v>44</v>
      </c>
      <c r="J51" s="94">
        <v>0.23077</v>
      </c>
      <c r="K51" s="88" t="b">
        <f t="shared" si="6"/>
        <v>0</v>
      </c>
      <c r="L51" s="110" t="b">
        <f t="shared" si="13"/>
        <v>0</v>
      </c>
      <c r="M51" s="101" t="b">
        <f t="shared" si="7"/>
        <v>1</v>
      </c>
      <c r="O51" s="92" t="s">
        <v>44</v>
      </c>
      <c r="P51" s="93" t="s">
        <v>44</v>
      </c>
      <c r="Q51" s="94">
        <v>0.8</v>
      </c>
      <c r="R51" s="88" t="b">
        <f t="shared" si="8"/>
        <v>0</v>
      </c>
      <c r="S51" s="110" t="b">
        <f t="shared" si="14"/>
        <v>0</v>
      </c>
      <c r="T51" s="101" t="b">
        <f t="shared" si="9"/>
        <v>0</v>
      </c>
      <c r="V51" s="92" t="s">
        <v>44</v>
      </c>
      <c r="W51" s="93" t="s">
        <v>44</v>
      </c>
      <c r="X51" s="94">
        <v>1.3332999999999999</v>
      </c>
      <c r="Y51" s="88" t="b">
        <f t="shared" si="10"/>
        <v>0</v>
      </c>
      <c r="Z51" s="110" t="b">
        <f t="shared" si="15"/>
        <v>0</v>
      </c>
      <c r="AA51" s="101" t="b">
        <f t="shared" si="11"/>
        <v>0</v>
      </c>
    </row>
    <row r="52" spans="1:27" x14ac:dyDescent="0.25">
      <c r="A52" s="92" t="s">
        <v>44</v>
      </c>
      <c r="B52" s="93" t="s">
        <v>44</v>
      </c>
      <c r="C52" s="94">
        <v>0.625</v>
      </c>
      <c r="D52" s="88" t="b">
        <f t="shared" si="4"/>
        <v>0</v>
      </c>
      <c r="E52" s="110" t="b">
        <f t="shared" si="12"/>
        <v>0</v>
      </c>
      <c r="F52" s="101" t="b">
        <f t="shared" si="5"/>
        <v>0</v>
      </c>
      <c r="H52" s="92" t="s">
        <v>44</v>
      </c>
      <c r="I52" s="93" t="s">
        <v>44</v>
      </c>
      <c r="J52" s="94">
        <v>0.2</v>
      </c>
      <c r="K52" s="88" t="b">
        <f t="shared" si="6"/>
        <v>0</v>
      </c>
      <c r="L52" s="110" t="b">
        <f t="shared" si="13"/>
        <v>0</v>
      </c>
      <c r="M52" s="101" t="b">
        <f t="shared" si="7"/>
        <v>1</v>
      </c>
      <c r="O52" s="92" t="s">
        <v>44</v>
      </c>
      <c r="P52" s="93" t="s">
        <v>44</v>
      </c>
      <c r="Q52" s="94">
        <v>0.8</v>
      </c>
      <c r="R52" s="88" t="b">
        <f t="shared" si="8"/>
        <v>0</v>
      </c>
      <c r="S52" s="110" t="b">
        <f t="shared" si="14"/>
        <v>0</v>
      </c>
      <c r="T52" s="101" t="b">
        <f t="shared" si="9"/>
        <v>0</v>
      </c>
      <c r="V52" s="92" t="s">
        <v>44</v>
      </c>
      <c r="W52" s="93" t="s">
        <v>44</v>
      </c>
      <c r="X52" s="94">
        <v>1.3332999999999999</v>
      </c>
      <c r="Y52" s="88" t="b">
        <f t="shared" si="10"/>
        <v>0</v>
      </c>
      <c r="Z52" s="110" t="b">
        <f t="shared" si="15"/>
        <v>0</v>
      </c>
      <c r="AA52" s="101" t="b">
        <f t="shared" si="11"/>
        <v>0</v>
      </c>
    </row>
    <row r="53" spans="1:27" x14ac:dyDescent="0.25">
      <c r="A53" s="92" t="s">
        <v>44</v>
      </c>
      <c r="B53" s="93" t="s">
        <v>44</v>
      </c>
      <c r="C53" s="94">
        <v>0.71428999999999998</v>
      </c>
      <c r="D53" s="88" t="b">
        <f t="shared" si="4"/>
        <v>0</v>
      </c>
      <c r="E53" s="110" t="b">
        <f t="shared" si="12"/>
        <v>0</v>
      </c>
      <c r="F53" s="101" t="b">
        <f t="shared" si="5"/>
        <v>0</v>
      </c>
      <c r="H53" s="92" t="s">
        <v>44</v>
      </c>
      <c r="I53" s="93" t="s">
        <v>44</v>
      </c>
      <c r="J53" s="94">
        <v>0.2</v>
      </c>
      <c r="K53" s="88" t="b">
        <f t="shared" si="6"/>
        <v>0</v>
      </c>
      <c r="L53" s="110" t="b">
        <f t="shared" si="13"/>
        <v>0</v>
      </c>
      <c r="M53" s="101" t="b">
        <f t="shared" si="7"/>
        <v>1</v>
      </c>
      <c r="O53" s="92" t="s">
        <v>44</v>
      </c>
      <c r="P53" s="93" t="s">
        <v>44</v>
      </c>
      <c r="Q53" s="94">
        <v>1</v>
      </c>
      <c r="R53" s="88" t="b">
        <f t="shared" si="8"/>
        <v>0</v>
      </c>
      <c r="S53" s="110" t="b">
        <f t="shared" si="14"/>
        <v>0</v>
      </c>
      <c r="T53" s="101" t="b">
        <f t="shared" si="9"/>
        <v>0</v>
      </c>
      <c r="V53" s="92" t="s">
        <v>44</v>
      </c>
      <c r="W53" s="93" t="s">
        <v>44</v>
      </c>
      <c r="X53" s="94">
        <v>1.3332999999999999</v>
      </c>
      <c r="Y53" s="88" t="b">
        <f t="shared" si="10"/>
        <v>0</v>
      </c>
      <c r="Z53" s="110" t="b">
        <f t="shared" si="15"/>
        <v>0</v>
      </c>
      <c r="AA53" s="101" t="b">
        <f t="shared" si="11"/>
        <v>0</v>
      </c>
    </row>
    <row r="54" spans="1:27" x14ac:dyDescent="0.25">
      <c r="A54" s="92" t="s">
        <v>44</v>
      </c>
      <c r="B54" s="93" t="s">
        <v>44</v>
      </c>
      <c r="C54" s="94">
        <v>1</v>
      </c>
      <c r="D54" s="88" t="b">
        <f t="shared" si="4"/>
        <v>0</v>
      </c>
      <c r="E54" s="110" t="b">
        <f t="shared" si="12"/>
        <v>0</v>
      </c>
      <c r="F54" s="101" t="b">
        <f t="shared" si="5"/>
        <v>0</v>
      </c>
      <c r="H54" s="92" t="s">
        <v>44</v>
      </c>
      <c r="I54" s="93" t="s">
        <v>44</v>
      </c>
      <c r="J54" s="94">
        <v>0.23077</v>
      </c>
      <c r="K54" s="88" t="b">
        <f t="shared" si="6"/>
        <v>0</v>
      </c>
      <c r="L54" s="110" t="b">
        <f t="shared" si="13"/>
        <v>0</v>
      </c>
      <c r="M54" s="101" t="b">
        <f t="shared" si="7"/>
        <v>1</v>
      </c>
      <c r="O54" s="92" t="s">
        <v>44</v>
      </c>
      <c r="P54" s="93" t="s">
        <v>44</v>
      </c>
      <c r="Q54" s="94">
        <v>1</v>
      </c>
      <c r="R54" s="88" t="b">
        <f t="shared" si="8"/>
        <v>0</v>
      </c>
      <c r="S54" s="110" t="b">
        <f t="shared" si="14"/>
        <v>0</v>
      </c>
      <c r="T54" s="101" t="b">
        <f t="shared" si="9"/>
        <v>0</v>
      </c>
      <c r="V54" s="92" t="s">
        <v>44</v>
      </c>
      <c r="W54" s="93" t="s">
        <v>44</v>
      </c>
      <c r="X54" s="94">
        <v>1.3332999999999999</v>
      </c>
      <c r="Y54" s="88" t="b">
        <f t="shared" si="10"/>
        <v>0</v>
      </c>
      <c r="Z54" s="110" t="b">
        <f t="shared" si="15"/>
        <v>0</v>
      </c>
      <c r="AA54" s="101" t="b">
        <f t="shared" si="11"/>
        <v>0</v>
      </c>
    </row>
    <row r="55" spans="1:27" x14ac:dyDescent="0.25">
      <c r="A55" s="92" t="s">
        <v>44</v>
      </c>
      <c r="B55" s="93" t="s">
        <v>44</v>
      </c>
      <c r="C55" s="94">
        <v>0.83333000000000002</v>
      </c>
      <c r="D55" s="88" t="b">
        <f t="shared" si="4"/>
        <v>0</v>
      </c>
      <c r="E55" s="110" t="b">
        <f t="shared" si="12"/>
        <v>0</v>
      </c>
      <c r="F55" s="101" t="b">
        <f t="shared" si="5"/>
        <v>0</v>
      </c>
      <c r="H55" s="92" t="s">
        <v>44</v>
      </c>
      <c r="I55" s="93" t="s">
        <v>44</v>
      </c>
      <c r="J55" s="94">
        <v>0.23077</v>
      </c>
      <c r="K55" s="88" t="b">
        <f t="shared" si="6"/>
        <v>0</v>
      </c>
      <c r="L55" s="110" t="b">
        <f t="shared" si="13"/>
        <v>0</v>
      </c>
      <c r="M55" s="101" t="b">
        <f t="shared" si="7"/>
        <v>1</v>
      </c>
      <c r="O55" s="92" t="s">
        <v>44</v>
      </c>
      <c r="P55" s="93" t="s">
        <v>44</v>
      </c>
      <c r="Q55" s="94">
        <v>0.8</v>
      </c>
      <c r="R55" s="88" t="b">
        <f t="shared" si="8"/>
        <v>0</v>
      </c>
      <c r="S55" s="110" t="b">
        <f t="shared" si="14"/>
        <v>0</v>
      </c>
      <c r="T55" s="101" t="b">
        <f t="shared" si="9"/>
        <v>0</v>
      </c>
      <c r="V55" s="92" t="s">
        <v>44</v>
      </c>
      <c r="W55" s="93" t="s">
        <v>44</v>
      </c>
      <c r="X55" s="94">
        <v>1.3332999999999999</v>
      </c>
      <c r="Y55" s="88" t="b">
        <f t="shared" si="10"/>
        <v>0</v>
      </c>
      <c r="Z55" s="110" t="b">
        <f t="shared" si="15"/>
        <v>0</v>
      </c>
      <c r="AA55" s="101" t="b">
        <f t="shared" si="11"/>
        <v>0</v>
      </c>
    </row>
    <row r="56" spans="1:27" x14ac:dyDescent="0.25">
      <c r="A56" s="92" t="s">
        <v>44</v>
      </c>
      <c r="B56" s="93" t="s">
        <v>44</v>
      </c>
      <c r="C56" s="94">
        <v>0.625</v>
      </c>
      <c r="D56" s="88" t="b">
        <f t="shared" si="4"/>
        <v>0</v>
      </c>
      <c r="E56" s="110" t="b">
        <f t="shared" si="12"/>
        <v>0</v>
      </c>
      <c r="F56" s="101" t="b">
        <f t="shared" si="5"/>
        <v>0</v>
      </c>
      <c r="H56" s="92" t="s">
        <v>44</v>
      </c>
      <c r="I56" s="93" t="s">
        <v>44</v>
      </c>
      <c r="J56" s="94">
        <v>0.2</v>
      </c>
      <c r="K56" s="88" t="b">
        <f t="shared" si="6"/>
        <v>0</v>
      </c>
      <c r="L56" s="110" t="b">
        <f t="shared" si="13"/>
        <v>0</v>
      </c>
      <c r="M56" s="101" t="b">
        <f t="shared" si="7"/>
        <v>1</v>
      </c>
      <c r="O56" s="92" t="s">
        <v>44</v>
      </c>
      <c r="P56" s="93" t="s">
        <v>44</v>
      </c>
      <c r="Q56" s="94">
        <v>0.8</v>
      </c>
      <c r="R56" s="88" t="b">
        <f t="shared" si="8"/>
        <v>0</v>
      </c>
      <c r="S56" s="110" t="b">
        <f t="shared" si="14"/>
        <v>0</v>
      </c>
      <c r="T56" s="101" t="b">
        <f t="shared" si="9"/>
        <v>0</v>
      </c>
      <c r="V56" s="92" t="s">
        <v>44</v>
      </c>
      <c r="W56" s="93" t="s">
        <v>44</v>
      </c>
      <c r="X56" s="94">
        <v>1.3332999999999999</v>
      </c>
      <c r="Y56" s="88" t="b">
        <f t="shared" si="10"/>
        <v>0</v>
      </c>
      <c r="Z56" s="110" t="b">
        <f t="shared" si="15"/>
        <v>0</v>
      </c>
      <c r="AA56" s="101" t="b">
        <f t="shared" si="11"/>
        <v>0</v>
      </c>
    </row>
    <row r="57" spans="1:27" ht="15.75" thickBot="1" x14ac:dyDescent="0.3">
      <c r="A57" s="95" t="s">
        <v>44</v>
      </c>
      <c r="B57" s="96" t="s">
        <v>44</v>
      </c>
      <c r="C57" s="97">
        <v>0.83333000000000002</v>
      </c>
      <c r="D57" s="88" t="b">
        <f t="shared" si="4"/>
        <v>0</v>
      </c>
      <c r="E57" s="111" t="b">
        <f t="shared" si="12"/>
        <v>0</v>
      </c>
      <c r="F57" s="103" t="b">
        <f t="shared" si="5"/>
        <v>0</v>
      </c>
      <c r="H57" s="95" t="s">
        <v>44</v>
      </c>
      <c r="I57" s="96" t="s">
        <v>44</v>
      </c>
      <c r="J57" s="97">
        <v>0.23077</v>
      </c>
      <c r="K57" s="88" t="b">
        <f t="shared" si="6"/>
        <v>0</v>
      </c>
      <c r="L57" s="111" t="b">
        <f t="shared" si="13"/>
        <v>0</v>
      </c>
      <c r="M57" s="103" t="b">
        <f t="shared" si="7"/>
        <v>1</v>
      </c>
      <c r="O57" s="95" t="s">
        <v>44</v>
      </c>
      <c r="P57" s="96" t="s">
        <v>44</v>
      </c>
      <c r="Q57" s="97">
        <v>0.8</v>
      </c>
      <c r="R57" s="88" t="b">
        <f t="shared" si="8"/>
        <v>0</v>
      </c>
      <c r="S57" s="111" t="b">
        <f t="shared" si="14"/>
        <v>0</v>
      </c>
      <c r="T57" s="103" t="b">
        <f t="shared" si="9"/>
        <v>0</v>
      </c>
      <c r="V57" s="95" t="s">
        <v>44</v>
      </c>
      <c r="W57" s="96" t="s">
        <v>44</v>
      </c>
      <c r="X57" s="97">
        <v>1.3332999999999999</v>
      </c>
      <c r="Y57" s="88" t="b">
        <f t="shared" si="10"/>
        <v>0</v>
      </c>
      <c r="Z57" s="111" t="b">
        <f t="shared" si="15"/>
        <v>0</v>
      </c>
      <c r="AA57" s="103" t="b">
        <f t="shared" si="11"/>
        <v>0</v>
      </c>
    </row>
    <row r="58" spans="1:27" x14ac:dyDescent="0.25">
      <c r="A58" s="89" t="s">
        <v>45</v>
      </c>
      <c r="B58" s="90" t="s">
        <v>45</v>
      </c>
      <c r="C58" s="91">
        <v>1</v>
      </c>
      <c r="D58" s="88" t="b">
        <f t="shared" si="4"/>
        <v>0</v>
      </c>
      <c r="E58" s="110" t="b">
        <f t="shared" si="12"/>
        <v>0</v>
      </c>
      <c r="F58" s="101" t="b">
        <f t="shared" si="5"/>
        <v>0</v>
      </c>
      <c r="H58" s="89" t="s">
        <v>45</v>
      </c>
      <c r="I58" s="90" t="s">
        <v>42</v>
      </c>
      <c r="J58" s="91">
        <v>0.23077</v>
      </c>
      <c r="K58" s="88" t="b">
        <f t="shared" si="6"/>
        <v>1</v>
      </c>
      <c r="L58" s="110" t="b">
        <f t="shared" si="13"/>
        <v>0</v>
      </c>
      <c r="M58" s="101" t="b">
        <f t="shared" si="7"/>
        <v>0</v>
      </c>
      <c r="O58" s="89" t="s">
        <v>45</v>
      </c>
      <c r="P58" s="90" t="s">
        <v>45</v>
      </c>
      <c r="Q58" s="91">
        <v>1</v>
      </c>
      <c r="R58" s="88" t="b">
        <f t="shared" si="8"/>
        <v>0</v>
      </c>
      <c r="S58" s="110" t="b">
        <f t="shared" si="14"/>
        <v>0</v>
      </c>
      <c r="T58" s="101" t="b">
        <f t="shared" si="9"/>
        <v>0</v>
      </c>
      <c r="V58" s="89" t="s">
        <v>45</v>
      </c>
      <c r="W58" s="90" t="s">
        <v>45</v>
      </c>
      <c r="X58" s="91">
        <v>1.3332999999999999</v>
      </c>
      <c r="Y58" s="88" t="b">
        <f t="shared" si="10"/>
        <v>0</v>
      </c>
      <c r="Z58" s="110" t="b">
        <f t="shared" si="15"/>
        <v>0</v>
      </c>
      <c r="AA58" s="101" t="b">
        <f t="shared" si="11"/>
        <v>0</v>
      </c>
    </row>
    <row r="59" spans="1:27" x14ac:dyDescent="0.25">
      <c r="A59" s="92" t="s">
        <v>45</v>
      </c>
      <c r="B59" s="93" t="s">
        <v>45</v>
      </c>
      <c r="C59" s="94">
        <v>1</v>
      </c>
      <c r="D59" s="88" t="b">
        <f t="shared" si="4"/>
        <v>0</v>
      </c>
      <c r="E59" s="110" t="b">
        <f t="shared" si="12"/>
        <v>0</v>
      </c>
      <c r="F59" s="101" t="b">
        <f t="shared" si="5"/>
        <v>0</v>
      </c>
      <c r="H59" s="92" t="s">
        <v>45</v>
      </c>
      <c r="I59" s="93" t="s">
        <v>42</v>
      </c>
      <c r="J59" s="94">
        <v>0.2</v>
      </c>
      <c r="K59" s="88" t="b">
        <f t="shared" si="6"/>
        <v>1</v>
      </c>
      <c r="L59" s="110" t="b">
        <f t="shared" si="13"/>
        <v>0</v>
      </c>
      <c r="M59" s="101" t="b">
        <f t="shared" si="7"/>
        <v>0</v>
      </c>
      <c r="O59" s="92" t="s">
        <v>45</v>
      </c>
      <c r="P59" s="93" t="s">
        <v>45</v>
      </c>
      <c r="Q59" s="94">
        <v>1</v>
      </c>
      <c r="R59" s="88" t="b">
        <f t="shared" si="8"/>
        <v>0</v>
      </c>
      <c r="S59" s="110" t="b">
        <f t="shared" si="14"/>
        <v>0</v>
      </c>
      <c r="T59" s="101" t="b">
        <f t="shared" si="9"/>
        <v>0</v>
      </c>
      <c r="V59" s="92" t="s">
        <v>45</v>
      </c>
      <c r="W59" s="93" t="s">
        <v>45</v>
      </c>
      <c r="X59" s="94">
        <v>1.3332999999999999</v>
      </c>
      <c r="Y59" s="88" t="b">
        <f t="shared" si="10"/>
        <v>0</v>
      </c>
      <c r="Z59" s="110" t="b">
        <f t="shared" si="15"/>
        <v>0</v>
      </c>
      <c r="AA59" s="101" t="b">
        <f t="shared" si="11"/>
        <v>0</v>
      </c>
    </row>
    <row r="60" spans="1:27" x14ac:dyDescent="0.25">
      <c r="A60" s="92" t="s">
        <v>45</v>
      </c>
      <c r="B60" s="93" t="s">
        <v>45</v>
      </c>
      <c r="C60" s="94">
        <v>0.83333000000000002</v>
      </c>
      <c r="D60" s="88" t="b">
        <f t="shared" si="4"/>
        <v>0</v>
      </c>
      <c r="E60" s="110" t="b">
        <f t="shared" si="12"/>
        <v>0</v>
      </c>
      <c r="F60" s="101" t="b">
        <f t="shared" si="5"/>
        <v>0</v>
      </c>
      <c r="H60" s="92" t="s">
        <v>45</v>
      </c>
      <c r="I60" s="93" t="s">
        <v>42</v>
      </c>
      <c r="J60" s="94">
        <v>0.2</v>
      </c>
      <c r="K60" s="88" t="b">
        <f t="shared" si="6"/>
        <v>1</v>
      </c>
      <c r="L60" s="110" t="b">
        <f t="shared" si="13"/>
        <v>0</v>
      </c>
      <c r="M60" s="101" t="b">
        <f t="shared" si="7"/>
        <v>0</v>
      </c>
      <c r="O60" s="92" t="s">
        <v>45</v>
      </c>
      <c r="P60" s="93" t="s">
        <v>45</v>
      </c>
      <c r="Q60" s="94">
        <v>1</v>
      </c>
      <c r="R60" s="88" t="b">
        <f t="shared" si="8"/>
        <v>0</v>
      </c>
      <c r="S60" s="110" t="b">
        <f t="shared" si="14"/>
        <v>0</v>
      </c>
      <c r="T60" s="101" t="b">
        <f t="shared" si="9"/>
        <v>0</v>
      </c>
      <c r="V60" s="92" t="s">
        <v>45</v>
      </c>
      <c r="W60" s="93" t="s">
        <v>45</v>
      </c>
      <c r="X60" s="94">
        <v>1.3332999999999999</v>
      </c>
      <c r="Y60" s="88" t="b">
        <f t="shared" si="10"/>
        <v>0</v>
      </c>
      <c r="Z60" s="110" t="b">
        <f t="shared" si="15"/>
        <v>0</v>
      </c>
      <c r="AA60" s="101" t="b">
        <f t="shared" si="11"/>
        <v>0</v>
      </c>
    </row>
    <row r="61" spans="1:27" x14ac:dyDescent="0.25">
      <c r="A61" s="92" t="s">
        <v>45</v>
      </c>
      <c r="B61" s="93" t="s">
        <v>45</v>
      </c>
      <c r="C61" s="94">
        <v>0.625</v>
      </c>
      <c r="D61" s="88" t="b">
        <f t="shared" si="4"/>
        <v>0</v>
      </c>
      <c r="E61" s="110" t="b">
        <f t="shared" si="12"/>
        <v>0</v>
      </c>
      <c r="F61" s="101" t="b">
        <f t="shared" si="5"/>
        <v>0</v>
      </c>
      <c r="H61" s="92" t="s">
        <v>45</v>
      </c>
      <c r="I61" s="93" t="s">
        <v>42</v>
      </c>
      <c r="J61" s="94">
        <v>0.21429000000000001</v>
      </c>
      <c r="K61" s="88" t="b">
        <f t="shared" si="6"/>
        <v>1</v>
      </c>
      <c r="L61" s="110" t="b">
        <f t="shared" si="13"/>
        <v>0</v>
      </c>
      <c r="M61" s="101" t="b">
        <f t="shared" si="7"/>
        <v>0</v>
      </c>
      <c r="O61" s="92" t="s">
        <v>45</v>
      </c>
      <c r="P61" s="93" t="s">
        <v>45</v>
      </c>
      <c r="Q61" s="94">
        <v>0.66666999999999998</v>
      </c>
      <c r="R61" s="88" t="b">
        <f t="shared" si="8"/>
        <v>0</v>
      </c>
      <c r="S61" s="110" t="b">
        <f t="shared" si="14"/>
        <v>0</v>
      </c>
      <c r="T61" s="101" t="b">
        <f t="shared" si="9"/>
        <v>0</v>
      </c>
      <c r="V61" s="92" t="s">
        <v>45</v>
      </c>
      <c r="W61" s="93" t="s">
        <v>45</v>
      </c>
      <c r="X61" s="94">
        <v>1</v>
      </c>
      <c r="Y61" s="88" t="b">
        <f t="shared" si="10"/>
        <v>0</v>
      </c>
      <c r="Z61" s="110" t="b">
        <f t="shared" si="15"/>
        <v>0</v>
      </c>
      <c r="AA61" s="101" t="b">
        <f t="shared" si="11"/>
        <v>0</v>
      </c>
    </row>
    <row r="62" spans="1:27" x14ac:dyDescent="0.25">
      <c r="A62" s="92" t="s">
        <v>45</v>
      </c>
      <c r="B62" s="93" t="s">
        <v>45</v>
      </c>
      <c r="C62" s="94">
        <v>0.83333000000000002</v>
      </c>
      <c r="D62" s="88" t="b">
        <f t="shared" si="4"/>
        <v>0</v>
      </c>
      <c r="E62" s="110" t="b">
        <f t="shared" si="12"/>
        <v>0</v>
      </c>
      <c r="F62" s="101" t="b">
        <f t="shared" si="5"/>
        <v>0</v>
      </c>
      <c r="H62" s="92" t="s">
        <v>45</v>
      </c>
      <c r="I62" s="93" t="s">
        <v>45</v>
      </c>
      <c r="J62" s="94">
        <v>0.2</v>
      </c>
      <c r="K62" s="88" t="b">
        <f t="shared" si="6"/>
        <v>0</v>
      </c>
      <c r="L62" s="110" t="b">
        <f t="shared" si="13"/>
        <v>0</v>
      </c>
      <c r="M62" s="101" t="b">
        <f t="shared" si="7"/>
        <v>1</v>
      </c>
      <c r="O62" s="92" t="s">
        <v>45</v>
      </c>
      <c r="P62" s="93" t="s">
        <v>45</v>
      </c>
      <c r="Q62" s="94">
        <v>0.8</v>
      </c>
      <c r="R62" s="88" t="b">
        <f t="shared" si="8"/>
        <v>0</v>
      </c>
      <c r="S62" s="110" t="b">
        <f t="shared" si="14"/>
        <v>0</v>
      </c>
      <c r="T62" s="101" t="b">
        <f t="shared" si="9"/>
        <v>0</v>
      </c>
      <c r="V62" s="92" t="s">
        <v>45</v>
      </c>
      <c r="W62" s="93" t="s">
        <v>45</v>
      </c>
      <c r="X62" s="94">
        <v>1</v>
      </c>
      <c r="Y62" s="88" t="b">
        <f t="shared" si="10"/>
        <v>0</v>
      </c>
      <c r="Z62" s="110" t="b">
        <f t="shared" si="15"/>
        <v>0</v>
      </c>
      <c r="AA62" s="101" t="b">
        <f t="shared" si="11"/>
        <v>0</v>
      </c>
    </row>
    <row r="63" spans="1:27" x14ac:dyDescent="0.25">
      <c r="A63" s="92" t="s">
        <v>45</v>
      </c>
      <c r="B63" s="93" t="s">
        <v>45</v>
      </c>
      <c r="C63" s="94">
        <v>0.71428999999999998</v>
      </c>
      <c r="D63" s="88" t="b">
        <f t="shared" si="4"/>
        <v>0</v>
      </c>
      <c r="E63" s="110" t="b">
        <f t="shared" si="12"/>
        <v>0</v>
      </c>
      <c r="F63" s="101" t="b">
        <f t="shared" si="5"/>
        <v>0</v>
      </c>
      <c r="H63" s="92" t="s">
        <v>45</v>
      </c>
      <c r="I63" s="93" t="s">
        <v>42</v>
      </c>
      <c r="J63" s="94">
        <v>0.25</v>
      </c>
      <c r="K63" s="88" t="b">
        <f t="shared" si="6"/>
        <v>1</v>
      </c>
      <c r="L63" s="110" t="b">
        <f t="shared" si="13"/>
        <v>0</v>
      </c>
      <c r="M63" s="101" t="b">
        <f t="shared" si="7"/>
        <v>0</v>
      </c>
      <c r="O63" s="92" t="s">
        <v>45</v>
      </c>
      <c r="P63" s="93" t="s">
        <v>45</v>
      </c>
      <c r="Q63" s="94">
        <v>0.8</v>
      </c>
      <c r="R63" s="88" t="b">
        <f t="shared" si="8"/>
        <v>0</v>
      </c>
      <c r="S63" s="110" t="b">
        <f t="shared" si="14"/>
        <v>0</v>
      </c>
      <c r="T63" s="101" t="b">
        <f t="shared" si="9"/>
        <v>0</v>
      </c>
      <c r="V63" s="92" t="s">
        <v>45</v>
      </c>
      <c r="W63" s="93" t="s">
        <v>45</v>
      </c>
      <c r="X63" s="94">
        <v>1.3332999999999999</v>
      </c>
      <c r="Y63" s="88" t="b">
        <f t="shared" si="10"/>
        <v>0</v>
      </c>
      <c r="Z63" s="110" t="b">
        <f t="shared" si="15"/>
        <v>0</v>
      </c>
      <c r="AA63" s="101" t="b">
        <f t="shared" si="11"/>
        <v>0</v>
      </c>
    </row>
    <row r="64" spans="1:27" x14ac:dyDescent="0.25">
      <c r="A64" s="92" t="s">
        <v>45</v>
      </c>
      <c r="B64" s="93" t="s">
        <v>45</v>
      </c>
      <c r="C64" s="94">
        <v>0.83333000000000002</v>
      </c>
      <c r="D64" s="88" t="b">
        <f t="shared" si="4"/>
        <v>0</v>
      </c>
      <c r="E64" s="110" t="b">
        <f t="shared" si="12"/>
        <v>0</v>
      </c>
      <c r="F64" s="101" t="b">
        <f t="shared" si="5"/>
        <v>0</v>
      </c>
      <c r="H64" s="92" t="s">
        <v>45</v>
      </c>
      <c r="I64" s="93" t="s">
        <v>42</v>
      </c>
      <c r="J64" s="94">
        <v>0.21429000000000001</v>
      </c>
      <c r="K64" s="88" t="b">
        <f t="shared" si="6"/>
        <v>1</v>
      </c>
      <c r="L64" s="110" t="b">
        <f t="shared" si="13"/>
        <v>0</v>
      </c>
      <c r="M64" s="101" t="b">
        <f t="shared" si="7"/>
        <v>0</v>
      </c>
      <c r="O64" s="92" t="s">
        <v>45</v>
      </c>
      <c r="P64" s="93" t="s">
        <v>45</v>
      </c>
      <c r="Q64" s="94">
        <v>0.8</v>
      </c>
      <c r="R64" s="88" t="b">
        <f t="shared" si="8"/>
        <v>0</v>
      </c>
      <c r="S64" s="110" t="b">
        <f t="shared" si="14"/>
        <v>0</v>
      </c>
      <c r="T64" s="101" t="b">
        <f t="shared" si="9"/>
        <v>0</v>
      </c>
      <c r="V64" s="92" t="s">
        <v>45</v>
      </c>
      <c r="W64" s="93" t="s">
        <v>45</v>
      </c>
      <c r="X64" s="94">
        <v>1</v>
      </c>
      <c r="Y64" s="88" t="b">
        <f t="shared" si="10"/>
        <v>0</v>
      </c>
      <c r="Z64" s="110" t="b">
        <f t="shared" si="15"/>
        <v>0</v>
      </c>
      <c r="AA64" s="101" t="b">
        <f t="shared" si="11"/>
        <v>0</v>
      </c>
    </row>
    <row r="65" spans="1:27" x14ac:dyDescent="0.25">
      <c r="A65" s="92" t="s">
        <v>45</v>
      </c>
      <c r="B65" s="93" t="s">
        <v>45</v>
      </c>
      <c r="C65" s="94">
        <v>0.71428999999999998</v>
      </c>
      <c r="D65" s="88" t="b">
        <f t="shared" si="4"/>
        <v>0</v>
      </c>
      <c r="E65" s="110" t="b">
        <f t="shared" si="12"/>
        <v>0</v>
      </c>
      <c r="F65" s="101" t="b">
        <f t="shared" si="5"/>
        <v>0</v>
      </c>
      <c r="H65" s="92" t="s">
        <v>45</v>
      </c>
      <c r="I65" s="93" t="s">
        <v>42</v>
      </c>
      <c r="J65" s="94">
        <v>0.23077</v>
      </c>
      <c r="K65" s="88" t="b">
        <f t="shared" si="6"/>
        <v>1</v>
      </c>
      <c r="L65" s="110" t="b">
        <f t="shared" si="13"/>
        <v>0</v>
      </c>
      <c r="M65" s="101" t="b">
        <f t="shared" si="7"/>
        <v>0</v>
      </c>
      <c r="O65" s="92" t="s">
        <v>45</v>
      </c>
      <c r="P65" s="93" t="s">
        <v>45</v>
      </c>
      <c r="Q65" s="94">
        <v>0.8</v>
      </c>
      <c r="R65" s="88" t="b">
        <f t="shared" si="8"/>
        <v>0</v>
      </c>
      <c r="S65" s="110" t="b">
        <f t="shared" si="14"/>
        <v>0</v>
      </c>
      <c r="T65" s="101" t="b">
        <f t="shared" si="9"/>
        <v>0</v>
      </c>
      <c r="V65" s="92" t="s">
        <v>45</v>
      </c>
      <c r="W65" s="93" t="s">
        <v>45</v>
      </c>
      <c r="X65" s="94">
        <v>1</v>
      </c>
      <c r="Y65" s="88" t="b">
        <f t="shared" si="10"/>
        <v>0</v>
      </c>
      <c r="Z65" s="110" t="b">
        <f t="shared" si="15"/>
        <v>0</v>
      </c>
      <c r="AA65" s="101" t="b">
        <f t="shared" si="11"/>
        <v>0</v>
      </c>
    </row>
    <row r="66" spans="1:27" x14ac:dyDescent="0.25">
      <c r="A66" s="92" t="s">
        <v>45</v>
      </c>
      <c r="B66" s="93" t="s">
        <v>45</v>
      </c>
      <c r="C66" s="94">
        <v>0.71428999999999998</v>
      </c>
      <c r="D66" s="88" t="b">
        <f t="shared" si="4"/>
        <v>0</v>
      </c>
      <c r="E66" s="110" t="b">
        <f t="shared" si="12"/>
        <v>0</v>
      </c>
      <c r="F66" s="101" t="b">
        <f t="shared" si="5"/>
        <v>0</v>
      </c>
      <c r="H66" s="92" t="s">
        <v>45</v>
      </c>
      <c r="I66" s="93" t="s">
        <v>45</v>
      </c>
      <c r="J66" s="94">
        <v>0.1875</v>
      </c>
      <c r="K66" s="88" t="b">
        <f t="shared" si="6"/>
        <v>0</v>
      </c>
      <c r="L66" s="110" t="b">
        <f t="shared" si="13"/>
        <v>0</v>
      </c>
      <c r="M66" s="101" t="b">
        <f t="shared" si="7"/>
        <v>1</v>
      </c>
      <c r="O66" s="92" t="s">
        <v>45</v>
      </c>
      <c r="P66" s="93" t="s">
        <v>45</v>
      </c>
      <c r="Q66" s="94">
        <v>0.8</v>
      </c>
      <c r="R66" s="88" t="b">
        <f t="shared" si="8"/>
        <v>0</v>
      </c>
      <c r="S66" s="110" t="b">
        <f t="shared" si="14"/>
        <v>0</v>
      </c>
      <c r="T66" s="101" t="b">
        <f t="shared" si="9"/>
        <v>0</v>
      </c>
      <c r="V66" s="92" t="s">
        <v>45</v>
      </c>
      <c r="W66" s="93" t="s">
        <v>45</v>
      </c>
      <c r="X66" s="94">
        <v>1</v>
      </c>
      <c r="Y66" s="88" t="b">
        <f t="shared" si="10"/>
        <v>0</v>
      </c>
      <c r="Z66" s="110" t="b">
        <f t="shared" si="15"/>
        <v>0</v>
      </c>
      <c r="AA66" s="101" t="b">
        <f t="shared" si="11"/>
        <v>0</v>
      </c>
    </row>
    <row r="67" spans="1:27" ht="15.75" thickBot="1" x14ac:dyDescent="0.3">
      <c r="A67" s="95" t="s">
        <v>45</v>
      </c>
      <c r="B67" s="96" t="s">
        <v>45</v>
      </c>
      <c r="C67" s="97">
        <v>0.83333000000000002</v>
      </c>
      <c r="D67" s="88" t="b">
        <f t="shared" si="4"/>
        <v>0</v>
      </c>
      <c r="E67" s="110" t="b">
        <f t="shared" si="12"/>
        <v>0</v>
      </c>
      <c r="F67" s="101" t="b">
        <f t="shared" si="5"/>
        <v>0</v>
      </c>
      <c r="H67" s="95" t="s">
        <v>45</v>
      </c>
      <c r="I67" s="96" t="s">
        <v>45</v>
      </c>
      <c r="J67" s="97">
        <v>0.2</v>
      </c>
      <c r="K67" s="88" t="b">
        <f t="shared" si="6"/>
        <v>0</v>
      </c>
      <c r="L67" s="110" t="b">
        <f t="shared" si="13"/>
        <v>0</v>
      </c>
      <c r="M67" s="101" t="b">
        <f t="shared" si="7"/>
        <v>1</v>
      </c>
      <c r="O67" s="95" t="s">
        <v>45</v>
      </c>
      <c r="P67" s="96" t="s">
        <v>45</v>
      </c>
      <c r="Q67" s="97">
        <v>0.8</v>
      </c>
      <c r="R67" s="88" t="b">
        <f t="shared" si="8"/>
        <v>0</v>
      </c>
      <c r="S67" s="110" t="b">
        <f t="shared" si="14"/>
        <v>0</v>
      </c>
      <c r="T67" s="101" t="b">
        <f t="shared" si="9"/>
        <v>0</v>
      </c>
      <c r="V67" s="95" t="s">
        <v>45</v>
      </c>
      <c r="W67" s="96" t="s">
        <v>45</v>
      </c>
      <c r="X67" s="97">
        <v>1</v>
      </c>
      <c r="Y67" s="88" t="b">
        <f t="shared" si="10"/>
        <v>0</v>
      </c>
      <c r="Z67" s="110" t="b">
        <f t="shared" si="15"/>
        <v>0</v>
      </c>
      <c r="AA67" s="101" t="b">
        <f t="shared" si="11"/>
        <v>0</v>
      </c>
    </row>
    <row r="68" spans="1:27" x14ac:dyDescent="0.25">
      <c r="A68" s="89" t="s">
        <v>46</v>
      </c>
      <c r="B68" s="90" t="s">
        <v>46</v>
      </c>
      <c r="C68" s="91">
        <v>0.83333000000000002</v>
      </c>
      <c r="D68" s="88" t="b">
        <f t="shared" si="4"/>
        <v>0</v>
      </c>
      <c r="E68" s="109" t="b">
        <f t="shared" si="12"/>
        <v>0</v>
      </c>
      <c r="F68" s="102" t="b">
        <f t="shared" si="5"/>
        <v>0</v>
      </c>
      <c r="H68" s="89" t="s">
        <v>46</v>
      </c>
      <c r="I68" s="90" t="s">
        <v>40</v>
      </c>
      <c r="J68" s="91">
        <v>0.17646999999999999</v>
      </c>
      <c r="K68" s="88" t="b">
        <f t="shared" si="6"/>
        <v>1</v>
      </c>
      <c r="L68" s="109" t="b">
        <f t="shared" si="13"/>
        <v>0</v>
      </c>
      <c r="M68" s="102" t="b">
        <f t="shared" si="7"/>
        <v>0</v>
      </c>
      <c r="O68" s="89" t="s">
        <v>46</v>
      </c>
      <c r="P68" s="90" t="s">
        <v>46</v>
      </c>
      <c r="Q68" s="91">
        <v>0.8</v>
      </c>
      <c r="R68" s="88" t="b">
        <f t="shared" si="8"/>
        <v>0</v>
      </c>
      <c r="S68" s="109" t="b">
        <f t="shared" si="14"/>
        <v>0</v>
      </c>
      <c r="T68" s="102" t="b">
        <f t="shared" si="9"/>
        <v>0</v>
      </c>
      <c r="V68" s="89" t="s">
        <v>46</v>
      </c>
      <c r="W68" s="90" t="s">
        <v>46</v>
      </c>
      <c r="X68" s="91">
        <v>1.3332999999999999</v>
      </c>
      <c r="Y68" s="88" t="b">
        <f t="shared" si="10"/>
        <v>0</v>
      </c>
      <c r="Z68" s="109" t="b">
        <f t="shared" si="15"/>
        <v>0</v>
      </c>
      <c r="AA68" s="102" t="b">
        <f t="shared" si="11"/>
        <v>0</v>
      </c>
    </row>
    <row r="69" spans="1:27" x14ac:dyDescent="0.25">
      <c r="A69" s="92" t="s">
        <v>46</v>
      </c>
      <c r="B69" s="93" t="s">
        <v>46</v>
      </c>
      <c r="C69" s="94">
        <v>0.71428999999999998</v>
      </c>
      <c r="D69" s="88" t="b">
        <f t="shared" si="4"/>
        <v>0</v>
      </c>
      <c r="E69" s="110" t="b">
        <f t="shared" si="12"/>
        <v>0</v>
      </c>
      <c r="F69" s="101" t="b">
        <f t="shared" si="5"/>
        <v>0</v>
      </c>
      <c r="H69" s="92" t="s">
        <v>46</v>
      </c>
      <c r="I69" s="93" t="s">
        <v>46</v>
      </c>
      <c r="J69" s="94">
        <v>0.17646999999999999</v>
      </c>
      <c r="K69" s="88" t="b">
        <f t="shared" si="6"/>
        <v>0</v>
      </c>
      <c r="L69" s="110" t="b">
        <f t="shared" si="13"/>
        <v>0</v>
      </c>
      <c r="M69" s="101" t="b">
        <f t="shared" si="7"/>
        <v>1</v>
      </c>
      <c r="O69" s="92" t="s">
        <v>46</v>
      </c>
      <c r="P69" s="93" t="s">
        <v>46</v>
      </c>
      <c r="Q69" s="94">
        <v>0.66666999999999998</v>
      </c>
      <c r="R69" s="88" t="b">
        <f t="shared" si="8"/>
        <v>0</v>
      </c>
      <c r="S69" s="110" t="b">
        <f t="shared" si="14"/>
        <v>0</v>
      </c>
      <c r="T69" s="101" t="b">
        <f t="shared" si="9"/>
        <v>0</v>
      </c>
      <c r="V69" s="92" t="s">
        <v>46</v>
      </c>
      <c r="W69" s="93" t="s">
        <v>46</v>
      </c>
      <c r="X69" s="94">
        <v>1.3332999999999999</v>
      </c>
      <c r="Y69" s="88" t="b">
        <f t="shared" si="10"/>
        <v>0</v>
      </c>
      <c r="Z69" s="110" t="b">
        <f t="shared" si="15"/>
        <v>0</v>
      </c>
      <c r="AA69" s="101" t="b">
        <f t="shared" si="11"/>
        <v>0</v>
      </c>
    </row>
    <row r="70" spans="1:27" x14ac:dyDescent="0.25">
      <c r="A70" s="92" t="s">
        <v>46</v>
      </c>
      <c r="B70" s="93" t="s">
        <v>46</v>
      </c>
      <c r="C70" s="94">
        <v>0.625</v>
      </c>
      <c r="D70" s="88" t="b">
        <f t="shared" si="4"/>
        <v>0</v>
      </c>
      <c r="E70" s="110" t="b">
        <f t="shared" si="12"/>
        <v>0</v>
      </c>
      <c r="F70" s="101" t="b">
        <f t="shared" si="5"/>
        <v>0</v>
      </c>
      <c r="H70" s="92" t="s">
        <v>46</v>
      </c>
      <c r="I70" s="93" t="s">
        <v>46</v>
      </c>
      <c r="J70" s="94">
        <v>0.17646999999999999</v>
      </c>
      <c r="K70" s="88" t="b">
        <f t="shared" si="6"/>
        <v>0</v>
      </c>
      <c r="L70" s="110" t="b">
        <f t="shared" si="13"/>
        <v>0</v>
      </c>
      <c r="M70" s="101" t="b">
        <f t="shared" si="7"/>
        <v>1</v>
      </c>
      <c r="O70" s="92" t="s">
        <v>46</v>
      </c>
      <c r="P70" s="93" t="s">
        <v>46</v>
      </c>
      <c r="Q70" s="94">
        <v>0.57142999999999999</v>
      </c>
      <c r="R70" s="88" t="b">
        <f t="shared" si="8"/>
        <v>0</v>
      </c>
      <c r="S70" s="110" t="b">
        <f t="shared" si="14"/>
        <v>0</v>
      </c>
      <c r="T70" s="101" t="b">
        <f t="shared" si="9"/>
        <v>0</v>
      </c>
      <c r="V70" s="92" t="s">
        <v>46</v>
      </c>
      <c r="W70" s="93" t="s">
        <v>46</v>
      </c>
      <c r="X70" s="94">
        <v>1.3332999999999999</v>
      </c>
      <c r="Y70" s="88" t="b">
        <f t="shared" si="10"/>
        <v>0</v>
      </c>
      <c r="Z70" s="110" t="b">
        <f t="shared" si="15"/>
        <v>0</v>
      </c>
      <c r="AA70" s="101" t="b">
        <f t="shared" si="11"/>
        <v>0</v>
      </c>
    </row>
    <row r="71" spans="1:27" x14ac:dyDescent="0.25">
      <c r="A71" s="92" t="s">
        <v>46</v>
      </c>
      <c r="B71" s="93" t="s">
        <v>46</v>
      </c>
      <c r="C71" s="94">
        <v>0.41666999999999998</v>
      </c>
      <c r="D71" s="88" t="b">
        <f t="shared" si="4"/>
        <v>0</v>
      </c>
      <c r="E71" s="110" t="b">
        <f t="shared" si="12"/>
        <v>0</v>
      </c>
      <c r="F71" s="101" t="b">
        <f t="shared" si="5"/>
        <v>1</v>
      </c>
      <c r="H71" s="92" t="s">
        <v>46</v>
      </c>
      <c r="I71" s="93" t="s">
        <v>46</v>
      </c>
      <c r="J71" s="94">
        <v>0.17646999999999999</v>
      </c>
      <c r="K71" s="88" t="b">
        <f t="shared" si="6"/>
        <v>0</v>
      </c>
      <c r="L71" s="110" t="b">
        <f t="shared" si="13"/>
        <v>0</v>
      </c>
      <c r="M71" s="101" t="b">
        <f t="shared" si="7"/>
        <v>1</v>
      </c>
      <c r="O71" s="92" t="s">
        <v>46</v>
      </c>
      <c r="P71" s="93" t="s">
        <v>46</v>
      </c>
      <c r="Q71" s="94">
        <v>0.36364000000000002</v>
      </c>
      <c r="R71" s="88" t="b">
        <f t="shared" si="8"/>
        <v>0</v>
      </c>
      <c r="S71" s="110" t="b">
        <f t="shared" si="14"/>
        <v>0</v>
      </c>
      <c r="T71" s="101" t="b">
        <f t="shared" si="9"/>
        <v>1</v>
      </c>
      <c r="V71" s="92" t="s">
        <v>46</v>
      </c>
      <c r="W71" s="93" t="s">
        <v>49</v>
      </c>
      <c r="X71" s="94">
        <v>0.5</v>
      </c>
      <c r="Y71" s="88" t="b">
        <f t="shared" si="10"/>
        <v>1</v>
      </c>
      <c r="Z71" s="110" t="b">
        <f t="shared" si="15"/>
        <v>0</v>
      </c>
      <c r="AA71" s="101" t="b">
        <f t="shared" si="11"/>
        <v>0</v>
      </c>
    </row>
    <row r="72" spans="1:27" x14ac:dyDescent="0.25">
      <c r="A72" s="92" t="s">
        <v>46</v>
      </c>
      <c r="B72" s="93" t="s">
        <v>46</v>
      </c>
      <c r="C72" s="94">
        <v>0.41666999999999998</v>
      </c>
      <c r="D72" s="88" t="b">
        <f t="shared" si="4"/>
        <v>0</v>
      </c>
      <c r="E72" s="110" t="b">
        <f t="shared" si="12"/>
        <v>0</v>
      </c>
      <c r="F72" s="101" t="b">
        <f t="shared" si="5"/>
        <v>1</v>
      </c>
      <c r="H72" s="92" t="s">
        <v>46</v>
      </c>
      <c r="I72" s="93" t="s">
        <v>46</v>
      </c>
      <c r="J72" s="94">
        <v>0.17646999999999999</v>
      </c>
      <c r="K72" s="88" t="b">
        <f t="shared" si="6"/>
        <v>0</v>
      </c>
      <c r="L72" s="110" t="b">
        <f t="shared" si="13"/>
        <v>0</v>
      </c>
      <c r="M72" s="101" t="b">
        <f t="shared" si="7"/>
        <v>1</v>
      </c>
      <c r="O72" s="92" t="s">
        <v>46</v>
      </c>
      <c r="P72" s="93" t="s">
        <v>46</v>
      </c>
      <c r="Q72" s="94">
        <v>0.36364000000000002</v>
      </c>
      <c r="R72" s="88" t="b">
        <f t="shared" si="8"/>
        <v>0</v>
      </c>
      <c r="S72" s="110" t="b">
        <f t="shared" si="14"/>
        <v>0</v>
      </c>
      <c r="T72" s="101" t="b">
        <f t="shared" si="9"/>
        <v>1</v>
      </c>
      <c r="V72" s="92" t="s">
        <v>46</v>
      </c>
      <c r="W72" s="93" t="s">
        <v>49</v>
      </c>
      <c r="X72" s="94">
        <v>0.5</v>
      </c>
      <c r="Y72" s="88" t="b">
        <f t="shared" si="10"/>
        <v>1</v>
      </c>
      <c r="Z72" s="110" t="b">
        <f t="shared" si="15"/>
        <v>0</v>
      </c>
      <c r="AA72" s="101" t="b">
        <f t="shared" si="11"/>
        <v>0</v>
      </c>
    </row>
    <row r="73" spans="1:27" x14ac:dyDescent="0.25">
      <c r="A73" s="92" t="s">
        <v>46</v>
      </c>
      <c r="B73" s="93" t="s">
        <v>46</v>
      </c>
      <c r="C73" s="94">
        <v>0.71428999999999998</v>
      </c>
      <c r="D73" s="88" t="b">
        <f t="shared" ref="D73:D107" si="16">B73&lt;&gt;A73</f>
        <v>0</v>
      </c>
      <c r="E73" s="110" t="b">
        <f t="shared" si="12"/>
        <v>0</v>
      </c>
      <c r="F73" s="101" t="b">
        <f t="shared" ref="F73:F107" si="17">(AND(B73=A73,C73&lt;$B$3))</f>
        <v>0</v>
      </c>
      <c r="H73" s="92" t="s">
        <v>46</v>
      </c>
      <c r="I73" s="93" t="s">
        <v>46</v>
      </c>
      <c r="J73" s="94">
        <v>0.17646999999999999</v>
      </c>
      <c r="K73" s="88" t="b">
        <f t="shared" ref="K73:K107" si="18">I73&lt;&gt;H73</f>
        <v>0</v>
      </c>
      <c r="L73" s="110" t="b">
        <f t="shared" si="13"/>
        <v>0</v>
      </c>
      <c r="M73" s="101" t="b">
        <f t="shared" ref="M73:M107" si="19">(AND(I73=H73,J73&lt;$B$3))</f>
        <v>1</v>
      </c>
      <c r="O73" s="92" t="s">
        <v>46</v>
      </c>
      <c r="P73" s="93" t="s">
        <v>46</v>
      </c>
      <c r="Q73" s="94">
        <v>0.66666999999999998</v>
      </c>
      <c r="R73" s="88" t="b">
        <f t="shared" ref="R73:R107" si="20">P73&lt;&gt;O73</f>
        <v>0</v>
      </c>
      <c r="S73" s="110" t="b">
        <f t="shared" si="14"/>
        <v>0</v>
      </c>
      <c r="T73" s="101" t="b">
        <f t="shared" ref="T73:T107" si="21">(AND(P73=O73,Q73&lt;$B$3))</f>
        <v>0</v>
      </c>
      <c r="V73" s="92" t="s">
        <v>46</v>
      </c>
      <c r="W73" s="93" t="s">
        <v>46</v>
      </c>
      <c r="X73" s="94">
        <v>1.3332999999999999</v>
      </c>
      <c r="Y73" s="88" t="b">
        <f t="shared" ref="Y73:Y107" si="22">W73&lt;&gt;V73</f>
        <v>0</v>
      </c>
      <c r="Z73" s="110" t="b">
        <f t="shared" si="15"/>
        <v>0</v>
      </c>
      <c r="AA73" s="101" t="b">
        <f t="shared" ref="AA73:AA107" si="23">(AND(W73=V73,X73&lt;$B$3))</f>
        <v>0</v>
      </c>
    </row>
    <row r="74" spans="1:27" x14ac:dyDescent="0.25">
      <c r="A74" s="92" t="s">
        <v>46</v>
      </c>
      <c r="B74" s="93" t="s">
        <v>46</v>
      </c>
      <c r="C74" s="94">
        <v>0.71428999999999998</v>
      </c>
      <c r="D74" s="88" t="b">
        <f t="shared" si="16"/>
        <v>0</v>
      </c>
      <c r="E74" s="110" t="b">
        <f t="shared" si="12"/>
        <v>0</v>
      </c>
      <c r="F74" s="101" t="b">
        <f t="shared" si="17"/>
        <v>0</v>
      </c>
      <c r="H74" s="92" t="s">
        <v>46</v>
      </c>
      <c r="I74" s="93" t="s">
        <v>46</v>
      </c>
      <c r="J74" s="94">
        <v>0.17646999999999999</v>
      </c>
      <c r="K74" s="88" t="b">
        <f t="shared" si="18"/>
        <v>0</v>
      </c>
      <c r="L74" s="110" t="b">
        <f t="shared" si="13"/>
        <v>0</v>
      </c>
      <c r="M74" s="101" t="b">
        <f t="shared" si="19"/>
        <v>1</v>
      </c>
      <c r="O74" s="92" t="s">
        <v>46</v>
      </c>
      <c r="P74" s="93" t="s">
        <v>46</v>
      </c>
      <c r="Q74" s="94">
        <v>0.66666999999999998</v>
      </c>
      <c r="R74" s="88" t="b">
        <f t="shared" si="20"/>
        <v>0</v>
      </c>
      <c r="S74" s="110" t="b">
        <f t="shared" si="14"/>
        <v>0</v>
      </c>
      <c r="T74" s="101" t="b">
        <f t="shared" si="21"/>
        <v>0</v>
      </c>
      <c r="V74" s="92" t="s">
        <v>46</v>
      </c>
      <c r="W74" s="93" t="s">
        <v>46</v>
      </c>
      <c r="X74" s="94">
        <v>1.3332999999999999</v>
      </c>
      <c r="Y74" s="88" t="b">
        <f t="shared" si="22"/>
        <v>0</v>
      </c>
      <c r="Z74" s="110" t="b">
        <f t="shared" si="15"/>
        <v>0</v>
      </c>
      <c r="AA74" s="101" t="b">
        <f t="shared" si="23"/>
        <v>0</v>
      </c>
    </row>
    <row r="75" spans="1:27" x14ac:dyDescent="0.25">
      <c r="A75" s="92" t="s">
        <v>46</v>
      </c>
      <c r="B75" s="93" t="s">
        <v>46</v>
      </c>
      <c r="C75" s="94">
        <v>0.71428999999999998</v>
      </c>
      <c r="D75" s="88" t="b">
        <f t="shared" si="16"/>
        <v>0</v>
      </c>
      <c r="E75" s="110" t="b">
        <f t="shared" si="12"/>
        <v>0</v>
      </c>
      <c r="F75" s="101" t="b">
        <f t="shared" si="17"/>
        <v>0</v>
      </c>
      <c r="H75" s="92" t="s">
        <v>46</v>
      </c>
      <c r="I75" s="93" t="s">
        <v>46</v>
      </c>
      <c r="J75" s="94">
        <v>0.17646999999999999</v>
      </c>
      <c r="K75" s="88" t="b">
        <f t="shared" si="18"/>
        <v>0</v>
      </c>
      <c r="L75" s="110" t="b">
        <f t="shared" si="13"/>
        <v>0</v>
      </c>
      <c r="M75" s="101" t="b">
        <f t="shared" si="19"/>
        <v>1</v>
      </c>
      <c r="O75" s="92" t="s">
        <v>46</v>
      </c>
      <c r="P75" s="93" t="s">
        <v>46</v>
      </c>
      <c r="Q75" s="94">
        <v>0.66666999999999998</v>
      </c>
      <c r="R75" s="88" t="b">
        <f t="shared" si="20"/>
        <v>0</v>
      </c>
      <c r="S75" s="110" t="b">
        <f t="shared" si="14"/>
        <v>0</v>
      </c>
      <c r="T75" s="101" t="b">
        <f t="shared" si="21"/>
        <v>0</v>
      </c>
      <c r="V75" s="92" t="s">
        <v>46</v>
      </c>
      <c r="W75" s="93" t="s">
        <v>46</v>
      </c>
      <c r="X75" s="94">
        <v>1.3332999999999999</v>
      </c>
      <c r="Y75" s="88" t="b">
        <f t="shared" si="22"/>
        <v>0</v>
      </c>
      <c r="Z75" s="110" t="b">
        <f t="shared" si="15"/>
        <v>0</v>
      </c>
      <c r="AA75" s="101" t="b">
        <f t="shared" si="23"/>
        <v>0</v>
      </c>
    </row>
    <row r="76" spans="1:27" x14ac:dyDescent="0.25">
      <c r="A76" s="92" t="s">
        <v>46</v>
      </c>
      <c r="B76" s="93" t="s">
        <v>46</v>
      </c>
      <c r="C76" s="94">
        <v>0.625</v>
      </c>
      <c r="D76" s="88" t="b">
        <f t="shared" si="16"/>
        <v>0</v>
      </c>
      <c r="E76" s="110" t="b">
        <f t="shared" ref="E76:E107" si="24">(AND(B76&lt;&gt;A76,C76&gt;$B$3))</f>
        <v>0</v>
      </c>
      <c r="F76" s="101" t="b">
        <f t="shared" si="17"/>
        <v>0</v>
      </c>
      <c r="H76" s="92" t="s">
        <v>46</v>
      </c>
      <c r="I76" s="93" t="s">
        <v>46</v>
      </c>
      <c r="J76" s="94">
        <v>0.16667000000000001</v>
      </c>
      <c r="K76" s="88" t="b">
        <f t="shared" si="18"/>
        <v>0</v>
      </c>
      <c r="L76" s="110" t="b">
        <f t="shared" ref="L76:L107" si="25">(AND(I76&lt;&gt;H76,J76&gt;$B$3))</f>
        <v>0</v>
      </c>
      <c r="M76" s="101" t="b">
        <f t="shared" si="19"/>
        <v>1</v>
      </c>
      <c r="O76" s="92" t="s">
        <v>46</v>
      </c>
      <c r="P76" s="93" t="s">
        <v>46</v>
      </c>
      <c r="Q76" s="94">
        <v>0.66666999999999998</v>
      </c>
      <c r="R76" s="88" t="b">
        <f t="shared" si="20"/>
        <v>0</v>
      </c>
      <c r="S76" s="110" t="b">
        <f t="shared" ref="S76:S107" si="26">(AND(P76&lt;&gt;O76,Q76&gt;$B$3))</f>
        <v>0</v>
      </c>
      <c r="T76" s="101" t="b">
        <f t="shared" si="21"/>
        <v>0</v>
      </c>
      <c r="V76" s="92" t="s">
        <v>46</v>
      </c>
      <c r="W76" s="93" t="s">
        <v>46</v>
      </c>
      <c r="X76" s="94">
        <v>1.3332999999999999</v>
      </c>
      <c r="Y76" s="88" t="b">
        <f t="shared" si="22"/>
        <v>0</v>
      </c>
      <c r="Z76" s="110" t="b">
        <f t="shared" ref="Z76:Z107" si="27">(AND(W76&lt;&gt;V76,X76&gt;$B$3))</f>
        <v>0</v>
      </c>
      <c r="AA76" s="101" t="b">
        <f t="shared" si="23"/>
        <v>0</v>
      </c>
    </row>
    <row r="77" spans="1:27" ht="15.75" thickBot="1" x14ac:dyDescent="0.3">
      <c r="A77" s="95" t="s">
        <v>46</v>
      </c>
      <c r="B77" s="96" t="s">
        <v>46</v>
      </c>
      <c r="C77" s="97">
        <v>0.83333000000000002</v>
      </c>
      <c r="D77" s="88" t="b">
        <f t="shared" si="16"/>
        <v>0</v>
      </c>
      <c r="E77" s="111" t="b">
        <f t="shared" si="24"/>
        <v>0</v>
      </c>
      <c r="F77" s="103" t="b">
        <f t="shared" si="17"/>
        <v>0</v>
      </c>
      <c r="H77" s="95" t="s">
        <v>46</v>
      </c>
      <c r="I77" s="96" t="s">
        <v>46</v>
      </c>
      <c r="J77" s="97">
        <v>0.17646999999999999</v>
      </c>
      <c r="K77" s="88" t="b">
        <f t="shared" si="18"/>
        <v>0</v>
      </c>
      <c r="L77" s="111" t="b">
        <f t="shared" si="25"/>
        <v>0</v>
      </c>
      <c r="M77" s="103" t="b">
        <f t="shared" si="19"/>
        <v>1</v>
      </c>
      <c r="O77" s="95" t="s">
        <v>46</v>
      </c>
      <c r="P77" s="96" t="s">
        <v>46</v>
      </c>
      <c r="Q77" s="97">
        <v>0.8</v>
      </c>
      <c r="R77" s="88" t="b">
        <f t="shared" si="20"/>
        <v>0</v>
      </c>
      <c r="S77" s="111" t="b">
        <f t="shared" si="26"/>
        <v>0</v>
      </c>
      <c r="T77" s="103" t="b">
        <f t="shared" si="21"/>
        <v>0</v>
      </c>
      <c r="V77" s="95" t="s">
        <v>46</v>
      </c>
      <c r="W77" s="96" t="s">
        <v>46</v>
      </c>
      <c r="X77" s="97">
        <v>1.3332999999999999</v>
      </c>
      <c r="Y77" s="88" t="b">
        <f t="shared" si="22"/>
        <v>0</v>
      </c>
      <c r="Z77" s="111" t="b">
        <f t="shared" si="27"/>
        <v>0</v>
      </c>
      <c r="AA77" s="103" t="b">
        <f t="shared" si="23"/>
        <v>0</v>
      </c>
    </row>
    <row r="78" spans="1:27" x14ac:dyDescent="0.25">
      <c r="A78" s="89" t="s">
        <v>47</v>
      </c>
      <c r="B78" s="90" t="s">
        <v>47</v>
      </c>
      <c r="C78" s="91">
        <v>1</v>
      </c>
      <c r="D78" s="88" t="b">
        <f t="shared" si="16"/>
        <v>0</v>
      </c>
      <c r="E78" s="110" t="b">
        <f t="shared" si="24"/>
        <v>0</v>
      </c>
      <c r="F78" s="101" t="b">
        <f t="shared" si="17"/>
        <v>0</v>
      </c>
      <c r="H78" s="89" t="s">
        <v>47</v>
      </c>
      <c r="I78" s="90" t="s">
        <v>42</v>
      </c>
      <c r="J78" s="91">
        <v>0.17646999999999999</v>
      </c>
      <c r="K78" s="88" t="b">
        <f t="shared" si="18"/>
        <v>1</v>
      </c>
      <c r="L78" s="110" t="b">
        <f t="shared" si="25"/>
        <v>0</v>
      </c>
      <c r="M78" s="101" t="b">
        <f t="shared" si="19"/>
        <v>0</v>
      </c>
      <c r="O78" s="89" t="s">
        <v>47</v>
      </c>
      <c r="P78" s="90" t="s">
        <v>47</v>
      </c>
      <c r="Q78" s="91">
        <v>1</v>
      </c>
      <c r="R78" s="88" t="b">
        <f t="shared" si="20"/>
        <v>0</v>
      </c>
      <c r="S78" s="110" t="b">
        <f t="shared" si="26"/>
        <v>0</v>
      </c>
      <c r="T78" s="101" t="b">
        <f t="shared" si="21"/>
        <v>0</v>
      </c>
      <c r="V78" s="89" t="s">
        <v>47</v>
      </c>
      <c r="W78" s="90" t="s">
        <v>47</v>
      </c>
      <c r="X78" s="91">
        <v>1.3332999999999999</v>
      </c>
      <c r="Y78" s="88" t="b">
        <f t="shared" si="22"/>
        <v>0</v>
      </c>
      <c r="Z78" s="110" t="b">
        <f t="shared" si="27"/>
        <v>0</v>
      </c>
      <c r="AA78" s="101" t="b">
        <f t="shared" si="23"/>
        <v>0</v>
      </c>
    </row>
    <row r="79" spans="1:27" x14ac:dyDescent="0.25">
      <c r="A79" s="92" t="s">
        <v>47</v>
      </c>
      <c r="B79" s="93" t="s">
        <v>47</v>
      </c>
      <c r="C79" s="94">
        <v>1</v>
      </c>
      <c r="D79" s="88" t="b">
        <f t="shared" si="16"/>
        <v>0</v>
      </c>
      <c r="E79" s="110" t="b">
        <f t="shared" si="24"/>
        <v>0</v>
      </c>
      <c r="F79" s="101" t="b">
        <f t="shared" si="17"/>
        <v>0</v>
      </c>
      <c r="H79" s="92" t="s">
        <v>47</v>
      </c>
      <c r="I79" s="93" t="s">
        <v>42</v>
      </c>
      <c r="J79" s="94">
        <v>0.1875</v>
      </c>
      <c r="K79" s="88" t="b">
        <f t="shared" si="18"/>
        <v>1</v>
      </c>
      <c r="L79" s="110" t="b">
        <f t="shared" si="25"/>
        <v>0</v>
      </c>
      <c r="M79" s="101" t="b">
        <f t="shared" si="19"/>
        <v>0</v>
      </c>
      <c r="O79" s="92" t="s">
        <v>47</v>
      </c>
      <c r="P79" s="93" t="s">
        <v>47</v>
      </c>
      <c r="Q79" s="94">
        <v>1</v>
      </c>
      <c r="R79" s="88" t="b">
        <f t="shared" si="20"/>
        <v>0</v>
      </c>
      <c r="S79" s="110" t="b">
        <f t="shared" si="26"/>
        <v>0</v>
      </c>
      <c r="T79" s="101" t="b">
        <f t="shared" si="21"/>
        <v>0</v>
      </c>
      <c r="V79" s="92" t="s">
        <v>47</v>
      </c>
      <c r="W79" s="93" t="s">
        <v>47</v>
      </c>
      <c r="X79" s="94">
        <v>1.3332999999999999</v>
      </c>
      <c r="Y79" s="88" t="b">
        <f t="shared" si="22"/>
        <v>0</v>
      </c>
      <c r="Z79" s="110" t="b">
        <f t="shared" si="27"/>
        <v>0</v>
      </c>
      <c r="AA79" s="101" t="b">
        <f t="shared" si="23"/>
        <v>0</v>
      </c>
    </row>
    <row r="80" spans="1:27" x14ac:dyDescent="0.25">
      <c r="A80" s="92" t="s">
        <v>47</v>
      </c>
      <c r="B80" s="93" t="s">
        <v>47</v>
      </c>
      <c r="C80" s="94">
        <v>0.83333000000000002</v>
      </c>
      <c r="D80" s="88" t="b">
        <f t="shared" si="16"/>
        <v>0</v>
      </c>
      <c r="E80" s="110" t="b">
        <f t="shared" si="24"/>
        <v>0</v>
      </c>
      <c r="F80" s="101" t="b">
        <f t="shared" si="17"/>
        <v>0</v>
      </c>
      <c r="H80" s="92" t="s">
        <v>47</v>
      </c>
      <c r="I80" s="93" t="s">
        <v>45</v>
      </c>
      <c r="J80" s="94">
        <v>0.17646999999999999</v>
      </c>
      <c r="K80" s="88" t="b">
        <f t="shared" si="18"/>
        <v>1</v>
      </c>
      <c r="L80" s="110" t="b">
        <f t="shared" si="25"/>
        <v>0</v>
      </c>
      <c r="M80" s="101" t="b">
        <f t="shared" si="19"/>
        <v>0</v>
      </c>
      <c r="O80" s="92" t="s">
        <v>47</v>
      </c>
      <c r="P80" s="93" t="s">
        <v>47</v>
      </c>
      <c r="Q80" s="94">
        <v>1</v>
      </c>
      <c r="R80" s="88" t="b">
        <f t="shared" si="20"/>
        <v>0</v>
      </c>
      <c r="S80" s="110" t="b">
        <f t="shared" si="26"/>
        <v>0</v>
      </c>
      <c r="T80" s="101" t="b">
        <f t="shared" si="21"/>
        <v>0</v>
      </c>
      <c r="V80" s="92" t="s">
        <v>47</v>
      </c>
      <c r="W80" s="93" t="s">
        <v>47</v>
      </c>
      <c r="X80" s="94">
        <v>1.3332999999999999</v>
      </c>
      <c r="Y80" s="88" t="b">
        <f t="shared" si="22"/>
        <v>0</v>
      </c>
      <c r="Z80" s="110" t="b">
        <f t="shared" si="27"/>
        <v>0</v>
      </c>
      <c r="AA80" s="101" t="b">
        <f t="shared" si="23"/>
        <v>0</v>
      </c>
    </row>
    <row r="81" spans="1:27" x14ac:dyDescent="0.25">
      <c r="A81" s="92" t="s">
        <v>47</v>
      </c>
      <c r="B81" s="93" t="s">
        <v>47</v>
      </c>
      <c r="C81" s="94">
        <v>1</v>
      </c>
      <c r="D81" s="88" t="b">
        <f t="shared" si="16"/>
        <v>0</v>
      </c>
      <c r="E81" s="110" t="b">
        <f t="shared" si="24"/>
        <v>0</v>
      </c>
      <c r="F81" s="101" t="b">
        <f t="shared" si="17"/>
        <v>0</v>
      </c>
      <c r="H81" s="92" t="s">
        <v>47</v>
      </c>
      <c r="I81" s="93" t="s">
        <v>42</v>
      </c>
      <c r="J81" s="94">
        <v>0.1875</v>
      </c>
      <c r="K81" s="88" t="b">
        <f t="shared" si="18"/>
        <v>1</v>
      </c>
      <c r="L81" s="110" t="b">
        <f t="shared" si="25"/>
        <v>0</v>
      </c>
      <c r="M81" s="101" t="b">
        <f t="shared" si="19"/>
        <v>0</v>
      </c>
      <c r="O81" s="92" t="s">
        <v>47</v>
      </c>
      <c r="P81" s="93" t="s">
        <v>47</v>
      </c>
      <c r="Q81" s="94">
        <v>1</v>
      </c>
      <c r="R81" s="88" t="b">
        <f t="shared" si="20"/>
        <v>0</v>
      </c>
      <c r="S81" s="110" t="b">
        <f t="shared" si="26"/>
        <v>0</v>
      </c>
      <c r="T81" s="101" t="b">
        <f t="shared" si="21"/>
        <v>0</v>
      </c>
      <c r="V81" s="92" t="s">
        <v>47</v>
      </c>
      <c r="W81" s="93" t="s">
        <v>47</v>
      </c>
      <c r="X81" s="94">
        <v>1.3332999999999999</v>
      </c>
      <c r="Y81" s="88" t="b">
        <f t="shared" si="22"/>
        <v>0</v>
      </c>
      <c r="Z81" s="110" t="b">
        <f t="shared" si="27"/>
        <v>0</v>
      </c>
      <c r="AA81" s="101" t="b">
        <f t="shared" si="23"/>
        <v>0</v>
      </c>
    </row>
    <row r="82" spans="1:27" x14ac:dyDescent="0.25">
      <c r="A82" s="92" t="s">
        <v>47</v>
      </c>
      <c r="B82" s="93" t="s">
        <v>45</v>
      </c>
      <c r="C82" s="94">
        <v>0.71428999999999998</v>
      </c>
      <c r="D82" s="88" t="b">
        <f t="shared" si="16"/>
        <v>1</v>
      </c>
      <c r="E82" s="110" t="b">
        <f t="shared" si="24"/>
        <v>1</v>
      </c>
      <c r="F82" s="101" t="b">
        <f t="shared" si="17"/>
        <v>0</v>
      </c>
      <c r="H82" s="92" t="s">
        <v>47</v>
      </c>
      <c r="I82" s="93" t="s">
        <v>42</v>
      </c>
      <c r="J82" s="94">
        <v>0.17646999999999999</v>
      </c>
      <c r="K82" s="88" t="b">
        <f t="shared" si="18"/>
        <v>1</v>
      </c>
      <c r="L82" s="110" t="b">
        <f t="shared" si="25"/>
        <v>0</v>
      </c>
      <c r="M82" s="101" t="b">
        <f t="shared" si="19"/>
        <v>0</v>
      </c>
      <c r="O82" s="92" t="s">
        <v>47</v>
      </c>
      <c r="P82" s="93" t="s">
        <v>45</v>
      </c>
      <c r="Q82" s="94">
        <v>0.8</v>
      </c>
      <c r="R82" s="88" t="b">
        <f t="shared" si="20"/>
        <v>1</v>
      </c>
      <c r="S82" s="110" t="b">
        <f t="shared" si="26"/>
        <v>1</v>
      </c>
      <c r="T82" s="101" t="b">
        <f t="shared" si="21"/>
        <v>0</v>
      </c>
      <c r="V82" s="92" t="s">
        <v>47</v>
      </c>
      <c r="W82" s="93" t="s">
        <v>45</v>
      </c>
      <c r="X82" s="94">
        <v>1</v>
      </c>
      <c r="Y82" s="88" t="b">
        <f t="shared" si="22"/>
        <v>1</v>
      </c>
      <c r="Z82" s="110" t="b">
        <f t="shared" si="27"/>
        <v>1</v>
      </c>
      <c r="AA82" s="101" t="b">
        <f t="shared" si="23"/>
        <v>0</v>
      </c>
    </row>
    <row r="83" spans="1:27" x14ac:dyDescent="0.25">
      <c r="A83" s="92" t="s">
        <v>47</v>
      </c>
      <c r="B83" s="93" t="s">
        <v>47</v>
      </c>
      <c r="C83" s="94">
        <v>1</v>
      </c>
      <c r="D83" s="88" t="b">
        <f t="shared" si="16"/>
        <v>0</v>
      </c>
      <c r="E83" s="110" t="b">
        <f t="shared" si="24"/>
        <v>0</v>
      </c>
      <c r="F83" s="101" t="b">
        <f t="shared" si="17"/>
        <v>0</v>
      </c>
      <c r="H83" s="92" t="s">
        <v>47</v>
      </c>
      <c r="I83" s="93" t="s">
        <v>42</v>
      </c>
      <c r="J83" s="94">
        <v>0.2</v>
      </c>
      <c r="K83" s="88" t="b">
        <f t="shared" si="18"/>
        <v>1</v>
      </c>
      <c r="L83" s="110" t="b">
        <f t="shared" si="25"/>
        <v>0</v>
      </c>
      <c r="M83" s="101" t="b">
        <f t="shared" si="19"/>
        <v>0</v>
      </c>
      <c r="O83" s="92" t="s">
        <v>47</v>
      </c>
      <c r="P83" s="93" t="s">
        <v>47</v>
      </c>
      <c r="Q83" s="94">
        <v>1</v>
      </c>
      <c r="R83" s="88" t="b">
        <f t="shared" si="20"/>
        <v>0</v>
      </c>
      <c r="S83" s="110" t="b">
        <f t="shared" si="26"/>
        <v>0</v>
      </c>
      <c r="T83" s="101" t="b">
        <f t="shared" si="21"/>
        <v>0</v>
      </c>
      <c r="V83" s="92" t="s">
        <v>47</v>
      </c>
      <c r="W83" s="93" t="s">
        <v>47</v>
      </c>
      <c r="X83" s="94">
        <v>1.3332999999999999</v>
      </c>
      <c r="Y83" s="88" t="b">
        <f t="shared" si="22"/>
        <v>0</v>
      </c>
      <c r="Z83" s="110" t="b">
        <f t="shared" si="27"/>
        <v>0</v>
      </c>
      <c r="AA83" s="101" t="b">
        <f t="shared" si="23"/>
        <v>0</v>
      </c>
    </row>
    <row r="84" spans="1:27" x14ac:dyDescent="0.25">
      <c r="A84" s="92" t="s">
        <v>47</v>
      </c>
      <c r="B84" s="93" t="s">
        <v>47</v>
      </c>
      <c r="C84" s="94">
        <v>1</v>
      </c>
      <c r="D84" s="88" t="b">
        <f t="shared" si="16"/>
        <v>0</v>
      </c>
      <c r="E84" s="110" t="b">
        <f t="shared" si="24"/>
        <v>0</v>
      </c>
      <c r="F84" s="101" t="b">
        <f t="shared" si="17"/>
        <v>0</v>
      </c>
      <c r="H84" s="92" t="s">
        <v>47</v>
      </c>
      <c r="I84" s="93" t="s">
        <v>42</v>
      </c>
      <c r="J84" s="94">
        <v>0.17646999999999999</v>
      </c>
      <c r="K84" s="88" t="b">
        <f t="shared" si="18"/>
        <v>1</v>
      </c>
      <c r="L84" s="110" t="b">
        <f t="shared" si="25"/>
        <v>0</v>
      </c>
      <c r="M84" s="101" t="b">
        <f t="shared" si="19"/>
        <v>0</v>
      </c>
      <c r="O84" s="92" t="s">
        <v>47</v>
      </c>
      <c r="P84" s="93" t="s">
        <v>47</v>
      </c>
      <c r="Q84" s="94">
        <v>1</v>
      </c>
      <c r="R84" s="88" t="b">
        <f t="shared" si="20"/>
        <v>0</v>
      </c>
      <c r="S84" s="110" t="b">
        <f t="shared" si="26"/>
        <v>0</v>
      </c>
      <c r="T84" s="101" t="b">
        <f t="shared" si="21"/>
        <v>0</v>
      </c>
      <c r="V84" s="92" t="s">
        <v>47</v>
      </c>
      <c r="W84" s="93" t="s">
        <v>47</v>
      </c>
      <c r="X84" s="94">
        <v>1.3332999999999999</v>
      </c>
      <c r="Y84" s="88" t="b">
        <f t="shared" si="22"/>
        <v>0</v>
      </c>
      <c r="Z84" s="110" t="b">
        <f t="shared" si="27"/>
        <v>0</v>
      </c>
      <c r="AA84" s="101" t="b">
        <f t="shared" si="23"/>
        <v>0</v>
      </c>
    </row>
    <row r="85" spans="1:27" x14ac:dyDescent="0.25">
      <c r="A85" s="92" t="s">
        <v>47</v>
      </c>
      <c r="B85" s="93" t="s">
        <v>47</v>
      </c>
      <c r="C85" s="94">
        <v>0.83333000000000002</v>
      </c>
      <c r="D85" s="88" t="b">
        <f t="shared" si="16"/>
        <v>0</v>
      </c>
      <c r="E85" s="110" t="b">
        <f t="shared" si="24"/>
        <v>0</v>
      </c>
      <c r="F85" s="101" t="b">
        <f t="shared" si="17"/>
        <v>0</v>
      </c>
      <c r="H85" s="92" t="s">
        <v>47</v>
      </c>
      <c r="I85" s="93" t="s">
        <v>42</v>
      </c>
      <c r="J85" s="94">
        <v>0.17646999999999999</v>
      </c>
      <c r="K85" s="88" t="b">
        <f t="shared" si="18"/>
        <v>1</v>
      </c>
      <c r="L85" s="110" t="b">
        <f t="shared" si="25"/>
        <v>0</v>
      </c>
      <c r="M85" s="101" t="b">
        <f t="shared" si="19"/>
        <v>0</v>
      </c>
      <c r="O85" s="92" t="s">
        <v>47</v>
      </c>
      <c r="P85" s="93" t="s">
        <v>47</v>
      </c>
      <c r="Q85" s="94">
        <v>1</v>
      </c>
      <c r="R85" s="88" t="b">
        <f t="shared" si="20"/>
        <v>0</v>
      </c>
      <c r="S85" s="110" t="b">
        <f t="shared" si="26"/>
        <v>0</v>
      </c>
      <c r="T85" s="101" t="b">
        <f t="shared" si="21"/>
        <v>0</v>
      </c>
      <c r="V85" s="92" t="s">
        <v>47</v>
      </c>
      <c r="W85" s="93" t="s">
        <v>47</v>
      </c>
      <c r="X85" s="94">
        <v>1.3332999999999999</v>
      </c>
      <c r="Y85" s="88" t="b">
        <f t="shared" si="22"/>
        <v>0</v>
      </c>
      <c r="Z85" s="110" t="b">
        <f t="shared" si="27"/>
        <v>0</v>
      </c>
      <c r="AA85" s="101" t="b">
        <f t="shared" si="23"/>
        <v>0</v>
      </c>
    </row>
    <row r="86" spans="1:27" x14ac:dyDescent="0.25">
      <c r="A86" s="92" t="s">
        <v>47</v>
      </c>
      <c r="B86" s="93" t="s">
        <v>47</v>
      </c>
      <c r="C86" s="94">
        <v>0.83333000000000002</v>
      </c>
      <c r="D86" s="88" t="b">
        <f t="shared" si="16"/>
        <v>0</v>
      </c>
      <c r="E86" s="110" t="b">
        <f t="shared" si="24"/>
        <v>0</v>
      </c>
      <c r="F86" s="101" t="b">
        <f t="shared" si="17"/>
        <v>0</v>
      </c>
      <c r="H86" s="92" t="s">
        <v>47</v>
      </c>
      <c r="I86" s="93" t="s">
        <v>42</v>
      </c>
      <c r="J86" s="94">
        <v>0.17646999999999999</v>
      </c>
      <c r="K86" s="88" t="b">
        <f t="shared" si="18"/>
        <v>1</v>
      </c>
      <c r="L86" s="110" t="b">
        <f t="shared" si="25"/>
        <v>0</v>
      </c>
      <c r="M86" s="101" t="b">
        <f t="shared" si="19"/>
        <v>0</v>
      </c>
      <c r="O86" s="92" t="s">
        <v>47</v>
      </c>
      <c r="P86" s="93" t="s">
        <v>47</v>
      </c>
      <c r="Q86" s="94">
        <v>1</v>
      </c>
      <c r="R86" s="88" t="b">
        <f t="shared" si="20"/>
        <v>0</v>
      </c>
      <c r="S86" s="110" t="b">
        <f t="shared" si="26"/>
        <v>0</v>
      </c>
      <c r="T86" s="101" t="b">
        <f t="shared" si="21"/>
        <v>0</v>
      </c>
      <c r="V86" s="92" t="s">
        <v>47</v>
      </c>
      <c r="W86" s="93" t="s">
        <v>47</v>
      </c>
      <c r="X86" s="94">
        <v>1.3332999999999999</v>
      </c>
      <c r="Y86" s="88" t="b">
        <f t="shared" si="22"/>
        <v>0</v>
      </c>
      <c r="Z86" s="110" t="b">
        <f t="shared" si="27"/>
        <v>0</v>
      </c>
      <c r="AA86" s="101" t="b">
        <f t="shared" si="23"/>
        <v>0</v>
      </c>
    </row>
    <row r="87" spans="1:27" ht="15.75" thickBot="1" x14ac:dyDescent="0.3">
      <c r="A87" s="95" t="s">
        <v>47</v>
      </c>
      <c r="B87" s="96" t="s">
        <v>47</v>
      </c>
      <c r="C87" s="97">
        <v>1</v>
      </c>
      <c r="D87" s="88" t="b">
        <f t="shared" si="16"/>
        <v>0</v>
      </c>
      <c r="E87" s="110" t="b">
        <f t="shared" si="24"/>
        <v>0</v>
      </c>
      <c r="F87" s="101" t="b">
        <f t="shared" si="17"/>
        <v>0</v>
      </c>
      <c r="H87" s="95" t="s">
        <v>47</v>
      </c>
      <c r="I87" s="96" t="s">
        <v>42</v>
      </c>
      <c r="J87" s="97">
        <v>0.2</v>
      </c>
      <c r="K87" s="88" t="b">
        <f t="shared" si="18"/>
        <v>1</v>
      </c>
      <c r="L87" s="110" t="b">
        <f t="shared" si="25"/>
        <v>0</v>
      </c>
      <c r="M87" s="101" t="b">
        <f t="shared" si="19"/>
        <v>0</v>
      </c>
      <c r="O87" s="95" t="s">
        <v>47</v>
      </c>
      <c r="P87" s="96" t="s">
        <v>47</v>
      </c>
      <c r="Q87" s="97">
        <v>1</v>
      </c>
      <c r="R87" s="88" t="b">
        <f t="shared" si="20"/>
        <v>0</v>
      </c>
      <c r="S87" s="110" t="b">
        <f t="shared" si="26"/>
        <v>0</v>
      </c>
      <c r="T87" s="101" t="b">
        <f t="shared" si="21"/>
        <v>0</v>
      </c>
      <c r="V87" s="95" t="s">
        <v>47</v>
      </c>
      <c r="W87" s="96" t="s">
        <v>47</v>
      </c>
      <c r="X87" s="97">
        <v>1.3332999999999999</v>
      </c>
      <c r="Y87" s="88" t="b">
        <f t="shared" si="22"/>
        <v>0</v>
      </c>
      <c r="Z87" s="110" t="b">
        <f t="shared" si="27"/>
        <v>0</v>
      </c>
      <c r="AA87" s="101" t="b">
        <f t="shared" si="23"/>
        <v>0</v>
      </c>
    </row>
    <row r="88" spans="1:27" x14ac:dyDescent="0.25">
      <c r="A88" s="89" t="s">
        <v>48</v>
      </c>
      <c r="B88" s="90" t="s">
        <v>48</v>
      </c>
      <c r="C88" s="91">
        <v>0.83333000000000002</v>
      </c>
      <c r="D88" s="88" t="b">
        <f t="shared" si="16"/>
        <v>0</v>
      </c>
      <c r="E88" s="109" t="b">
        <f t="shared" si="24"/>
        <v>0</v>
      </c>
      <c r="F88" s="102" t="b">
        <f t="shared" si="17"/>
        <v>0</v>
      </c>
      <c r="H88" s="89" t="s">
        <v>48</v>
      </c>
      <c r="I88" s="90" t="s">
        <v>40</v>
      </c>
      <c r="J88" s="91">
        <v>0.14285999999999999</v>
      </c>
      <c r="K88" s="88" t="b">
        <f t="shared" si="18"/>
        <v>1</v>
      </c>
      <c r="L88" s="109" t="b">
        <f t="shared" si="25"/>
        <v>0</v>
      </c>
      <c r="M88" s="102" t="b">
        <f t="shared" si="19"/>
        <v>0</v>
      </c>
      <c r="O88" s="89" t="s">
        <v>48</v>
      </c>
      <c r="P88" s="90" t="s">
        <v>48</v>
      </c>
      <c r="Q88" s="91">
        <v>0.8</v>
      </c>
      <c r="R88" s="88" t="b">
        <f t="shared" si="20"/>
        <v>0</v>
      </c>
      <c r="S88" s="109" t="b">
        <f t="shared" si="26"/>
        <v>0</v>
      </c>
      <c r="T88" s="102" t="b">
        <f t="shared" si="21"/>
        <v>0</v>
      </c>
      <c r="V88" s="89" t="s">
        <v>48</v>
      </c>
      <c r="W88" s="90" t="s">
        <v>48</v>
      </c>
      <c r="X88" s="91">
        <v>1.3332999999999999</v>
      </c>
      <c r="Y88" s="88" t="b">
        <f t="shared" si="22"/>
        <v>0</v>
      </c>
      <c r="Z88" s="109" t="b">
        <f t="shared" si="27"/>
        <v>0</v>
      </c>
      <c r="AA88" s="102" t="b">
        <f t="shared" si="23"/>
        <v>0</v>
      </c>
    </row>
    <row r="89" spans="1:27" x14ac:dyDescent="0.25">
      <c r="A89" s="92" t="s">
        <v>48</v>
      </c>
      <c r="B89" s="93" t="s">
        <v>48</v>
      </c>
      <c r="C89" s="94">
        <v>0.71428999999999998</v>
      </c>
      <c r="D89" s="88" t="b">
        <f t="shared" si="16"/>
        <v>0</v>
      </c>
      <c r="E89" s="110" t="b">
        <f t="shared" si="24"/>
        <v>0</v>
      </c>
      <c r="F89" s="101" t="b">
        <f t="shared" si="17"/>
        <v>0</v>
      </c>
      <c r="H89" s="92" t="s">
        <v>48</v>
      </c>
      <c r="I89" s="93" t="s">
        <v>40</v>
      </c>
      <c r="J89" s="94">
        <v>0.1875</v>
      </c>
      <c r="K89" s="88" t="b">
        <f t="shared" si="18"/>
        <v>1</v>
      </c>
      <c r="L89" s="110" t="b">
        <f t="shared" si="25"/>
        <v>0</v>
      </c>
      <c r="M89" s="101" t="b">
        <f t="shared" si="19"/>
        <v>0</v>
      </c>
      <c r="O89" s="92" t="s">
        <v>48</v>
      </c>
      <c r="P89" s="93" t="s">
        <v>48</v>
      </c>
      <c r="Q89" s="94">
        <v>0.66666999999999998</v>
      </c>
      <c r="R89" s="88" t="b">
        <f t="shared" si="20"/>
        <v>0</v>
      </c>
      <c r="S89" s="110" t="b">
        <f t="shared" si="26"/>
        <v>0</v>
      </c>
      <c r="T89" s="101" t="b">
        <f t="shared" si="21"/>
        <v>0</v>
      </c>
      <c r="V89" s="92" t="s">
        <v>48</v>
      </c>
      <c r="W89" s="93" t="s">
        <v>48</v>
      </c>
      <c r="X89" s="94">
        <v>1</v>
      </c>
      <c r="Y89" s="88" t="b">
        <f t="shared" si="22"/>
        <v>0</v>
      </c>
      <c r="Z89" s="110" t="b">
        <f t="shared" si="27"/>
        <v>0</v>
      </c>
      <c r="AA89" s="101" t="b">
        <f t="shared" si="23"/>
        <v>0</v>
      </c>
    </row>
    <row r="90" spans="1:27" x14ac:dyDescent="0.25">
      <c r="A90" s="92" t="s">
        <v>48</v>
      </c>
      <c r="B90" s="93" t="s">
        <v>48</v>
      </c>
      <c r="C90" s="94">
        <v>1</v>
      </c>
      <c r="D90" s="88" t="b">
        <f t="shared" si="16"/>
        <v>0</v>
      </c>
      <c r="E90" s="110" t="b">
        <f t="shared" si="24"/>
        <v>0</v>
      </c>
      <c r="F90" s="101" t="b">
        <f t="shared" si="17"/>
        <v>0</v>
      </c>
      <c r="H90" s="92" t="s">
        <v>48</v>
      </c>
      <c r="I90" s="93" t="s">
        <v>44</v>
      </c>
      <c r="J90" s="94">
        <v>0.15789</v>
      </c>
      <c r="K90" s="88" t="b">
        <f t="shared" si="18"/>
        <v>1</v>
      </c>
      <c r="L90" s="110" t="b">
        <f t="shared" si="25"/>
        <v>0</v>
      </c>
      <c r="M90" s="101" t="b">
        <f t="shared" si="19"/>
        <v>0</v>
      </c>
      <c r="O90" s="92" t="s">
        <v>48</v>
      </c>
      <c r="P90" s="93" t="s">
        <v>48</v>
      </c>
      <c r="Q90" s="94">
        <v>1</v>
      </c>
      <c r="R90" s="88" t="b">
        <f t="shared" si="20"/>
        <v>0</v>
      </c>
      <c r="S90" s="110" t="b">
        <f t="shared" si="26"/>
        <v>0</v>
      </c>
      <c r="T90" s="101" t="b">
        <f t="shared" si="21"/>
        <v>0</v>
      </c>
      <c r="V90" s="92" t="s">
        <v>48</v>
      </c>
      <c r="W90" s="93" t="s">
        <v>48</v>
      </c>
      <c r="X90" s="94">
        <v>1.3332999999999999</v>
      </c>
      <c r="Y90" s="88" t="b">
        <f t="shared" si="22"/>
        <v>0</v>
      </c>
      <c r="Z90" s="110" t="b">
        <f t="shared" si="27"/>
        <v>0</v>
      </c>
      <c r="AA90" s="101" t="b">
        <f t="shared" si="23"/>
        <v>0</v>
      </c>
    </row>
    <row r="91" spans="1:27" x14ac:dyDescent="0.25">
      <c r="A91" s="92" t="s">
        <v>48</v>
      </c>
      <c r="B91" s="93" t="s">
        <v>48</v>
      </c>
      <c r="C91" s="94">
        <v>1</v>
      </c>
      <c r="D91" s="88" t="b">
        <f t="shared" si="16"/>
        <v>0</v>
      </c>
      <c r="E91" s="110" t="b">
        <f t="shared" si="24"/>
        <v>0</v>
      </c>
      <c r="F91" s="101" t="b">
        <f t="shared" si="17"/>
        <v>0</v>
      </c>
      <c r="H91" s="92" t="s">
        <v>48</v>
      </c>
      <c r="I91" s="93" t="s">
        <v>40</v>
      </c>
      <c r="J91" s="94">
        <v>0.16667000000000001</v>
      </c>
      <c r="K91" s="88" t="b">
        <f t="shared" si="18"/>
        <v>1</v>
      </c>
      <c r="L91" s="110" t="b">
        <f t="shared" si="25"/>
        <v>0</v>
      </c>
      <c r="M91" s="101" t="b">
        <f t="shared" si="19"/>
        <v>0</v>
      </c>
      <c r="O91" s="92" t="s">
        <v>48</v>
      </c>
      <c r="P91" s="93" t="s">
        <v>48</v>
      </c>
      <c r="Q91" s="94">
        <v>1</v>
      </c>
      <c r="R91" s="88" t="b">
        <f t="shared" si="20"/>
        <v>0</v>
      </c>
      <c r="S91" s="110" t="b">
        <f t="shared" si="26"/>
        <v>0</v>
      </c>
      <c r="T91" s="101" t="b">
        <f t="shared" si="21"/>
        <v>0</v>
      </c>
      <c r="V91" s="92" t="s">
        <v>48</v>
      </c>
      <c r="W91" s="93" t="s">
        <v>48</v>
      </c>
      <c r="X91" s="94">
        <v>1.3332999999999999</v>
      </c>
      <c r="Y91" s="88" t="b">
        <f t="shared" si="22"/>
        <v>0</v>
      </c>
      <c r="Z91" s="110" t="b">
        <f t="shared" si="27"/>
        <v>0</v>
      </c>
      <c r="AA91" s="101" t="b">
        <f t="shared" si="23"/>
        <v>0</v>
      </c>
    </row>
    <row r="92" spans="1:27" x14ac:dyDescent="0.25">
      <c r="A92" s="92" t="s">
        <v>48</v>
      </c>
      <c r="B92" s="93" t="s">
        <v>48</v>
      </c>
      <c r="C92" s="94">
        <v>1</v>
      </c>
      <c r="D92" s="88" t="b">
        <f t="shared" si="16"/>
        <v>0</v>
      </c>
      <c r="E92" s="110" t="b">
        <f t="shared" si="24"/>
        <v>0</v>
      </c>
      <c r="F92" s="101" t="b">
        <f t="shared" si="17"/>
        <v>0</v>
      </c>
      <c r="H92" s="92" t="s">
        <v>48</v>
      </c>
      <c r="I92" s="93" t="s">
        <v>44</v>
      </c>
      <c r="J92" s="94">
        <v>0.15789</v>
      </c>
      <c r="K92" s="88" t="b">
        <f t="shared" si="18"/>
        <v>1</v>
      </c>
      <c r="L92" s="110" t="b">
        <f t="shared" si="25"/>
        <v>0</v>
      </c>
      <c r="M92" s="101" t="b">
        <f t="shared" si="19"/>
        <v>0</v>
      </c>
      <c r="O92" s="92" t="s">
        <v>48</v>
      </c>
      <c r="P92" s="93" t="s">
        <v>48</v>
      </c>
      <c r="Q92" s="94">
        <v>1</v>
      </c>
      <c r="R92" s="88" t="b">
        <f t="shared" si="20"/>
        <v>0</v>
      </c>
      <c r="S92" s="110" t="b">
        <f t="shared" si="26"/>
        <v>0</v>
      </c>
      <c r="T92" s="101" t="b">
        <f t="shared" si="21"/>
        <v>0</v>
      </c>
      <c r="V92" s="92" t="s">
        <v>48</v>
      </c>
      <c r="W92" s="93" t="s">
        <v>48</v>
      </c>
      <c r="X92" s="94">
        <v>1.3332999999999999</v>
      </c>
      <c r="Y92" s="88" t="b">
        <f t="shared" si="22"/>
        <v>0</v>
      </c>
      <c r="Z92" s="110" t="b">
        <f t="shared" si="27"/>
        <v>0</v>
      </c>
      <c r="AA92" s="101" t="b">
        <f t="shared" si="23"/>
        <v>0</v>
      </c>
    </row>
    <row r="93" spans="1:27" x14ac:dyDescent="0.25">
      <c r="A93" s="92" t="s">
        <v>48</v>
      </c>
      <c r="B93" s="93" t="s">
        <v>48</v>
      </c>
      <c r="C93" s="94">
        <v>1</v>
      </c>
      <c r="D93" s="88" t="b">
        <f t="shared" si="16"/>
        <v>0</v>
      </c>
      <c r="E93" s="110" t="b">
        <f t="shared" si="24"/>
        <v>0</v>
      </c>
      <c r="F93" s="101" t="b">
        <f t="shared" si="17"/>
        <v>0</v>
      </c>
      <c r="H93" s="92" t="s">
        <v>48</v>
      </c>
      <c r="I93" s="93" t="s">
        <v>43</v>
      </c>
      <c r="J93" s="94">
        <v>0.14285999999999999</v>
      </c>
      <c r="K93" s="88" t="b">
        <f t="shared" si="18"/>
        <v>1</v>
      </c>
      <c r="L93" s="110" t="b">
        <f t="shared" si="25"/>
        <v>0</v>
      </c>
      <c r="M93" s="101" t="b">
        <f t="shared" si="19"/>
        <v>0</v>
      </c>
      <c r="O93" s="92" t="s">
        <v>48</v>
      </c>
      <c r="P93" s="93" t="s">
        <v>48</v>
      </c>
      <c r="Q93" s="94">
        <v>1</v>
      </c>
      <c r="R93" s="88" t="b">
        <f t="shared" si="20"/>
        <v>0</v>
      </c>
      <c r="S93" s="110" t="b">
        <f t="shared" si="26"/>
        <v>0</v>
      </c>
      <c r="T93" s="101" t="b">
        <f t="shared" si="21"/>
        <v>0</v>
      </c>
      <c r="V93" s="92" t="s">
        <v>48</v>
      </c>
      <c r="W93" s="93" t="s">
        <v>48</v>
      </c>
      <c r="X93" s="94">
        <v>1.3332999999999999</v>
      </c>
      <c r="Y93" s="88" t="b">
        <f t="shared" si="22"/>
        <v>0</v>
      </c>
      <c r="Z93" s="110" t="b">
        <f t="shared" si="27"/>
        <v>0</v>
      </c>
      <c r="AA93" s="101" t="b">
        <f t="shared" si="23"/>
        <v>0</v>
      </c>
    </row>
    <row r="94" spans="1:27" x14ac:dyDescent="0.25">
      <c r="A94" s="92" t="s">
        <v>48</v>
      </c>
      <c r="B94" s="93" t="s">
        <v>48</v>
      </c>
      <c r="C94" s="94">
        <v>0.83333000000000002</v>
      </c>
      <c r="D94" s="88" t="b">
        <f t="shared" si="16"/>
        <v>0</v>
      </c>
      <c r="E94" s="110" t="b">
        <f t="shared" si="24"/>
        <v>0</v>
      </c>
      <c r="F94" s="101" t="b">
        <f t="shared" si="17"/>
        <v>0</v>
      </c>
      <c r="H94" s="92" t="s">
        <v>48</v>
      </c>
      <c r="I94" s="93" t="s">
        <v>44</v>
      </c>
      <c r="J94" s="94">
        <v>0.14285999999999999</v>
      </c>
      <c r="K94" s="88" t="b">
        <f t="shared" si="18"/>
        <v>1</v>
      </c>
      <c r="L94" s="110" t="b">
        <f t="shared" si="25"/>
        <v>0</v>
      </c>
      <c r="M94" s="101" t="b">
        <f t="shared" si="19"/>
        <v>0</v>
      </c>
      <c r="O94" s="92" t="s">
        <v>48</v>
      </c>
      <c r="P94" s="93" t="s">
        <v>48</v>
      </c>
      <c r="Q94" s="94">
        <v>0.8</v>
      </c>
      <c r="R94" s="88" t="b">
        <f t="shared" si="20"/>
        <v>0</v>
      </c>
      <c r="S94" s="110" t="b">
        <f t="shared" si="26"/>
        <v>0</v>
      </c>
      <c r="T94" s="101" t="b">
        <f t="shared" si="21"/>
        <v>0</v>
      </c>
      <c r="V94" s="92" t="s">
        <v>48</v>
      </c>
      <c r="W94" s="93" t="s">
        <v>48</v>
      </c>
      <c r="X94" s="94">
        <v>1.3332999999999999</v>
      </c>
      <c r="Y94" s="88" t="b">
        <f t="shared" si="22"/>
        <v>0</v>
      </c>
      <c r="Z94" s="110" t="b">
        <f t="shared" si="27"/>
        <v>0</v>
      </c>
      <c r="AA94" s="101" t="b">
        <f t="shared" si="23"/>
        <v>0</v>
      </c>
    </row>
    <row r="95" spans="1:27" x14ac:dyDescent="0.25">
      <c r="A95" s="92" t="s">
        <v>48</v>
      </c>
      <c r="B95" s="93" t="s">
        <v>48</v>
      </c>
      <c r="C95" s="94">
        <v>1</v>
      </c>
      <c r="D95" s="88" t="b">
        <f t="shared" si="16"/>
        <v>0</v>
      </c>
      <c r="E95" s="110" t="b">
        <f t="shared" si="24"/>
        <v>0</v>
      </c>
      <c r="F95" s="101" t="b">
        <f t="shared" si="17"/>
        <v>0</v>
      </c>
      <c r="H95" s="92" t="s">
        <v>48</v>
      </c>
      <c r="I95" s="93" t="s">
        <v>40</v>
      </c>
      <c r="J95" s="94">
        <v>0.17646999999999999</v>
      </c>
      <c r="K95" s="88" t="b">
        <f t="shared" si="18"/>
        <v>1</v>
      </c>
      <c r="L95" s="110" t="b">
        <f t="shared" si="25"/>
        <v>0</v>
      </c>
      <c r="M95" s="101" t="b">
        <f t="shared" si="19"/>
        <v>0</v>
      </c>
      <c r="O95" s="92" t="s">
        <v>48</v>
      </c>
      <c r="P95" s="93" t="s">
        <v>48</v>
      </c>
      <c r="Q95" s="94">
        <v>1</v>
      </c>
      <c r="R95" s="88" t="b">
        <f t="shared" si="20"/>
        <v>0</v>
      </c>
      <c r="S95" s="110" t="b">
        <f t="shared" si="26"/>
        <v>0</v>
      </c>
      <c r="T95" s="101" t="b">
        <f t="shared" si="21"/>
        <v>0</v>
      </c>
      <c r="V95" s="92" t="s">
        <v>48</v>
      </c>
      <c r="W95" s="93" t="s">
        <v>48</v>
      </c>
      <c r="X95" s="94">
        <v>1.3332999999999999</v>
      </c>
      <c r="Y95" s="88" t="b">
        <f t="shared" si="22"/>
        <v>0</v>
      </c>
      <c r="Z95" s="110" t="b">
        <f t="shared" si="27"/>
        <v>0</v>
      </c>
      <c r="AA95" s="101" t="b">
        <f t="shared" si="23"/>
        <v>0</v>
      </c>
    </row>
    <row r="96" spans="1:27" x14ac:dyDescent="0.25">
      <c r="A96" s="92" t="s">
        <v>48</v>
      </c>
      <c r="B96" s="93" t="s">
        <v>48</v>
      </c>
      <c r="C96" s="94">
        <v>0.625</v>
      </c>
      <c r="D96" s="88" t="b">
        <f t="shared" si="16"/>
        <v>0</v>
      </c>
      <c r="E96" s="110" t="b">
        <f t="shared" si="24"/>
        <v>0</v>
      </c>
      <c r="F96" s="101" t="b">
        <f t="shared" si="17"/>
        <v>0</v>
      </c>
      <c r="H96" s="92" t="s">
        <v>48</v>
      </c>
      <c r="I96" s="93" t="s">
        <v>40</v>
      </c>
      <c r="J96" s="94">
        <v>0.15</v>
      </c>
      <c r="K96" s="88" t="b">
        <f t="shared" si="18"/>
        <v>1</v>
      </c>
      <c r="L96" s="110" t="b">
        <f t="shared" si="25"/>
        <v>0</v>
      </c>
      <c r="M96" s="101" t="b">
        <f t="shared" si="19"/>
        <v>0</v>
      </c>
      <c r="O96" s="92" t="s">
        <v>48</v>
      </c>
      <c r="P96" s="93" t="s">
        <v>48</v>
      </c>
      <c r="Q96" s="94">
        <v>0.57142999999999999</v>
      </c>
      <c r="R96" s="88" t="b">
        <f t="shared" si="20"/>
        <v>0</v>
      </c>
      <c r="S96" s="110" t="b">
        <f t="shared" si="26"/>
        <v>0</v>
      </c>
      <c r="T96" s="101" t="b">
        <f t="shared" si="21"/>
        <v>0</v>
      </c>
      <c r="V96" s="92" t="s">
        <v>48</v>
      </c>
      <c r="W96" s="93" t="s">
        <v>48</v>
      </c>
      <c r="X96" s="94">
        <v>1</v>
      </c>
      <c r="Y96" s="88" t="b">
        <f t="shared" si="22"/>
        <v>0</v>
      </c>
      <c r="Z96" s="110" t="b">
        <f t="shared" si="27"/>
        <v>0</v>
      </c>
      <c r="AA96" s="101" t="b">
        <f t="shared" si="23"/>
        <v>0</v>
      </c>
    </row>
    <row r="97" spans="1:27" ht="15.75" thickBot="1" x14ac:dyDescent="0.3">
      <c r="A97" s="95" t="s">
        <v>48</v>
      </c>
      <c r="B97" s="96" t="s">
        <v>48</v>
      </c>
      <c r="C97" s="97">
        <v>0.83333000000000002</v>
      </c>
      <c r="D97" s="88" t="b">
        <f t="shared" si="16"/>
        <v>0</v>
      </c>
      <c r="E97" s="111" t="b">
        <f t="shared" si="24"/>
        <v>0</v>
      </c>
      <c r="F97" s="103" t="b">
        <f t="shared" si="17"/>
        <v>0</v>
      </c>
      <c r="H97" s="95" t="s">
        <v>48</v>
      </c>
      <c r="I97" s="96" t="s">
        <v>42</v>
      </c>
      <c r="J97" s="97">
        <v>0.15</v>
      </c>
      <c r="K97" s="88" t="b">
        <f t="shared" si="18"/>
        <v>1</v>
      </c>
      <c r="L97" s="111" t="b">
        <f t="shared" si="25"/>
        <v>0</v>
      </c>
      <c r="M97" s="103" t="b">
        <f t="shared" si="19"/>
        <v>0</v>
      </c>
      <c r="O97" s="95" t="s">
        <v>48</v>
      </c>
      <c r="P97" s="96" t="s">
        <v>48</v>
      </c>
      <c r="Q97" s="97">
        <v>0.8</v>
      </c>
      <c r="R97" s="88" t="b">
        <f t="shared" si="20"/>
        <v>0</v>
      </c>
      <c r="S97" s="111" t="b">
        <f t="shared" si="26"/>
        <v>0</v>
      </c>
      <c r="T97" s="103" t="b">
        <f t="shared" si="21"/>
        <v>0</v>
      </c>
      <c r="V97" s="95" t="s">
        <v>48</v>
      </c>
      <c r="W97" s="96" t="s">
        <v>48</v>
      </c>
      <c r="X97" s="97">
        <v>1.3332999999999999</v>
      </c>
      <c r="Y97" s="88" t="b">
        <f t="shared" si="22"/>
        <v>0</v>
      </c>
      <c r="Z97" s="111" t="b">
        <f t="shared" si="27"/>
        <v>0</v>
      </c>
      <c r="AA97" s="103" t="b">
        <f t="shared" si="23"/>
        <v>0</v>
      </c>
    </row>
    <row r="98" spans="1:27" x14ac:dyDescent="0.25">
      <c r="A98" s="89" t="s">
        <v>49</v>
      </c>
      <c r="B98" s="90" t="s">
        <v>43</v>
      </c>
      <c r="C98" s="91">
        <v>0.45455000000000001</v>
      </c>
      <c r="D98" s="88" t="b">
        <f t="shared" si="16"/>
        <v>1</v>
      </c>
      <c r="E98" s="109" t="b">
        <f t="shared" si="24"/>
        <v>0</v>
      </c>
      <c r="F98" s="102" t="b">
        <f t="shared" si="17"/>
        <v>0</v>
      </c>
      <c r="H98" s="89" t="s">
        <v>49</v>
      </c>
      <c r="I98" s="90" t="s">
        <v>42</v>
      </c>
      <c r="J98" s="91">
        <v>0.23077</v>
      </c>
      <c r="K98" s="88" t="b">
        <f t="shared" si="18"/>
        <v>1</v>
      </c>
      <c r="L98" s="109" t="b">
        <f t="shared" si="25"/>
        <v>0</v>
      </c>
      <c r="M98" s="102" t="b">
        <f t="shared" si="19"/>
        <v>0</v>
      </c>
      <c r="O98" s="89" t="s">
        <v>49</v>
      </c>
      <c r="P98" s="90" t="s">
        <v>43</v>
      </c>
      <c r="Q98" s="91">
        <v>0.5</v>
      </c>
      <c r="R98" s="88" t="b">
        <f t="shared" si="20"/>
        <v>1</v>
      </c>
      <c r="S98" s="109" t="b">
        <f t="shared" si="26"/>
        <v>0</v>
      </c>
      <c r="T98" s="102" t="b">
        <f t="shared" si="21"/>
        <v>0</v>
      </c>
      <c r="V98" s="89" t="s">
        <v>49</v>
      </c>
      <c r="W98" s="90" t="s">
        <v>43</v>
      </c>
      <c r="X98" s="91">
        <v>0.8</v>
      </c>
      <c r="Y98" s="88" t="b">
        <f t="shared" si="22"/>
        <v>1</v>
      </c>
      <c r="Z98" s="109" t="b">
        <f t="shared" si="27"/>
        <v>1</v>
      </c>
      <c r="AA98" s="102" t="b">
        <f t="shared" si="23"/>
        <v>0</v>
      </c>
    </row>
    <row r="99" spans="1:27" x14ac:dyDescent="0.25">
      <c r="A99" s="92" t="s">
        <v>49</v>
      </c>
      <c r="B99" s="93" t="s">
        <v>49</v>
      </c>
      <c r="C99" s="94">
        <v>0.83333000000000002</v>
      </c>
      <c r="D99" s="88" t="b">
        <f t="shared" si="16"/>
        <v>0</v>
      </c>
      <c r="E99" s="110" t="b">
        <f t="shared" si="24"/>
        <v>0</v>
      </c>
      <c r="F99" s="101" t="b">
        <f t="shared" si="17"/>
        <v>0</v>
      </c>
      <c r="H99" s="92" t="s">
        <v>49</v>
      </c>
      <c r="I99" s="93" t="s">
        <v>43</v>
      </c>
      <c r="J99" s="94">
        <v>0.23077</v>
      </c>
      <c r="K99" s="88" t="b">
        <f t="shared" si="18"/>
        <v>1</v>
      </c>
      <c r="L99" s="110" t="b">
        <f t="shared" si="25"/>
        <v>0</v>
      </c>
      <c r="M99" s="101" t="b">
        <f t="shared" si="19"/>
        <v>0</v>
      </c>
      <c r="O99" s="92" t="s">
        <v>49</v>
      </c>
      <c r="P99" s="93" t="s">
        <v>49</v>
      </c>
      <c r="Q99" s="94">
        <v>0.8</v>
      </c>
      <c r="R99" s="88" t="b">
        <f t="shared" si="20"/>
        <v>0</v>
      </c>
      <c r="S99" s="110" t="b">
        <f t="shared" si="26"/>
        <v>0</v>
      </c>
      <c r="T99" s="101" t="b">
        <f t="shared" si="21"/>
        <v>0</v>
      </c>
      <c r="V99" s="92" t="s">
        <v>49</v>
      </c>
      <c r="W99" s="93" t="s">
        <v>49</v>
      </c>
      <c r="X99" s="94">
        <v>1.3332999999999999</v>
      </c>
      <c r="Y99" s="88" t="b">
        <f t="shared" si="22"/>
        <v>0</v>
      </c>
      <c r="Z99" s="110" t="b">
        <f t="shared" si="27"/>
        <v>0</v>
      </c>
      <c r="AA99" s="101" t="b">
        <f t="shared" si="23"/>
        <v>0</v>
      </c>
    </row>
    <row r="100" spans="1:27" x14ac:dyDescent="0.25">
      <c r="A100" s="92" t="s">
        <v>49</v>
      </c>
      <c r="B100" s="93" t="s">
        <v>49</v>
      </c>
      <c r="C100" s="94">
        <v>0.625</v>
      </c>
      <c r="D100" s="88" t="b">
        <f t="shared" si="16"/>
        <v>0</v>
      </c>
      <c r="E100" s="110" t="b">
        <f t="shared" si="24"/>
        <v>0</v>
      </c>
      <c r="F100" s="101" t="b">
        <f t="shared" si="17"/>
        <v>0</v>
      </c>
      <c r="H100" s="92" t="s">
        <v>49</v>
      </c>
      <c r="I100" s="93" t="s">
        <v>42</v>
      </c>
      <c r="J100" s="94">
        <v>0.21429000000000001</v>
      </c>
      <c r="K100" s="88" t="b">
        <f t="shared" si="18"/>
        <v>1</v>
      </c>
      <c r="L100" s="110" t="b">
        <f t="shared" si="25"/>
        <v>0</v>
      </c>
      <c r="M100" s="101" t="b">
        <f t="shared" si="19"/>
        <v>0</v>
      </c>
      <c r="O100" s="92" t="s">
        <v>49</v>
      </c>
      <c r="P100" s="93" t="s">
        <v>49</v>
      </c>
      <c r="Q100" s="94">
        <v>0.57142999999999999</v>
      </c>
      <c r="R100" s="88" t="b">
        <f t="shared" si="20"/>
        <v>0</v>
      </c>
      <c r="S100" s="110" t="b">
        <f t="shared" si="26"/>
        <v>0</v>
      </c>
      <c r="T100" s="101" t="b">
        <f t="shared" si="21"/>
        <v>0</v>
      </c>
      <c r="V100" s="92" t="s">
        <v>49</v>
      </c>
      <c r="W100" s="93" t="s">
        <v>49</v>
      </c>
      <c r="X100" s="94">
        <v>1.3332999999999999</v>
      </c>
      <c r="Y100" s="88" t="b">
        <f t="shared" si="22"/>
        <v>0</v>
      </c>
      <c r="Z100" s="110" t="b">
        <f t="shared" si="27"/>
        <v>0</v>
      </c>
      <c r="AA100" s="101" t="b">
        <f t="shared" si="23"/>
        <v>0</v>
      </c>
    </row>
    <row r="101" spans="1:27" x14ac:dyDescent="0.25">
      <c r="A101" s="92" t="s">
        <v>49</v>
      </c>
      <c r="B101" s="93" t="s">
        <v>43</v>
      </c>
      <c r="C101" s="94">
        <v>0.45455000000000001</v>
      </c>
      <c r="D101" s="88" t="b">
        <f t="shared" si="16"/>
        <v>1</v>
      </c>
      <c r="E101" s="110" t="b">
        <f t="shared" si="24"/>
        <v>0</v>
      </c>
      <c r="F101" s="101" t="b">
        <f t="shared" si="17"/>
        <v>0</v>
      </c>
      <c r="H101" s="92" t="s">
        <v>49</v>
      </c>
      <c r="I101" s="93" t="s">
        <v>43</v>
      </c>
      <c r="J101" s="94">
        <v>0.23077</v>
      </c>
      <c r="K101" s="88" t="b">
        <f t="shared" si="18"/>
        <v>1</v>
      </c>
      <c r="L101" s="110" t="b">
        <f t="shared" si="25"/>
        <v>0</v>
      </c>
      <c r="M101" s="101" t="b">
        <f t="shared" si="19"/>
        <v>0</v>
      </c>
      <c r="O101" s="92" t="s">
        <v>49</v>
      </c>
      <c r="P101" s="93" t="s">
        <v>43</v>
      </c>
      <c r="Q101" s="94">
        <v>0.5</v>
      </c>
      <c r="R101" s="88" t="b">
        <f t="shared" si="20"/>
        <v>1</v>
      </c>
      <c r="S101" s="110" t="b">
        <f t="shared" si="26"/>
        <v>0</v>
      </c>
      <c r="T101" s="101" t="b">
        <f t="shared" si="21"/>
        <v>0</v>
      </c>
      <c r="V101" s="92" t="s">
        <v>49</v>
      </c>
      <c r="W101" s="93" t="s">
        <v>43</v>
      </c>
      <c r="X101" s="94">
        <v>0.57142999999999999</v>
      </c>
      <c r="Y101" s="88" t="b">
        <f t="shared" si="22"/>
        <v>1</v>
      </c>
      <c r="Z101" s="110" t="b">
        <f t="shared" si="27"/>
        <v>1</v>
      </c>
      <c r="AA101" s="101" t="b">
        <f t="shared" si="23"/>
        <v>0</v>
      </c>
    </row>
    <row r="102" spans="1:27" x14ac:dyDescent="0.25">
      <c r="A102" s="92" t="s">
        <v>49</v>
      </c>
      <c r="B102" s="93" t="s">
        <v>42</v>
      </c>
      <c r="C102" s="94">
        <v>0.35714000000000001</v>
      </c>
      <c r="D102" s="88" t="b">
        <f t="shared" si="16"/>
        <v>1</v>
      </c>
      <c r="E102" s="110" t="b">
        <f t="shared" si="24"/>
        <v>0</v>
      </c>
      <c r="F102" s="101" t="b">
        <f t="shared" si="17"/>
        <v>0</v>
      </c>
      <c r="H102" s="92" t="s">
        <v>49</v>
      </c>
      <c r="I102" s="93" t="s">
        <v>42</v>
      </c>
      <c r="J102" s="94">
        <v>0.25</v>
      </c>
      <c r="K102" s="88" t="b">
        <f t="shared" si="18"/>
        <v>1</v>
      </c>
      <c r="L102" s="110" t="b">
        <f t="shared" si="25"/>
        <v>0</v>
      </c>
      <c r="M102" s="101" t="b">
        <f t="shared" si="19"/>
        <v>0</v>
      </c>
      <c r="O102" s="92" t="s">
        <v>49</v>
      </c>
      <c r="P102" s="93" t="s">
        <v>43</v>
      </c>
      <c r="Q102" s="94">
        <v>0.36364000000000002</v>
      </c>
      <c r="R102" s="88" t="b">
        <f t="shared" si="20"/>
        <v>1</v>
      </c>
      <c r="S102" s="110" t="b">
        <f t="shared" si="26"/>
        <v>0</v>
      </c>
      <c r="T102" s="101" t="b">
        <f t="shared" si="21"/>
        <v>0</v>
      </c>
      <c r="V102" s="92" t="s">
        <v>49</v>
      </c>
      <c r="W102" s="93" t="s">
        <v>49</v>
      </c>
      <c r="X102" s="94">
        <v>0.66666999999999998</v>
      </c>
      <c r="Y102" s="88" t="b">
        <f t="shared" si="22"/>
        <v>0</v>
      </c>
      <c r="Z102" s="110" t="b">
        <f t="shared" si="27"/>
        <v>0</v>
      </c>
      <c r="AA102" s="101" t="b">
        <f t="shared" si="23"/>
        <v>0</v>
      </c>
    </row>
    <row r="103" spans="1:27" x14ac:dyDescent="0.25">
      <c r="A103" s="92" t="s">
        <v>49</v>
      </c>
      <c r="B103" s="93" t="s">
        <v>42</v>
      </c>
      <c r="C103" s="94">
        <v>0.55556000000000005</v>
      </c>
      <c r="D103" s="88" t="b">
        <f t="shared" si="16"/>
        <v>1</v>
      </c>
      <c r="E103" s="110" t="b">
        <f t="shared" si="24"/>
        <v>1</v>
      </c>
      <c r="F103" s="101" t="b">
        <f t="shared" si="17"/>
        <v>0</v>
      </c>
      <c r="H103" s="92" t="s">
        <v>49</v>
      </c>
      <c r="I103" s="93" t="s">
        <v>42</v>
      </c>
      <c r="J103" s="94">
        <v>0.33333000000000002</v>
      </c>
      <c r="K103" s="88" t="b">
        <f t="shared" si="18"/>
        <v>1</v>
      </c>
      <c r="L103" s="110" t="b">
        <f t="shared" si="25"/>
        <v>0</v>
      </c>
      <c r="M103" s="101" t="b">
        <f t="shared" si="19"/>
        <v>0</v>
      </c>
      <c r="O103" s="92" t="s">
        <v>49</v>
      </c>
      <c r="P103" s="93" t="s">
        <v>42</v>
      </c>
      <c r="Q103" s="94">
        <v>0.66666999999999998</v>
      </c>
      <c r="R103" s="88" t="b">
        <f t="shared" si="20"/>
        <v>1</v>
      </c>
      <c r="S103" s="110" t="b">
        <f t="shared" si="26"/>
        <v>1</v>
      </c>
      <c r="T103" s="101" t="b">
        <f t="shared" si="21"/>
        <v>0</v>
      </c>
      <c r="V103" s="92" t="s">
        <v>49</v>
      </c>
      <c r="W103" s="93" t="s">
        <v>42</v>
      </c>
      <c r="X103" s="94">
        <v>1</v>
      </c>
      <c r="Y103" s="88" t="b">
        <f t="shared" si="22"/>
        <v>1</v>
      </c>
      <c r="Z103" s="110" t="b">
        <f t="shared" si="27"/>
        <v>1</v>
      </c>
      <c r="AA103" s="101" t="b">
        <f t="shared" si="23"/>
        <v>0</v>
      </c>
    </row>
    <row r="104" spans="1:27" x14ac:dyDescent="0.25">
      <c r="A104" s="92" t="s">
        <v>49</v>
      </c>
      <c r="B104" s="93" t="s">
        <v>42</v>
      </c>
      <c r="C104" s="94">
        <v>0.71428999999999998</v>
      </c>
      <c r="D104" s="88" t="b">
        <f t="shared" si="16"/>
        <v>1</v>
      </c>
      <c r="E104" s="110" t="b">
        <f t="shared" si="24"/>
        <v>1</v>
      </c>
      <c r="F104" s="101" t="b">
        <f t="shared" si="17"/>
        <v>0</v>
      </c>
      <c r="H104" s="92" t="s">
        <v>49</v>
      </c>
      <c r="I104" s="93" t="s">
        <v>42</v>
      </c>
      <c r="J104" s="94">
        <v>0.33333000000000002</v>
      </c>
      <c r="K104" s="88" t="b">
        <f t="shared" si="18"/>
        <v>1</v>
      </c>
      <c r="L104" s="110" t="b">
        <f t="shared" si="25"/>
        <v>0</v>
      </c>
      <c r="M104" s="101" t="b">
        <f t="shared" si="19"/>
        <v>0</v>
      </c>
      <c r="O104" s="92" t="s">
        <v>49</v>
      </c>
      <c r="P104" s="93" t="s">
        <v>42</v>
      </c>
      <c r="Q104" s="94">
        <v>0.66666999999999998</v>
      </c>
      <c r="R104" s="88" t="b">
        <f t="shared" si="20"/>
        <v>1</v>
      </c>
      <c r="S104" s="110" t="b">
        <f t="shared" si="26"/>
        <v>1</v>
      </c>
      <c r="T104" s="101" t="b">
        <f t="shared" si="21"/>
        <v>0</v>
      </c>
      <c r="V104" s="92" t="s">
        <v>49</v>
      </c>
      <c r="W104" s="93" t="s">
        <v>42</v>
      </c>
      <c r="X104" s="94">
        <v>0.8</v>
      </c>
      <c r="Y104" s="88" t="b">
        <f t="shared" si="22"/>
        <v>1</v>
      </c>
      <c r="Z104" s="110" t="b">
        <f t="shared" si="27"/>
        <v>1</v>
      </c>
      <c r="AA104" s="101" t="b">
        <f t="shared" si="23"/>
        <v>0</v>
      </c>
    </row>
    <row r="105" spans="1:27" x14ac:dyDescent="0.25">
      <c r="A105" s="92" t="s">
        <v>49</v>
      </c>
      <c r="B105" s="93" t="s">
        <v>49</v>
      </c>
      <c r="C105" s="94">
        <v>0.625</v>
      </c>
      <c r="D105" s="88" t="b">
        <f t="shared" si="16"/>
        <v>0</v>
      </c>
      <c r="E105" s="110" t="b">
        <f t="shared" si="24"/>
        <v>0</v>
      </c>
      <c r="F105" s="101" t="b">
        <f t="shared" si="17"/>
        <v>0</v>
      </c>
      <c r="H105" s="92" t="s">
        <v>49</v>
      </c>
      <c r="I105" s="93" t="s">
        <v>42</v>
      </c>
      <c r="J105" s="94">
        <v>0.25</v>
      </c>
      <c r="K105" s="88" t="b">
        <f t="shared" si="18"/>
        <v>1</v>
      </c>
      <c r="L105" s="110" t="b">
        <f t="shared" si="25"/>
        <v>0</v>
      </c>
      <c r="M105" s="101" t="b">
        <f t="shared" si="19"/>
        <v>0</v>
      </c>
      <c r="O105" s="92" t="s">
        <v>49</v>
      </c>
      <c r="P105" s="93" t="s">
        <v>49</v>
      </c>
      <c r="Q105" s="94">
        <v>0.57142999999999999</v>
      </c>
      <c r="R105" s="88" t="b">
        <f t="shared" si="20"/>
        <v>0</v>
      </c>
      <c r="S105" s="110" t="b">
        <f t="shared" si="26"/>
        <v>0</v>
      </c>
      <c r="T105" s="101" t="b">
        <f t="shared" si="21"/>
        <v>0</v>
      </c>
      <c r="V105" s="92" t="s">
        <v>49</v>
      </c>
      <c r="W105" s="93" t="s">
        <v>49</v>
      </c>
      <c r="X105" s="94">
        <v>0.66666999999999998</v>
      </c>
      <c r="Y105" s="88" t="b">
        <f t="shared" si="22"/>
        <v>0</v>
      </c>
      <c r="Z105" s="110" t="b">
        <f t="shared" si="27"/>
        <v>0</v>
      </c>
      <c r="AA105" s="101" t="b">
        <f t="shared" si="23"/>
        <v>0</v>
      </c>
    </row>
    <row r="106" spans="1:27" x14ac:dyDescent="0.25">
      <c r="A106" s="92" t="s">
        <v>49</v>
      </c>
      <c r="B106" s="93" t="s">
        <v>49</v>
      </c>
      <c r="C106" s="94">
        <v>0.71428999999999998</v>
      </c>
      <c r="D106" s="88" t="b">
        <f t="shared" si="16"/>
        <v>0</v>
      </c>
      <c r="E106" s="110" t="b">
        <f t="shared" si="24"/>
        <v>0</v>
      </c>
      <c r="F106" s="101" t="b">
        <f t="shared" si="17"/>
        <v>0</v>
      </c>
      <c r="H106" s="92" t="s">
        <v>49</v>
      </c>
      <c r="I106" s="93" t="s">
        <v>42</v>
      </c>
      <c r="J106" s="94">
        <v>0.21429000000000001</v>
      </c>
      <c r="K106" s="88" t="b">
        <f t="shared" si="18"/>
        <v>1</v>
      </c>
      <c r="L106" s="110" t="b">
        <f t="shared" si="25"/>
        <v>0</v>
      </c>
      <c r="M106" s="101" t="b">
        <f t="shared" si="19"/>
        <v>0</v>
      </c>
      <c r="O106" s="92" t="s">
        <v>49</v>
      </c>
      <c r="P106" s="93" t="s">
        <v>49</v>
      </c>
      <c r="Q106" s="94">
        <v>0.66666999999999998</v>
      </c>
      <c r="R106" s="88" t="b">
        <f t="shared" si="20"/>
        <v>0</v>
      </c>
      <c r="S106" s="110" t="b">
        <f t="shared" si="26"/>
        <v>0</v>
      </c>
      <c r="T106" s="101" t="b">
        <f t="shared" si="21"/>
        <v>0</v>
      </c>
      <c r="V106" s="92" t="s">
        <v>49</v>
      </c>
      <c r="W106" s="93" t="s">
        <v>49</v>
      </c>
      <c r="X106" s="94">
        <v>1</v>
      </c>
      <c r="Y106" s="88" t="b">
        <f t="shared" si="22"/>
        <v>0</v>
      </c>
      <c r="Z106" s="110" t="b">
        <f t="shared" si="27"/>
        <v>0</v>
      </c>
      <c r="AA106" s="101" t="b">
        <f t="shared" si="23"/>
        <v>0</v>
      </c>
    </row>
    <row r="107" spans="1:27" ht="15.75" thickBot="1" x14ac:dyDescent="0.3">
      <c r="A107" s="95" t="s">
        <v>49</v>
      </c>
      <c r="B107" s="96" t="s">
        <v>43</v>
      </c>
      <c r="C107" s="97">
        <v>0.45455000000000001</v>
      </c>
      <c r="D107" s="88" t="b">
        <f t="shared" si="16"/>
        <v>1</v>
      </c>
      <c r="E107" s="111" t="b">
        <f t="shared" si="24"/>
        <v>0</v>
      </c>
      <c r="F107" s="103" t="b">
        <f t="shared" si="17"/>
        <v>0</v>
      </c>
      <c r="H107" s="95" t="s">
        <v>49</v>
      </c>
      <c r="I107" s="96" t="s">
        <v>43</v>
      </c>
      <c r="J107" s="97">
        <v>0.25</v>
      </c>
      <c r="K107" s="88" t="b">
        <f t="shared" si="18"/>
        <v>1</v>
      </c>
      <c r="L107" s="111" t="b">
        <f t="shared" si="25"/>
        <v>0</v>
      </c>
      <c r="M107" s="103" t="b">
        <f t="shared" si="19"/>
        <v>0</v>
      </c>
      <c r="O107" s="95" t="s">
        <v>49</v>
      </c>
      <c r="P107" s="96" t="s">
        <v>43</v>
      </c>
      <c r="Q107" s="97">
        <v>0.44444</v>
      </c>
      <c r="R107" s="88" t="b">
        <f t="shared" si="20"/>
        <v>1</v>
      </c>
      <c r="S107" s="111" t="b">
        <f t="shared" si="26"/>
        <v>0</v>
      </c>
      <c r="T107" s="103" t="b">
        <f t="shared" si="21"/>
        <v>0</v>
      </c>
      <c r="V107" s="95" t="s">
        <v>49</v>
      </c>
      <c r="W107" s="96" t="s">
        <v>43</v>
      </c>
      <c r="X107" s="97">
        <v>0.8</v>
      </c>
      <c r="Y107" s="88" t="b">
        <f t="shared" si="22"/>
        <v>1</v>
      </c>
      <c r="Z107" s="111" t="b">
        <f t="shared" si="27"/>
        <v>1</v>
      </c>
      <c r="AA107" s="103" t="b">
        <f t="shared" si="23"/>
        <v>0</v>
      </c>
    </row>
  </sheetData>
  <mergeCells count="4">
    <mergeCell ref="C6:D6"/>
    <mergeCell ref="J6:K6"/>
    <mergeCell ref="Q6:R6"/>
    <mergeCell ref="X6:Y6"/>
  </mergeCells>
  <conditionalFormatting sqref="B8:B107">
    <cfRule type="expression" dxfId="7" priority="24">
      <formula>$A8=$B8</formula>
    </cfRule>
  </conditionalFormatting>
  <conditionalFormatting sqref="A8:F107">
    <cfRule type="expression" dxfId="6" priority="23">
      <formula>OR(ISERR(A8),A8=FALSE)</formula>
    </cfRule>
  </conditionalFormatting>
  <conditionalFormatting sqref="C8:F107">
    <cfRule type="colorScale" priority="22">
      <colorScale>
        <cfvo type="num" val="0.5"/>
        <cfvo type="num" val="0.5"/>
        <color rgb="FFFF0000"/>
        <color rgb="FF92D050"/>
      </colorScale>
    </cfRule>
  </conditionalFormatting>
  <conditionalFormatting sqref="C6">
    <cfRule type="colorScale" priority="15">
      <colorScale>
        <cfvo type="num" val="0.2"/>
        <cfvo type="num" val="0.5"/>
        <cfvo type="num" val="0.9"/>
        <color rgb="FFF8696B"/>
        <color rgb="FFFFEB84"/>
        <color rgb="FF63BE7B"/>
      </colorScale>
    </cfRule>
  </conditionalFormatting>
  <conditionalFormatting sqref="I8:I107">
    <cfRule type="expression" dxfId="5" priority="12">
      <formula>H8=I8</formula>
    </cfRule>
  </conditionalFormatting>
  <conditionalFormatting sqref="H8:M107">
    <cfRule type="expression" dxfId="4" priority="11">
      <formula>OR(ISERR(H8),H8=FALSE)</formula>
    </cfRule>
  </conditionalFormatting>
  <conditionalFormatting sqref="J8:M107">
    <cfRule type="colorScale" priority="10">
      <colorScale>
        <cfvo type="num" val="0.5"/>
        <cfvo type="num" val="0.5"/>
        <color rgb="FFFF0000"/>
        <color rgb="FF92D050"/>
      </colorScale>
    </cfRule>
  </conditionalFormatting>
  <conditionalFormatting sqref="J6">
    <cfRule type="colorScale" priority="9">
      <colorScale>
        <cfvo type="num" val="0.2"/>
        <cfvo type="num" val="0.5"/>
        <cfvo type="num" val="0.9"/>
        <color rgb="FFF8696B"/>
        <color rgb="FFFFEB84"/>
        <color rgb="FF63BE7B"/>
      </colorScale>
    </cfRule>
  </conditionalFormatting>
  <conditionalFormatting sqref="P8:P107">
    <cfRule type="expression" dxfId="3" priority="8">
      <formula>O8=P8</formula>
    </cfRule>
  </conditionalFormatting>
  <conditionalFormatting sqref="O8:T107">
    <cfRule type="expression" dxfId="2" priority="7">
      <formula>OR(ISERR(O8),O8=FALSE)</formula>
    </cfRule>
  </conditionalFormatting>
  <conditionalFormatting sqref="Q8:T107">
    <cfRule type="colorScale" priority="6">
      <colorScale>
        <cfvo type="num" val="0.5"/>
        <cfvo type="num" val="0.5"/>
        <color rgb="FFFF0000"/>
        <color rgb="FF92D050"/>
      </colorScale>
    </cfRule>
  </conditionalFormatting>
  <conditionalFormatting sqref="Q6">
    <cfRule type="colorScale" priority="5">
      <colorScale>
        <cfvo type="num" val="0.2"/>
        <cfvo type="num" val="0.5"/>
        <cfvo type="num" val="0.9"/>
        <color rgb="FFF8696B"/>
        <color rgb="FFFFEB84"/>
        <color rgb="FF63BE7B"/>
      </colorScale>
    </cfRule>
  </conditionalFormatting>
  <conditionalFormatting sqref="W8:W107">
    <cfRule type="expression" dxfId="1" priority="4">
      <formula>V8=W8</formula>
    </cfRule>
  </conditionalFormatting>
  <conditionalFormatting sqref="V8:AA107">
    <cfRule type="expression" dxfId="0" priority="3">
      <formula>OR(ISERR(V8),V8=FALSE)</formula>
    </cfRule>
  </conditionalFormatting>
  <conditionalFormatting sqref="X8:AA107">
    <cfRule type="colorScale" priority="2">
      <colorScale>
        <cfvo type="num" val="0.5"/>
        <cfvo type="num" val="0.5"/>
        <color rgb="FFFF0000"/>
        <color rgb="FF92D050"/>
      </colorScale>
    </cfRule>
  </conditionalFormatting>
  <conditionalFormatting sqref="X6">
    <cfRule type="colorScale" priority="1">
      <colorScale>
        <cfvo type="num" val="0.2"/>
        <cfvo type="num" val="0.5"/>
        <cfvo type="num" val="0.9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Summary</vt:lpstr>
      <vt:lpstr>LPC - covariance</vt:lpstr>
      <vt:lpstr>LPC - euclidean</vt:lpstr>
      <vt:lpstr>LPCC - covariance</vt:lpstr>
      <vt:lpstr>LPCC - euclidean</vt:lpstr>
      <vt:lpstr>LPCC Array - LPCC DTW</vt:lpstr>
      <vt:lpstr>Detail 1</vt:lpstr>
      <vt:lpstr>Confidence Test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</dc:creator>
  <cp:lastModifiedBy>Dave</cp:lastModifiedBy>
  <dcterms:created xsi:type="dcterms:W3CDTF">2014-12-04T20:34:11Z</dcterms:created>
  <dcterms:modified xsi:type="dcterms:W3CDTF">2014-12-08T05:56:59Z</dcterms:modified>
</cp:coreProperties>
</file>