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\Documents\"/>
    </mc:Choice>
  </mc:AlternateContent>
  <bookViews>
    <workbookView xWindow="0" yWindow="0" windowWidth="23580" windowHeight="7560" activeTab="3"/>
  </bookViews>
  <sheets>
    <sheet name="Sheet1" sheetId="1" r:id="rId1"/>
    <sheet name="1000" sheetId="2" r:id="rId2"/>
    <sheet name="500" sheetId="3" r:id="rId3"/>
    <sheet name="250" sheetId="4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4" l="1"/>
  <c r="T7" i="4"/>
  <c r="Q7" i="4"/>
  <c r="E11" i="4" s="1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E3" i="3"/>
  <c r="E4" i="3"/>
  <c r="E5" i="3"/>
  <c r="E6" i="3"/>
  <c r="E7" i="3"/>
  <c r="E8" i="3"/>
  <c r="E9" i="3"/>
  <c r="E10" i="3"/>
  <c r="E11" i="3"/>
  <c r="E2" i="3"/>
  <c r="T8" i="3"/>
  <c r="T7" i="3"/>
  <c r="Q7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21" i="2"/>
  <c r="C15" i="2"/>
  <c r="C16" i="2"/>
  <c r="C17" i="2"/>
  <c r="C18" i="2"/>
  <c r="C19" i="2"/>
  <c r="C20" i="2"/>
  <c r="C21" i="2"/>
  <c r="E15" i="2"/>
  <c r="E16" i="2"/>
  <c r="E17" i="2"/>
  <c r="E18" i="2"/>
  <c r="E19" i="2"/>
  <c r="E20" i="2"/>
  <c r="E21" i="2"/>
  <c r="C14" i="2"/>
  <c r="E14" i="2"/>
  <c r="C13" i="2"/>
  <c r="E13" i="2"/>
  <c r="C12" i="2"/>
  <c r="E12" i="2"/>
  <c r="E3" i="2"/>
  <c r="E4" i="2"/>
  <c r="E5" i="2"/>
  <c r="E6" i="2"/>
  <c r="E7" i="2"/>
  <c r="E8" i="2"/>
  <c r="E9" i="2"/>
  <c r="E10" i="2"/>
  <c r="E11" i="2"/>
  <c r="E2" i="2"/>
  <c r="T8" i="2"/>
  <c r="T7" i="2"/>
  <c r="Q7" i="2"/>
  <c r="D11" i="2"/>
  <c r="C11" i="2"/>
  <c r="C3" i="2"/>
  <c r="C4" i="2"/>
  <c r="C5" i="2"/>
  <c r="C6" i="2"/>
  <c r="C7" i="2"/>
  <c r="C8" i="2"/>
  <c r="C9" i="2"/>
  <c r="C10" i="2"/>
  <c r="C2" i="2"/>
  <c r="D3" i="2"/>
  <c r="D4" i="2"/>
  <c r="D5" i="2"/>
  <c r="D6" i="2"/>
  <c r="D7" i="2"/>
  <c r="D8" i="2"/>
  <c r="D9" i="2"/>
  <c r="D10" i="2"/>
  <c r="D2" i="2"/>
  <c r="E2" i="4" l="1"/>
  <c r="E10" i="4"/>
  <c r="E5" i="4"/>
  <c r="E4" i="4"/>
  <c r="E8" i="4"/>
  <c r="E6" i="4"/>
  <c r="E9" i="4"/>
  <c r="E3" i="4"/>
  <c r="E7" i="4"/>
  <c r="C2" i="1"/>
</calcChain>
</file>

<file path=xl/sharedStrings.xml><?xml version="1.0" encoding="utf-8"?>
<sst xmlns="http://schemas.openxmlformats.org/spreadsheetml/2006/main" count="43" uniqueCount="21">
  <si>
    <t>1-IN 1-HL 1-ON</t>
  </si>
  <si>
    <t>4-IN 1-HL 4-ON</t>
  </si>
  <si>
    <t>4-IN 2-HL 4-ON</t>
  </si>
  <si>
    <t>3-IN 1-HL 3-ON</t>
  </si>
  <si>
    <t>3-IN 2-HL 3-ON</t>
  </si>
  <si>
    <t>2-IN 1-HL 2-ON</t>
  </si>
  <si>
    <t>2-IN 2-HL 2-ON</t>
  </si>
  <si>
    <t>1-IN 2-HL 1-ON</t>
  </si>
  <si>
    <t>5-IN 1-HL 5-ON</t>
  </si>
  <si>
    <t>5-IN 2-HL 5-ON</t>
  </si>
  <si>
    <t>HL</t>
  </si>
  <si>
    <t>V</t>
  </si>
  <si>
    <t>ln(HL)</t>
  </si>
  <si>
    <t>ln(V)</t>
  </si>
  <si>
    <t>Rise</t>
  </si>
  <si>
    <t>Run</t>
  </si>
  <si>
    <t>Gradient</t>
  </si>
  <si>
    <t>y-intercept</t>
  </si>
  <si>
    <t>thus</t>
  </si>
  <si>
    <t>and</t>
  </si>
  <si>
    <t>V'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</si>
</sst>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1 Hidden Layer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1-IN 1-HL 1-ON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24512</c:v>
                </c:pt>
                <c:pt idx="1">
                  <c:v>19610</c:v>
                </c:pt>
                <c:pt idx="2">
                  <c:v>16348</c:v>
                </c:pt>
                <c:pt idx="3">
                  <c:v>13886</c:v>
                </c:pt>
                <c:pt idx="4">
                  <c:v>12384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2-IN 1-HL 2-ON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19458</c:v>
                </c:pt>
                <c:pt idx="1">
                  <c:v>17055</c:v>
                </c:pt>
                <c:pt idx="2">
                  <c:v>14006</c:v>
                </c:pt>
                <c:pt idx="3">
                  <c:v>12026</c:v>
                </c:pt>
                <c:pt idx="4">
                  <c:v>11079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3-IN 1-HL 3-ON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17522</c:v>
                </c:pt>
                <c:pt idx="1">
                  <c:v>14585</c:v>
                </c:pt>
                <c:pt idx="2">
                  <c:v>12670</c:v>
                </c:pt>
                <c:pt idx="3">
                  <c:v>10361</c:v>
                </c:pt>
                <c:pt idx="4">
                  <c:v>9728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4-IN 1-HL 4-ON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15291</c:v>
                </c:pt>
                <c:pt idx="1">
                  <c:v>12753</c:v>
                </c:pt>
                <c:pt idx="2">
                  <c:v>10882</c:v>
                </c:pt>
                <c:pt idx="3">
                  <c:v>9820</c:v>
                </c:pt>
                <c:pt idx="4">
                  <c:v>8516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5-IN 1-HL 5-ON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13651</c:v>
                </c:pt>
                <c:pt idx="1">
                  <c:v>11439</c:v>
                </c:pt>
                <c:pt idx="2">
                  <c:v>9817</c:v>
                </c:pt>
                <c:pt idx="3">
                  <c:v>8618</c:v>
                </c:pt>
                <c:pt idx="4">
                  <c:v>7844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6068112"/>
        <c:axId val="-9760697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1-IN 2-HL 1-ON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19692</c:v>
                      </c:pt>
                      <c:pt idx="1">
                        <c:v>13673</c:v>
                      </c:pt>
                      <c:pt idx="2">
                        <c:v>10687</c:v>
                      </c:pt>
                      <c:pt idx="3">
                        <c:v>8662</c:v>
                      </c:pt>
                      <c:pt idx="4">
                        <c:v>7195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2-IN 2-HL 2-ON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15111</c:v>
                      </c:pt>
                      <c:pt idx="1">
                        <c:v>12523</c:v>
                      </c:pt>
                      <c:pt idx="2">
                        <c:v>9013</c:v>
                      </c:pt>
                      <c:pt idx="3">
                        <c:v>8164</c:v>
                      </c:pt>
                      <c:pt idx="4">
                        <c:v>6661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3-IN 2-HL 3-ON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14438</c:v>
                      </c:pt>
                      <c:pt idx="1">
                        <c:v>10765</c:v>
                      </c:pt>
                      <c:pt idx="2">
                        <c:v>9185</c:v>
                      </c:pt>
                      <c:pt idx="3">
                        <c:v>7412</c:v>
                      </c:pt>
                      <c:pt idx="4">
                        <c:v>6072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4-IN 2-HL 4-ON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Sheet1!$B$9:$F$9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13212</c:v>
                      </c:pt>
                      <c:pt idx="1">
                        <c:v>10207</c:v>
                      </c:pt>
                      <c:pt idx="2">
                        <c:v>8216</c:v>
                      </c:pt>
                      <c:pt idx="3">
                        <c:v>6987</c:v>
                      </c:pt>
                      <c:pt idx="4">
                        <c:v>5788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5-IN 2-HL 5-ON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11980</c:v>
                      </c:pt>
                      <c:pt idx="1">
                        <c:v>9314</c:v>
                      </c:pt>
                      <c:pt idx="2">
                        <c:v>7393</c:v>
                      </c:pt>
                      <c:pt idx="3">
                        <c:v>6286</c:v>
                      </c:pt>
                      <c:pt idx="4">
                        <c:v>5460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97606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069744"/>
        <c:crosses val="autoZero"/>
        <c:auto val="1"/>
        <c:lblAlgn val="ctr"/>
        <c:lblOffset val="100"/>
        <c:noMultiLvlLbl val="0"/>
      </c:catAx>
      <c:valAx>
        <c:axId val="-9760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0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NZ" sz="1800" b="0" i="0" baseline="0">
                <a:effectLst/>
              </a:rPr>
              <a:t>Log relationship between HL and V</a:t>
            </a:r>
            <a:endParaRPr lang="en-NZ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'500'!$D$1</c:f>
              <c:strCache>
                <c:ptCount val="1"/>
                <c:pt idx="0">
                  <c:v>ln(V)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'500'!$C$2:$C$11</c:f>
              <c:numCache>
                <c:formatCode>General</c:formatCode>
                <c:ptCount val="10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</c:numCache>
            </c:numRef>
          </c:xVal>
          <c:yVal>
            <c:numRef>
              <c:f>'500'!$D$2:$D$11</c:f>
              <c:numCache>
                <c:formatCode>General</c:formatCode>
                <c:ptCount val="10"/>
                <c:pt idx="0">
                  <c:v>1.005520646089159</c:v>
                </c:pt>
                <c:pt idx="1">
                  <c:v>0.62415609478568523</c:v>
                </c:pt>
                <c:pt idx="2">
                  <c:v>0.33647223662121289</c:v>
                </c:pt>
                <c:pt idx="3">
                  <c:v>0.12516020177321011</c:v>
                </c:pt>
                <c:pt idx="4">
                  <c:v>-6.8993228629872408E-2</c:v>
                </c:pt>
                <c:pt idx="5">
                  <c:v>-0.18232195679403465</c:v>
                </c:pt>
                <c:pt idx="6">
                  <c:v>-0.34294534203609589</c:v>
                </c:pt>
                <c:pt idx="7">
                  <c:v>-0.43825538093125654</c:v>
                </c:pt>
                <c:pt idx="8">
                  <c:v>-0.54361572436679795</c:v>
                </c:pt>
                <c:pt idx="9">
                  <c:v>-0.62860928442256958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1523984"/>
        <c:axId val="-921520176"/>
      </c:scatterChart>
      <c:valAx>
        <c:axId val="-92152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1520176"/>
        <c:crosses val="autoZero"/>
        <c:crossBetween val="midCat"/>
      </c:valAx>
      <c:valAx>
        <c:axId val="-9215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152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0" i="0" baseline="0">
                <a:effectLst/>
              </a:rPr>
              <a:t>Speed with different numbers of Hidden Layers</a:t>
            </a:r>
            <a:endParaRPr lang="en-NZ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'500'!$B$1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'500'!$B$2:$B$11</c:f>
              <c:numCache>
                <c:formatCode>General</c:formatCode>
                <c:ptCount val="10"/>
                <c:pt idx="0">
                  <c:v>2.73333</c:v>
                </c:pt>
                <c:pt idx="1">
                  <c:v>1.8666700000000001</c:v>
                </c:pt>
                <c:pt idx="2">
                  <c:v>1.4</c:v>
                </c:pt>
                <c:pt idx="3">
                  <c:v>1.1333299999999999</c:v>
                </c:pt>
                <c:pt idx="4">
                  <c:v>0.93333299999999997</c:v>
                </c:pt>
                <c:pt idx="5">
                  <c:v>0.83333299999999999</c:v>
                </c:pt>
                <c:pt idx="6">
                  <c:v>0.709677</c:v>
                </c:pt>
                <c:pt idx="7">
                  <c:v>0.64516099999999998</c:v>
                </c:pt>
                <c:pt idx="8">
                  <c:v>0.58064499999999997</c:v>
                </c:pt>
                <c:pt idx="9">
                  <c:v>0.53333299999999995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'500'!$E$1</c:f>
              <c:strCache>
                <c:ptCount val="1"/>
                <c:pt idx="0">
                  <c:v>V'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'500'!$A$2:$A$11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'500'!$E$2:$E$11</c:f>
              <c:numCache>
                <c:formatCode>General</c:formatCode>
                <c:ptCount val="10"/>
                <c:pt idx="0">
                  <c:v>2.9446795510655241</c:v>
                </c:pt>
                <c:pt idx="1">
                  <c:v>1.7825872759401207</c:v>
                </c:pt>
                <c:pt idx="2">
                  <c:v>1.3290350734953915</c:v>
                </c:pt>
                <c:pt idx="3">
                  <c:v>1.0791046500098145</c:v>
                </c:pt>
                <c:pt idx="4">
                  <c:v>0.91809441961602756</c:v>
                </c:pt>
                <c:pt idx="5">
                  <c:v>0.80454289514584643</c:v>
                </c:pt>
                <c:pt idx="6">
                  <c:v>0.71956576770791358</c:v>
                </c:pt>
                <c:pt idx="7">
                  <c:v>0.65324534814637603</c:v>
                </c:pt>
                <c:pt idx="8">
                  <c:v>0.59983920014038783</c:v>
                </c:pt>
                <c:pt idx="9">
                  <c:v>0.55577641034895198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7494544"/>
        <c:axId val="-9674918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'500'!$C$1</c15:sqref>
                        </c15:formulaRef>
                      </c:ext>
                    </c:extLst>
                    <c:strCache>
                      <c:ptCount val="1"/>
                      <c:pt idx="0">
                        <c:v>ln(HL)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'500'!$A$2:$A$11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'500'!$C$2:$C$11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0.69314718055994529</c:v>
                      </c:pt>
                      <c:pt idx="2">
                        <c:v>1.0986122886681098</c:v>
                      </c:pt>
                      <c:pt idx="3">
                        <c:v>1.3862943611198906</c:v>
                      </c:pt>
                      <c:pt idx="4">
                        <c:v>1.6094379124341003</c:v>
                      </c:pt>
                      <c:pt idx="5">
                        <c:v>1.791759469228055</c:v>
                      </c:pt>
                      <c:pt idx="6">
                        <c:v>1.9459101490553132</c:v>
                      </c:pt>
                      <c:pt idx="7">
                        <c:v>2.0794415416798357</c:v>
                      </c:pt>
                      <c:pt idx="8">
                        <c:v>2.1972245773362196</c:v>
                      </c:pt>
                      <c:pt idx="9">
                        <c:v>2.3025850929940459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'500'!$D$1</c15:sqref>
                        </c15:formulaRef>
                      </c:ext>
                    </c:extLst>
                    <c:strCache>
                      <c:ptCount val="1"/>
                      <c:pt idx="0">
                        <c:v>ln(V)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'500'!$A$2:$A$11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'500'!$D$2:$D$11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1.005520646089159</c:v>
                      </c:pt>
                      <c:pt idx="1">
                        <c:v>0.62415609478568523</c:v>
                      </c:pt>
                      <c:pt idx="2">
                        <c:v>0.33647223662121289</c:v>
                      </c:pt>
                      <c:pt idx="3">
                        <c:v>0.12516020177321011</c:v>
                      </c:pt>
                      <c:pt idx="4">
                        <c:v>-6.8993228629872408E-2</c:v>
                      </c:pt>
                      <c:pt idx="5">
                        <c:v>-0.18232195679403465</c:v>
                      </c:pt>
                      <c:pt idx="6">
                        <c:v>-0.34294534203609589</c:v>
                      </c:pt>
                      <c:pt idx="7">
                        <c:v>-0.43825538093125654</c:v>
                      </c:pt>
                      <c:pt idx="8">
                        <c:v>-0.54361572436679795</c:v>
                      </c:pt>
                      <c:pt idx="9">
                        <c:v>-0.62860928442256958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96749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7491824"/>
        <c:crosses val="autoZero"/>
        <c:auto val="1"/>
        <c:lblAlgn val="ctr"/>
        <c:lblOffset val="100"/>
        <c:noMultiLvlLbl val="0"/>
      </c:catAx>
      <c:valAx>
        <c:axId val="-9674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749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Log relationship between HL and 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'250'!$D$1</c:f>
              <c:strCache>
                <c:ptCount val="1"/>
                <c:pt idx="0">
                  <c:v>ln(V)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'250'!$C$2:$C$11</c:f>
              <c:numCache>
                <c:formatCode>General</c:formatCode>
                <c:ptCount val="10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</c:numCache>
            </c:numRef>
          </c:xVal>
          <c:yVal>
            <c:numRef>
              <c:f>'250'!$D$2:$D$11</c:f>
              <c:numCache>
                <c:formatCode>General</c:formatCode>
                <c:ptCount val="10"/>
                <c:pt idx="0">
                  <c:v>2.3256471085907466</c:v>
                </c:pt>
                <c:pt idx="1">
                  <c:v>1.926679272564201</c:v>
                </c:pt>
                <c:pt idx="2">
                  <c:v>1.5960142164260558</c:v>
                </c:pt>
                <c:pt idx="3">
                  <c:v>1.3261913220055459</c:v>
                </c:pt>
                <c:pt idx="4">
                  <c:v>1.1735125659128609</c:v>
                </c:pt>
                <c:pt idx="5">
                  <c:v>1.005520646089159</c:v>
                </c:pt>
                <c:pt idx="6">
                  <c:v>0.88926068962228388</c:v>
                </c:pt>
                <c:pt idx="7">
                  <c:v>0.74193734472937733</c:v>
                </c:pt>
                <c:pt idx="8">
                  <c:v>0.65924390474484662</c:v>
                </c:pt>
                <c:pt idx="9">
                  <c:v>0.51082762376399071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5426912"/>
        <c:axId val="-915426368"/>
      </c:scatterChart>
      <c:valAx>
        <c:axId val="-91542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5426368"/>
        <c:crosses val="autoZero"/>
        <c:crossBetween val="midCat"/>
      </c:valAx>
      <c:valAx>
        <c:axId val="-9154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542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'250'!$B$1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'250'!$B$2:$B$11</c:f>
              <c:numCache>
                <c:formatCode>General</c:formatCode>
                <c:ptCount val="10"/>
                <c:pt idx="0">
                  <c:v>10.2333</c:v>
                </c:pt>
                <c:pt idx="1">
                  <c:v>6.8666700000000001</c:v>
                </c:pt>
                <c:pt idx="2">
                  <c:v>4.9333299999999998</c:v>
                </c:pt>
                <c:pt idx="3">
                  <c:v>3.76667</c:v>
                </c:pt>
                <c:pt idx="4">
                  <c:v>3.23333</c:v>
                </c:pt>
                <c:pt idx="5">
                  <c:v>2.73333</c:v>
                </c:pt>
                <c:pt idx="6">
                  <c:v>2.4333300000000002</c:v>
                </c:pt>
                <c:pt idx="7">
                  <c:v>2.1</c:v>
                </c:pt>
                <c:pt idx="8">
                  <c:v>1.93333</c:v>
                </c:pt>
                <c:pt idx="9">
                  <c:v>1.6666700000000001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'250'!$E$1</c:f>
              <c:strCache>
                <c:ptCount val="1"/>
                <c:pt idx="0">
                  <c:v>V'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'250'!$A$2:$A$11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'250'!$E$2:$E$11</c:f>
              <c:numCache>
                <c:formatCode>General</c:formatCode>
                <c:ptCount val="10"/>
                <c:pt idx="0">
                  <c:v>11.023176380641601</c:v>
                </c:pt>
                <c:pt idx="1">
                  <c:v>6.4079345064796041</c:v>
                </c:pt>
                <c:pt idx="2">
                  <c:v>4.6656001229192166</c:v>
                </c:pt>
                <c:pt idx="3">
                  <c:v>3.7250265460183116</c:v>
                </c:pt>
                <c:pt idx="4">
                  <c:v>3.1281441163285293</c:v>
                </c:pt>
                <c:pt idx="5">
                  <c:v>2.7121819508933043</c:v>
                </c:pt>
                <c:pt idx="6">
                  <c:v>2.4039513909347989</c:v>
                </c:pt>
                <c:pt idx="7">
                  <c:v>2.165412701161364</c:v>
                </c:pt>
                <c:pt idx="8">
                  <c:v>1.9747324868366858</c:v>
                </c:pt>
                <c:pt idx="9">
                  <c:v>1.8184361686768198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30556176"/>
        <c:axId val="-10305529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'250'!$C$1</c15:sqref>
                        </c15:formulaRef>
                      </c:ext>
                    </c:extLst>
                    <c:strCache>
                      <c:ptCount val="1"/>
                      <c:pt idx="0">
                        <c:v>ln(HL)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'250'!$A$2:$A$11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'250'!$C$2:$C$11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0.69314718055994529</c:v>
                      </c:pt>
                      <c:pt idx="2">
                        <c:v>1.0986122886681098</c:v>
                      </c:pt>
                      <c:pt idx="3">
                        <c:v>1.3862943611198906</c:v>
                      </c:pt>
                      <c:pt idx="4">
                        <c:v>1.6094379124341003</c:v>
                      </c:pt>
                      <c:pt idx="5">
                        <c:v>1.791759469228055</c:v>
                      </c:pt>
                      <c:pt idx="6">
                        <c:v>1.9459101490553132</c:v>
                      </c:pt>
                      <c:pt idx="7">
                        <c:v>2.0794415416798357</c:v>
                      </c:pt>
                      <c:pt idx="8">
                        <c:v>2.1972245773362196</c:v>
                      </c:pt>
                      <c:pt idx="9">
                        <c:v>2.3025850929940459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'250'!$D$1</c15:sqref>
                        </c15:formulaRef>
                      </c:ext>
                    </c:extLst>
                    <c:strCache>
                      <c:ptCount val="1"/>
                      <c:pt idx="0">
                        <c:v>ln(V)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'250'!$A$2:$A$11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'250'!$D$2:$D$11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2.3256471085907466</c:v>
                      </c:pt>
                      <c:pt idx="1">
                        <c:v>1.926679272564201</c:v>
                      </c:pt>
                      <c:pt idx="2">
                        <c:v>1.5960142164260558</c:v>
                      </c:pt>
                      <c:pt idx="3">
                        <c:v>1.3261913220055459</c:v>
                      </c:pt>
                      <c:pt idx="4">
                        <c:v>1.1735125659128609</c:v>
                      </c:pt>
                      <c:pt idx="5">
                        <c:v>1.005520646089159</c:v>
                      </c:pt>
                      <c:pt idx="6">
                        <c:v>0.88926068962228388</c:v>
                      </c:pt>
                      <c:pt idx="7">
                        <c:v>0.74193734472937733</c:v>
                      </c:pt>
                      <c:pt idx="8">
                        <c:v>0.65924390474484662</c:v>
                      </c:pt>
                      <c:pt idx="9">
                        <c:v>0.51082762376399071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0305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0552912"/>
        <c:crosses val="autoZero"/>
        <c:auto val="1"/>
        <c:lblAlgn val="ctr"/>
        <c:lblOffset val="100"/>
        <c:noMultiLvlLbl val="0"/>
      </c:catAx>
      <c:valAx>
        <c:axId val="-10305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055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2 Hidden Layers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1-IN 2-HL 1-ON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19692</c:v>
                </c:pt>
                <c:pt idx="1">
                  <c:v>13673</c:v>
                </c:pt>
                <c:pt idx="2">
                  <c:v>10687</c:v>
                </c:pt>
                <c:pt idx="3">
                  <c:v>8662</c:v>
                </c:pt>
                <c:pt idx="4">
                  <c:v>7195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2-IN 2-HL 2-ON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15111</c:v>
                </c:pt>
                <c:pt idx="1">
                  <c:v>12523</c:v>
                </c:pt>
                <c:pt idx="2">
                  <c:v>9013</c:v>
                </c:pt>
                <c:pt idx="3">
                  <c:v>8164</c:v>
                </c:pt>
                <c:pt idx="4">
                  <c:v>6661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3-IN 2-HL 3-ON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14438</c:v>
                </c:pt>
                <c:pt idx="1">
                  <c:v>10765</c:v>
                </c:pt>
                <c:pt idx="2">
                  <c:v>9185</c:v>
                </c:pt>
                <c:pt idx="3">
                  <c:v>7412</c:v>
                </c:pt>
                <c:pt idx="4">
                  <c:v>6072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4-IN 2-HL 4-ON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13212</c:v>
                </c:pt>
                <c:pt idx="1">
                  <c:v>10207</c:v>
                </c:pt>
                <c:pt idx="2">
                  <c:v>8216</c:v>
                </c:pt>
                <c:pt idx="3">
                  <c:v>6987</c:v>
                </c:pt>
                <c:pt idx="4">
                  <c:v>5788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5-IN 2-HL 5-ON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11980</c:v>
                </c:pt>
                <c:pt idx="1">
                  <c:v>9314</c:v>
                </c:pt>
                <c:pt idx="2">
                  <c:v>7393</c:v>
                </c:pt>
                <c:pt idx="3">
                  <c:v>6286</c:v>
                </c:pt>
                <c:pt idx="4">
                  <c:v>5460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6059952"/>
        <c:axId val="-9760632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1-IN 1-HL 1-ON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24512</c:v>
                      </c:pt>
                      <c:pt idx="1">
                        <c:v>19610</c:v>
                      </c:pt>
                      <c:pt idx="2">
                        <c:v>16348</c:v>
                      </c:pt>
                      <c:pt idx="3">
                        <c:v>13886</c:v>
                      </c:pt>
                      <c:pt idx="4">
                        <c:v>12384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2-IN 1-HL 2-ON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19458</c:v>
                      </c:pt>
                      <c:pt idx="1">
                        <c:v>17055</c:v>
                      </c:pt>
                      <c:pt idx="2">
                        <c:v>14006</c:v>
                      </c:pt>
                      <c:pt idx="3">
                        <c:v>12026</c:v>
                      </c:pt>
                      <c:pt idx="4">
                        <c:v>11079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3-IN 1-HL 3-ON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17522</c:v>
                      </c:pt>
                      <c:pt idx="1">
                        <c:v>14585</c:v>
                      </c:pt>
                      <c:pt idx="2">
                        <c:v>12670</c:v>
                      </c:pt>
                      <c:pt idx="3">
                        <c:v>10361</c:v>
                      </c:pt>
                      <c:pt idx="4">
                        <c:v>9728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4-IN 1-HL 4-ON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15291</c:v>
                      </c:pt>
                      <c:pt idx="1">
                        <c:v>12753</c:v>
                      </c:pt>
                      <c:pt idx="2">
                        <c:v>10882</c:v>
                      </c:pt>
                      <c:pt idx="3">
                        <c:v>9820</c:v>
                      </c:pt>
                      <c:pt idx="4">
                        <c:v>8516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5-IN 1-HL 5-ON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Sheet1!$B$10:$F$10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13651</c:v>
                      </c:pt>
                      <c:pt idx="1">
                        <c:v>11439</c:v>
                      </c:pt>
                      <c:pt idx="2">
                        <c:v>9817</c:v>
                      </c:pt>
                      <c:pt idx="3">
                        <c:v>8618</c:v>
                      </c:pt>
                      <c:pt idx="4">
                        <c:v>7844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97605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063216"/>
        <c:crosses val="autoZero"/>
        <c:auto val="1"/>
        <c:lblAlgn val="ctr"/>
        <c:lblOffset val="100"/>
        <c:noMultiLvlLbl val="0"/>
      </c:catAx>
      <c:valAx>
        <c:axId val="-9760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05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1-IN 1-ON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One Hidden Layer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24512</c:v>
                </c:pt>
                <c:pt idx="1">
                  <c:v>19610</c:v>
                </c:pt>
                <c:pt idx="2">
                  <c:v>16348</c:v>
                </c:pt>
                <c:pt idx="3">
                  <c:v>13886</c:v>
                </c:pt>
                <c:pt idx="4">
                  <c:v>12384</c:v>
                </c:pt>
              </c:numCache>
            </c:numRef>
          </c:val>
          <c:smooth val="0"/>
        </c:ser>
        <c:ser>
          <c:idx val="1"/>
          <c:order val="1"/>
          <c:tx>
            <c:v>Two Hidden Layers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19692</c:v>
                </c:pt>
                <c:pt idx="1">
                  <c:v>13673</c:v>
                </c:pt>
                <c:pt idx="2">
                  <c:v>10687</c:v>
                </c:pt>
                <c:pt idx="3">
                  <c:v>8662</c:v>
                </c:pt>
                <c:pt idx="4">
                  <c:v>7195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6055600"/>
        <c:axId val="-976059408"/>
      </c:lineChart>
      <c:catAx>
        <c:axId val="-97605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059408"/>
        <c:crosses val="autoZero"/>
        <c:auto val="1"/>
        <c:lblAlgn val="ctr"/>
        <c:lblOffset val="100"/>
        <c:noMultiLvlLbl val="0"/>
      </c:catAx>
      <c:valAx>
        <c:axId val="-9760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05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2-IN 2-ON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Sheet1!$A$4</c:f>
              <c:strCache>
                <c:ptCount val="1"/>
                <c:pt idx="0">
                  <c:v>2-IN 1-HL 2-ON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19458</c:v>
                </c:pt>
                <c:pt idx="1">
                  <c:v>17055</c:v>
                </c:pt>
                <c:pt idx="2">
                  <c:v>14006</c:v>
                </c:pt>
                <c:pt idx="3">
                  <c:v>12026</c:v>
                </c:pt>
                <c:pt idx="4">
                  <c:v>11079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2-IN 2-HL 2-ON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15111</c:v>
                </c:pt>
                <c:pt idx="1">
                  <c:v>12523</c:v>
                </c:pt>
                <c:pt idx="2">
                  <c:v>9013</c:v>
                </c:pt>
                <c:pt idx="3">
                  <c:v>8164</c:v>
                </c:pt>
                <c:pt idx="4">
                  <c:v>6661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6062672"/>
        <c:axId val="-976061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1-IN 1-HL 1-ON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24512</c:v>
                      </c:pt>
                      <c:pt idx="1">
                        <c:v>19610</c:v>
                      </c:pt>
                      <c:pt idx="2">
                        <c:v>16348</c:v>
                      </c:pt>
                      <c:pt idx="3">
                        <c:v>13886</c:v>
                      </c:pt>
                      <c:pt idx="4">
                        <c:v>12384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1-IN 2-HL 1-ON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19692</c:v>
                      </c:pt>
                      <c:pt idx="1">
                        <c:v>13673</c:v>
                      </c:pt>
                      <c:pt idx="2">
                        <c:v>10687</c:v>
                      </c:pt>
                      <c:pt idx="3">
                        <c:v>8662</c:v>
                      </c:pt>
                      <c:pt idx="4">
                        <c:v>7195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97606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061584"/>
        <c:crosses val="autoZero"/>
        <c:auto val="1"/>
        <c:lblAlgn val="ctr"/>
        <c:lblOffset val="100"/>
        <c:noMultiLvlLbl val="0"/>
      </c:catAx>
      <c:valAx>
        <c:axId val="-9760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0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3-IN 3-ON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Sheet1!$A$6</c:f>
              <c:strCache>
                <c:ptCount val="1"/>
                <c:pt idx="0">
                  <c:v>3-IN 1-HL 3-ON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17522</c:v>
                </c:pt>
                <c:pt idx="1">
                  <c:v>14585</c:v>
                </c:pt>
                <c:pt idx="2">
                  <c:v>12670</c:v>
                </c:pt>
                <c:pt idx="3">
                  <c:v>10361</c:v>
                </c:pt>
                <c:pt idx="4">
                  <c:v>9728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3-IN 2-HL 3-ON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14438</c:v>
                </c:pt>
                <c:pt idx="1">
                  <c:v>10765</c:v>
                </c:pt>
                <c:pt idx="2">
                  <c:v>9185</c:v>
                </c:pt>
                <c:pt idx="3">
                  <c:v>7412</c:v>
                </c:pt>
                <c:pt idx="4">
                  <c:v>6072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6060496"/>
        <c:axId val="-9760588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1-IN 1-HL 1-ON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24512</c:v>
                      </c:pt>
                      <c:pt idx="1">
                        <c:v>19610</c:v>
                      </c:pt>
                      <c:pt idx="2">
                        <c:v>16348</c:v>
                      </c:pt>
                      <c:pt idx="3">
                        <c:v>13886</c:v>
                      </c:pt>
                      <c:pt idx="4">
                        <c:v>12384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1-IN 2-HL 1-ON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19692</c:v>
                      </c:pt>
                      <c:pt idx="1">
                        <c:v>13673</c:v>
                      </c:pt>
                      <c:pt idx="2">
                        <c:v>10687</c:v>
                      </c:pt>
                      <c:pt idx="3">
                        <c:v>8662</c:v>
                      </c:pt>
                      <c:pt idx="4">
                        <c:v>7195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2-IN 1-HL 2-ON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19458</c:v>
                      </c:pt>
                      <c:pt idx="1">
                        <c:v>17055</c:v>
                      </c:pt>
                      <c:pt idx="2">
                        <c:v>14006</c:v>
                      </c:pt>
                      <c:pt idx="3">
                        <c:v>12026</c:v>
                      </c:pt>
                      <c:pt idx="4">
                        <c:v>11079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2-IN 2-HL 2-ON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15111</c:v>
                      </c:pt>
                      <c:pt idx="1">
                        <c:v>12523</c:v>
                      </c:pt>
                      <c:pt idx="2">
                        <c:v>9013</c:v>
                      </c:pt>
                      <c:pt idx="3">
                        <c:v>8164</c:v>
                      </c:pt>
                      <c:pt idx="4">
                        <c:v>6661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97606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058864"/>
        <c:crosses val="autoZero"/>
        <c:auto val="1"/>
        <c:lblAlgn val="ctr"/>
        <c:lblOffset val="100"/>
        <c:noMultiLvlLbl val="0"/>
      </c:catAx>
      <c:valAx>
        <c:axId val="-9760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06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4-IN 4-ON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Sheet1!$A$8</c:f>
              <c:strCache>
                <c:ptCount val="1"/>
                <c:pt idx="0">
                  <c:v>4-IN 1-HL 4-ON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15291</c:v>
                </c:pt>
                <c:pt idx="1">
                  <c:v>12753</c:v>
                </c:pt>
                <c:pt idx="2">
                  <c:v>10882</c:v>
                </c:pt>
                <c:pt idx="3">
                  <c:v>9820</c:v>
                </c:pt>
                <c:pt idx="4">
                  <c:v>8516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4-IN 2-HL 4-ON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13212</c:v>
                </c:pt>
                <c:pt idx="1">
                  <c:v>10207</c:v>
                </c:pt>
                <c:pt idx="2">
                  <c:v>8216</c:v>
                </c:pt>
                <c:pt idx="3">
                  <c:v>6987</c:v>
                </c:pt>
                <c:pt idx="4">
                  <c:v>5788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6057776"/>
        <c:axId val="-976057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1-IN 1-HL 1-ON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24512</c:v>
                      </c:pt>
                      <c:pt idx="1">
                        <c:v>19610</c:v>
                      </c:pt>
                      <c:pt idx="2">
                        <c:v>16348</c:v>
                      </c:pt>
                      <c:pt idx="3">
                        <c:v>13886</c:v>
                      </c:pt>
                      <c:pt idx="4">
                        <c:v>12384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1-IN 2-HL 1-ON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19692</c:v>
                      </c:pt>
                      <c:pt idx="1">
                        <c:v>13673</c:v>
                      </c:pt>
                      <c:pt idx="2">
                        <c:v>10687</c:v>
                      </c:pt>
                      <c:pt idx="3">
                        <c:v>8662</c:v>
                      </c:pt>
                      <c:pt idx="4">
                        <c:v>7195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2-IN 1-HL 2-ON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19458</c:v>
                      </c:pt>
                      <c:pt idx="1">
                        <c:v>17055</c:v>
                      </c:pt>
                      <c:pt idx="2">
                        <c:v>14006</c:v>
                      </c:pt>
                      <c:pt idx="3">
                        <c:v>12026</c:v>
                      </c:pt>
                      <c:pt idx="4">
                        <c:v>11079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2-IN 2-HL 2-ON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15111</c:v>
                      </c:pt>
                      <c:pt idx="1">
                        <c:v>12523</c:v>
                      </c:pt>
                      <c:pt idx="2">
                        <c:v>9013</c:v>
                      </c:pt>
                      <c:pt idx="3">
                        <c:v>8164</c:v>
                      </c:pt>
                      <c:pt idx="4">
                        <c:v>6661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3-IN 1-HL 3-ON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17522</c:v>
                      </c:pt>
                      <c:pt idx="1">
                        <c:v>14585</c:v>
                      </c:pt>
                      <c:pt idx="2">
                        <c:v>12670</c:v>
                      </c:pt>
                      <c:pt idx="3">
                        <c:v>10361</c:v>
                      </c:pt>
                      <c:pt idx="4">
                        <c:v>9728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3-IN 2-HL 3-ON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14438</c:v>
                      </c:pt>
                      <c:pt idx="1">
                        <c:v>10765</c:v>
                      </c:pt>
                      <c:pt idx="2">
                        <c:v>9185</c:v>
                      </c:pt>
                      <c:pt idx="3">
                        <c:v>7412</c:v>
                      </c:pt>
                      <c:pt idx="4">
                        <c:v>6072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97605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057232"/>
        <c:crosses val="autoZero"/>
        <c:auto val="1"/>
        <c:lblAlgn val="ctr"/>
        <c:lblOffset val="100"/>
        <c:noMultiLvlLbl val="0"/>
      </c:catAx>
      <c:valAx>
        <c:axId val="-9760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05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5-IN 5-ON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Sheet1!$A$10</c:f>
              <c:strCache>
                <c:ptCount val="1"/>
                <c:pt idx="0">
                  <c:v>5-IN 1-HL 5-ON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13651</c:v>
                </c:pt>
                <c:pt idx="1">
                  <c:v>11439</c:v>
                </c:pt>
                <c:pt idx="2">
                  <c:v>9817</c:v>
                </c:pt>
                <c:pt idx="3">
                  <c:v>8618</c:v>
                </c:pt>
                <c:pt idx="4">
                  <c:v>7844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5-IN 2-HL 5-ON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11980</c:v>
                </c:pt>
                <c:pt idx="1">
                  <c:v>9314</c:v>
                </c:pt>
                <c:pt idx="2">
                  <c:v>7393</c:v>
                </c:pt>
                <c:pt idx="3">
                  <c:v>6286</c:v>
                </c:pt>
                <c:pt idx="4">
                  <c:v>5460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6055056"/>
        <c:axId val="-976067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1-IN 1-HL 1-ON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24512</c:v>
                      </c:pt>
                      <c:pt idx="1">
                        <c:v>19610</c:v>
                      </c:pt>
                      <c:pt idx="2">
                        <c:v>16348</c:v>
                      </c:pt>
                      <c:pt idx="3">
                        <c:v>13886</c:v>
                      </c:pt>
                      <c:pt idx="4">
                        <c:v>12384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1-IN 2-HL 1-ON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19692</c:v>
                      </c:pt>
                      <c:pt idx="1">
                        <c:v>13673</c:v>
                      </c:pt>
                      <c:pt idx="2">
                        <c:v>10687</c:v>
                      </c:pt>
                      <c:pt idx="3">
                        <c:v>8662</c:v>
                      </c:pt>
                      <c:pt idx="4">
                        <c:v>7195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2-IN 1-HL 2-ON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19458</c:v>
                      </c:pt>
                      <c:pt idx="1">
                        <c:v>17055</c:v>
                      </c:pt>
                      <c:pt idx="2">
                        <c:v>14006</c:v>
                      </c:pt>
                      <c:pt idx="3">
                        <c:v>12026</c:v>
                      </c:pt>
                      <c:pt idx="4">
                        <c:v>11079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2-IN 2-HL 2-ON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15111</c:v>
                      </c:pt>
                      <c:pt idx="1">
                        <c:v>12523</c:v>
                      </c:pt>
                      <c:pt idx="2">
                        <c:v>9013</c:v>
                      </c:pt>
                      <c:pt idx="3">
                        <c:v>8164</c:v>
                      </c:pt>
                      <c:pt idx="4">
                        <c:v>6661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3-IN 1-HL 3-ON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17522</c:v>
                      </c:pt>
                      <c:pt idx="1">
                        <c:v>14585</c:v>
                      </c:pt>
                      <c:pt idx="2">
                        <c:v>12670</c:v>
                      </c:pt>
                      <c:pt idx="3">
                        <c:v>10361</c:v>
                      </c:pt>
                      <c:pt idx="4">
                        <c:v>9728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3-IN 2-HL 3-ON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14438</c:v>
                      </c:pt>
                      <c:pt idx="1">
                        <c:v>10765</c:v>
                      </c:pt>
                      <c:pt idx="2">
                        <c:v>9185</c:v>
                      </c:pt>
                      <c:pt idx="3">
                        <c:v>7412</c:v>
                      </c:pt>
                      <c:pt idx="4">
                        <c:v>6072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4-IN 1-HL 4-ON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15291</c:v>
                      </c:pt>
                      <c:pt idx="1">
                        <c:v>12753</c:v>
                      </c:pt>
                      <c:pt idx="2">
                        <c:v>10882</c:v>
                      </c:pt>
                      <c:pt idx="3">
                        <c:v>9820</c:v>
                      </c:pt>
                      <c:pt idx="4">
                        <c:v>8516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4-IN 2-HL 4-ON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Sheet1!$B$9:$F$9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13212</c:v>
                      </c:pt>
                      <c:pt idx="1">
                        <c:v>10207</c:v>
                      </c:pt>
                      <c:pt idx="2">
                        <c:v>8216</c:v>
                      </c:pt>
                      <c:pt idx="3">
                        <c:v>6987</c:v>
                      </c:pt>
                      <c:pt idx="4">
                        <c:v>5788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97605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067024"/>
        <c:crosses val="autoZero"/>
        <c:auto val="1"/>
        <c:lblAlgn val="ctr"/>
        <c:lblOffset val="100"/>
        <c:noMultiLvlLbl val="0"/>
      </c:catAx>
      <c:valAx>
        <c:axId val="-9760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0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Log relationship between HL and 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'1000'!$C$2:$C$10</c:f>
              <c:numCache>
                <c:formatCode>General</c:formatCode>
                <c:ptCount val="9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</c:numCache>
            </c:numRef>
          </c:xVal>
          <c:yVal>
            <c:numRef>
              <c:f>'1000'!$D$2:$D$10</c:f>
              <c:numCache>
                <c:formatCode>General</c:formatCode>
                <c:ptCount val="9"/>
                <c:pt idx="0">
                  <c:v>-0.35667494393873245</c:v>
                </c:pt>
                <c:pt idx="1">
                  <c:v>-0.7259369367162718</c:v>
                </c:pt>
                <c:pt idx="2">
                  <c:v>-1.0033011997732888</c:v>
                </c:pt>
                <c:pt idx="3">
                  <c:v>-1.2039728043259361</c:v>
                </c:pt>
                <c:pt idx="4">
                  <c:v>-1.3862943611198906</c:v>
                </c:pt>
                <c:pt idx="5">
                  <c:v>-1.455288661179291</c:v>
                </c:pt>
                <c:pt idx="6">
                  <c:v>-1.6094379124341003</c:v>
                </c:pt>
                <c:pt idx="7">
                  <c:v>-1.6739764335716716</c:v>
                </c:pt>
                <c:pt idx="8">
                  <c:v>-1.7917574692300549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0739232"/>
        <c:axId val="-960741408"/>
      </c:scatterChart>
      <c:valAx>
        <c:axId val="-96073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741408"/>
        <c:crosses val="autoZero"/>
        <c:crossBetween val="midCat"/>
      </c:valAx>
      <c:valAx>
        <c:axId val="-9607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73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Speed with different numbers</a:t>
            </a:r>
            <a:r>
              <a:rPr lang="en-NZ" baseline="0"/>
              <a:t> of Hidden Layers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'1000'!$B$1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'1000'!$B$2:$B$11</c:f>
              <c:numCache>
                <c:formatCode>General</c:formatCode>
                <c:ptCount val="10"/>
                <c:pt idx="0">
                  <c:v>0.7</c:v>
                </c:pt>
                <c:pt idx="1">
                  <c:v>0.483871</c:v>
                </c:pt>
                <c:pt idx="2">
                  <c:v>0.36666700000000002</c:v>
                </c:pt>
                <c:pt idx="3">
                  <c:v>0.3</c:v>
                </c:pt>
                <c:pt idx="4">
                  <c:v>0.25</c:v>
                </c:pt>
                <c:pt idx="5">
                  <c:v>0.23333300000000001</c:v>
                </c:pt>
                <c:pt idx="6">
                  <c:v>0.2</c:v>
                </c:pt>
                <c:pt idx="7">
                  <c:v>0.1875</c:v>
                </c:pt>
                <c:pt idx="8">
                  <c:v>0.16666700000000001</c:v>
                </c:pt>
                <c:pt idx="9">
                  <c:v>0.15151500000000001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'1000'!$E$1</c:f>
              <c:strCache>
                <c:ptCount val="1"/>
                <c:pt idx="0">
                  <c:v>V'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'1000'!$E$2:$E$11</c:f>
              <c:numCache>
                <c:formatCode>General</c:formatCode>
                <c:ptCount val="10"/>
                <c:pt idx="0">
                  <c:v>0.71892373343192617</c:v>
                </c:pt>
                <c:pt idx="1">
                  <c:v>0.46250696607637465</c:v>
                </c:pt>
                <c:pt idx="2">
                  <c:v>0.35732236874569279</c:v>
                </c:pt>
                <c:pt idx="3">
                  <c:v>0.2975457391676552</c:v>
                </c:pt>
                <c:pt idx="4">
                  <c:v>0.25815689403902387</c:v>
                </c:pt>
                <c:pt idx="5">
                  <c:v>0.22987707456933273</c:v>
                </c:pt>
                <c:pt idx="6">
                  <c:v>0.20839781402325167</c:v>
                </c:pt>
                <c:pt idx="7">
                  <c:v>0.19142082906964608</c:v>
                </c:pt>
                <c:pt idx="8">
                  <c:v>0.1775978024769474</c:v>
                </c:pt>
                <c:pt idx="9">
                  <c:v>0.1660807068695761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0735968"/>
        <c:axId val="-960737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'1000'!$A$1</c15:sqref>
                        </c15:formulaRef>
                      </c:ext>
                    </c:extLst>
                    <c:strCache>
                      <c:ptCount val="1"/>
                      <c:pt idx="0">
                        <c:v>HL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'1000'!$A$2:$A$11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'1000'!$C$1</c15:sqref>
                        </c15:formulaRef>
                      </c:ext>
                    </c:extLst>
                    <c:strCache>
                      <c:ptCount val="1"/>
                      <c:pt idx="0">
                        <c:v>ln(HL)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'1000'!$C$2:$C$11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0.69314718055994529</c:v>
                      </c:pt>
                      <c:pt idx="2">
                        <c:v>1.0986122886681098</c:v>
                      </c:pt>
                      <c:pt idx="3">
                        <c:v>1.3862943611198906</c:v>
                      </c:pt>
                      <c:pt idx="4">
                        <c:v>1.6094379124341003</c:v>
                      </c:pt>
                      <c:pt idx="5">
                        <c:v>1.791759469228055</c:v>
                      </c:pt>
                      <c:pt idx="6">
                        <c:v>1.9459101490553132</c:v>
                      </c:pt>
                      <c:pt idx="7">
                        <c:v>2.0794415416798357</c:v>
                      </c:pt>
                      <c:pt idx="8">
                        <c:v>2.1972245773362196</c:v>
                      </c:pt>
                      <c:pt idx="9">
                        <c:v>2.3025850929940459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'1000'!$D$1</c15:sqref>
                        </c15:formulaRef>
                      </c:ext>
                    </c:extLst>
                    <c:strCache>
                      <c:ptCount val="1"/>
                      <c:pt idx="0">
                        <c:v>ln(V)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'1000'!$D$2:$D$11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-0.35667494393873245</c:v>
                      </c:pt>
                      <c:pt idx="1">
                        <c:v>-0.7259369367162718</c:v>
                      </c:pt>
                      <c:pt idx="2">
                        <c:v>-1.0033011997732888</c:v>
                      </c:pt>
                      <c:pt idx="3">
                        <c:v>-1.2039728043259361</c:v>
                      </c:pt>
                      <c:pt idx="4">
                        <c:v>-1.3862943611198906</c:v>
                      </c:pt>
                      <c:pt idx="5">
                        <c:v>-1.455288661179291</c:v>
                      </c:pt>
                      <c:pt idx="6">
                        <c:v>-1.6094379124341003</c:v>
                      </c:pt>
                      <c:pt idx="7">
                        <c:v>-1.6739764335716716</c:v>
                      </c:pt>
                      <c:pt idx="8">
                        <c:v>-1.7917574692300549</c:v>
                      </c:pt>
                      <c:pt idx="9">
                        <c:v>-1.8870706490328797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96073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737056"/>
        <c:crosses val="autoZero"/>
        <c:auto val="1"/>
        <c:lblAlgn val="ctr"/>
        <c:lblOffset val="100"/>
        <c:noMultiLvlLbl val="0"/>
      </c:catAx>
      <c:valAx>
        <c:axId val="-9607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73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528637</xdr:colOff>
      <xdr:row>1</xdr:row>
      <xdr:rowOff>166687</xdr:rowOff>
    </xdr:from>
    <xdr:to>
      <xdr:col>14</xdr:col>
      <xdr:colOff>223837</xdr:colOff>
      <xdr:row>16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595312</xdr:colOff>
      <xdr:row>16</xdr:row>
      <xdr:rowOff>157162</xdr:rowOff>
    </xdr:from>
    <xdr:to>
      <xdr:col>14</xdr:col>
      <xdr:colOff>290512</xdr:colOff>
      <xdr:row>31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376237</xdr:colOff>
      <xdr:row>1</xdr:row>
      <xdr:rowOff>119062</xdr:rowOff>
    </xdr:from>
    <xdr:to>
      <xdr:col>22</xdr:col>
      <xdr:colOff>71437</xdr:colOff>
      <xdr:row>16</xdr:row>
      <xdr:rowOff>4762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385762</xdr:colOff>
      <xdr:row>16</xdr:row>
      <xdr:rowOff>147637</xdr:rowOff>
    </xdr:from>
    <xdr:to>
      <xdr:col>22</xdr:col>
      <xdr:colOff>80962</xdr:colOff>
      <xdr:row>31</xdr:row>
      <xdr:rowOff>33337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395287</xdr:colOff>
      <xdr:row>31</xdr:row>
      <xdr:rowOff>119062</xdr:rowOff>
    </xdr:from>
    <xdr:to>
      <xdr:col>22</xdr:col>
      <xdr:colOff>90487</xdr:colOff>
      <xdr:row>46</xdr:row>
      <xdr:rowOff>4762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404812</xdr:colOff>
      <xdr:row>46</xdr:row>
      <xdr:rowOff>90487</xdr:rowOff>
    </xdr:from>
    <xdr:to>
      <xdr:col>22</xdr:col>
      <xdr:colOff>100012</xdr:colOff>
      <xdr:row>60</xdr:row>
      <xdr:rowOff>166687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414337</xdr:colOff>
      <xdr:row>61</xdr:row>
      <xdr:rowOff>61912</xdr:rowOff>
    </xdr:from>
    <xdr:to>
      <xdr:col>22</xdr:col>
      <xdr:colOff>109537</xdr:colOff>
      <xdr:row>75</xdr:row>
      <xdr:rowOff>138112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119062</xdr:rowOff>
    </xdr:from>
    <xdr:to>
      <xdr:col>13</xdr:col>
      <xdr:colOff>419100</xdr:colOff>
      <xdr:row>17</xdr:row>
      <xdr:rowOff>4762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504825</xdr:colOff>
      <xdr:row>6</xdr:row>
      <xdr:rowOff>180975</xdr:rowOff>
    </xdr:from>
    <xdr:to>
      <xdr:col>12</xdr:col>
      <xdr:colOff>361950</xdr:colOff>
      <xdr:row>14</xdr:row>
      <xdr:rowOff>180975</xdr:rowOff>
    </xdr:to>
    <xdr:cxnSp macro="">
      <xdr:nvCxnSpPr>
        <xdr:cNvPr id="9" name="Straight Connector 8"/>
        <xdr:cNvCxnSpPr/>
      </xdr:nvCxnSpPr>
      <xdr:spPr>
        <a:xfrm>
          <a:off x="4162425" y="1323975"/>
          <a:ext cx="3514725" cy="1524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485775</xdr:colOff>
      <xdr:row>5</xdr:row>
      <xdr:rowOff>19049</xdr:rowOff>
    </xdr:from>
    <xdr:to>
      <xdr:col>7</xdr:col>
      <xdr:colOff>219075</xdr:colOff>
      <xdr:row>12</xdr:row>
      <xdr:rowOff>180974</xdr:rowOff>
    </xdr:to>
    <xdr:sp macro="" textlink="">
      <xdr:nvSpPr>
        <xdr:cNvPr id="17" name="Left Brace 16"/>
        <xdr:cNvSpPr/>
      </xdr:nvSpPr>
      <xdr:spPr>
        <a:xfrm rot="10800000">
          <a:off x="4143375" y="971549"/>
          <a:ext cx="342900" cy="1495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  <xdr:twoCellAnchor>
    <xdr:from>
      <xdr:col>6</xdr:col>
      <xdr:colOff>476250</xdr:colOff>
      <xdr:row>5</xdr:row>
      <xdr:rowOff>19054</xdr:rowOff>
    </xdr:from>
    <xdr:to>
      <xdr:col>12</xdr:col>
      <xdr:colOff>338138</xdr:colOff>
      <xdr:row>6</xdr:row>
      <xdr:rowOff>14291</xdr:rowOff>
    </xdr:to>
    <xdr:sp macro="" textlink="">
      <xdr:nvSpPr>
        <xdr:cNvPr id="18" name="Right Brace 17"/>
        <xdr:cNvSpPr/>
      </xdr:nvSpPr>
      <xdr:spPr>
        <a:xfrm rot="5400000">
          <a:off x="5800725" y="-695321"/>
          <a:ext cx="185737" cy="351948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  <xdr:twoCellAnchor>
    <xdr:from>
      <xdr:col>6</xdr:col>
      <xdr:colOff>128587</xdr:colOff>
      <xdr:row>17</xdr:row>
      <xdr:rowOff>33337</xdr:rowOff>
    </xdr:from>
    <xdr:to>
      <xdr:col>13</xdr:col>
      <xdr:colOff>433387</xdr:colOff>
      <xdr:row>31</xdr:row>
      <xdr:rowOff>109537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166687</xdr:colOff>
      <xdr:row>2</xdr:row>
      <xdr:rowOff>119062</xdr:rowOff>
    </xdr:from>
    <xdr:to>
      <xdr:col>13</xdr:col>
      <xdr:colOff>471487</xdr:colOff>
      <xdr:row>17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527050</xdr:colOff>
      <xdr:row>5</xdr:row>
      <xdr:rowOff>104775</xdr:rowOff>
    </xdr:from>
    <xdr:to>
      <xdr:col>7</xdr:col>
      <xdr:colOff>381000</xdr:colOff>
      <xdr:row>14</xdr:row>
      <xdr:rowOff>107950</xdr:rowOff>
    </xdr:to>
    <xdr:sp macro="" textlink="">
      <xdr:nvSpPr>
        <xdr:cNvPr id="6" name="Left Brace 5"/>
        <xdr:cNvSpPr/>
      </xdr:nvSpPr>
      <xdr:spPr>
        <a:xfrm flipH="1">
          <a:off x="4184650" y="1057275"/>
          <a:ext cx="463550" cy="171767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  <xdr:twoCellAnchor>
    <xdr:from>
      <xdr:col>6</xdr:col>
      <xdr:colOff>533400</xdr:colOff>
      <xdr:row>13</xdr:row>
      <xdr:rowOff>4</xdr:rowOff>
    </xdr:from>
    <xdr:to>
      <xdr:col>12</xdr:col>
      <xdr:colOff>600075</xdr:colOff>
      <xdr:row>15</xdr:row>
      <xdr:rowOff>69854</xdr:rowOff>
    </xdr:to>
    <xdr:sp macro="" textlink="">
      <xdr:nvSpPr>
        <xdr:cNvPr id="7" name="Right Brace 6"/>
        <xdr:cNvSpPr/>
      </xdr:nvSpPr>
      <xdr:spPr>
        <a:xfrm rot="5400000">
          <a:off x="5827713" y="839791"/>
          <a:ext cx="450850" cy="37242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  <xdr:twoCellAnchor>
    <xdr:from>
      <xdr:col>6</xdr:col>
      <xdr:colOff>157162</xdr:colOff>
      <xdr:row>17</xdr:row>
      <xdr:rowOff>128587</xdr:rowOff>
    </xdr:from>
    <xdr:to>
      <xdr:col>13</xdr:col>
      <xdr:colOff>461962</xdr:colOff>
      <xdr:row>32</xdr:row>
      <xdr:rowOff>14287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138672</xdr:colOff>
      <xdr:row>2</xdr:row>
      <xdr:rowOff>96090</xdr:rowOff>
    </xdr:from>
    <xdr:to>
      <xdr:col>13</xdr:col>
      <xdr:colOff>443472</xdr:colOff>
      <xdr:row>16</xdr:row>
      <xdr:rowOff>172290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470647</xdr:colOff>
      <xdr:row>9</xdr:row>
      <xdr:rowOff>68917</xdr:rowOff>
    </xdr:from>
    <xdr:to>
      <xdr:col>7</xdr:col>
      <xdr:colOff>196664</xdr:colOff>
      <xdr:row>15</xdr:row>
      <xdr:rowOff>61633</xdr:rowOff>
    </xdr:to>
    <xdr:sp macro="" textlink="">
      <xdr:nvSpPr>
        <xdr:cNvPr id="3" name="Left Brace 2"/>
        <xdr:cNvSpPr/>
      </xdr:nvSpPr>
      <xdr:spPr>
        <a:xfrm flipH="1">
          <a:off x="4134971" y="1783417"/>
          <a:ext cx="336737" cy="1135716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  <xdr:twoCellAnchor>
    <xdr:from>
      <xdr:col>6</xdr:col>
      <xdr:colOff>176212</xdr:colOff>
      <xdr:row>17</xdr:row>
      <xdr:rowOff>128587</xdr:rowOff>
    </xdr:from>
    <xdr:to>
      <xdr:col>13</xdr:col>
      <xdr:colOff>481012</xdr:colOff>
      <xdr:row>32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0.07249</cdr:x>
      <cdr:y>0.67371</cdr:y>
    </cdr:from>
    <cdr:to>
      <cdr:x>0.88482</cdr:x>
      <cdr:y>0.89379</cdr:y>
    </cdr:to>
    <cdr:sp macro="" textlink="">
      <cdr:nvSpPr>
        <cdr:cNvPr id="2" name="Right Brace 1"/>
        <cdr:cNvSpPr/>
      </cdr:nvSpPr>
      <cdr:spPr>
        <a:xfrm xmlns:a="http://schemas.openxmlformats.org/drawingml/2006/main" rot="16200000">
          <a:off x="1890294" y="289812"/>
          <a:ext cx="603716" cy="3720353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Z18" sqref="Z18"/>
    </sheetView>
  </sheetViews>
  <sheetFormatPr defaultRowHeight="15" x14ac:dyDescent="0.25"/>
  <cols>
    <col min="1" max="1" width="13.7109375" customWidth="1"/>
  </cols>
  <sheetData>
    <row r="1" spans="1:6" x14ac:dyDescent="0.25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5">
      <c r="A2" t="s">
        <v>0</v>
      </c>
      <c r="B2" s="1">
        <v>24512</v>
      </c>
      <c r="C2" s="1">
        <f>19610</f>
        <v>19610</v>
      </c>
      <c r="D2" s="1">
        <v>16348</v>
      </c>
      <c r="E2" s="1">
        <v>13886</v>
      </c>
      <c r="F2" s="1">
        <v>12384</v>
      </c>
    </row>
    <row r="3" spans="1:6" x14ac:dyDescent="0.25">
      <c r="A3" t="s">
        <v>7</v>
      </c>
      <c r="B3" s="1">
        <v>19692</v>
      </c>
      <c r="C3" s="1">
        <v>13673</v>
      </c>
      <c r="D3" s="1">
        <v>10687</v>
      </c>
      <c r="E3" s="1">
        <v>8662</v>
      </c>
      <c r="F3" s="1">
        <v>7195</v>
      </c>
    </row>
    <row r="4" spans="1:6" x14ac:dyDescent="0.25">
      <c r="A4" t="s">
        <v>5</v>
      </c>
      <c r="B4" s="1">
        <v>19458</v>
      </c>
      <c r="C4" s="1">
        <v>17055</v>
      </c>
      <c r="D4" s="1">
        <v>14006</v>
      </c>
      <c r="E4" s="1">
        <v>12026</v>
      </c>
      <c r="F4" s="1">
        <v>11079</v>
      </c>
    </row>
    <row r="5" spans="1:6" x14ac:dyDescent="0.25">
      <c r="A5" t="s">
        <v>6</v>
      </c>
      <c r="B5" s="1">
        <v>15111</v>
      </c>
      <c r="C5" s="1">
        <v>12523</v>
      </c>
      <c r="D5" s="1">
        <v>9013</v>
      </c>
      <c r="E5" s="1">
        <v>8164</v>
      </c>
      <c r="F5" s="1">
        <v>6661</v>
      </c>
    </row>
    <row r="6" spans="1:6" x14ac:dyDescent="0.25">
      <c r="A6" t="s">
        <v>3</v>
      </c>
      <c r="B6" s="1">
        <v>17522</v>
      </c>
      <c r="C6" s="1">
        <v>14585</v>
      </c>
      <c r="D6" s="1">
        <v>12670</v>
      </c>
      <c r="E6" s="1">
        <v>10361</v>
      </c>
      <c r="F6" s="1">
        <v>9728</v>
      </c>
    </row>
    <row r="7" spans="1:6" x14ac:dyDescent="0.25">
      <c r="A7" t="s">
        <v>4</v>
      </c>
      <c r="B7" s="1">
        <v>14438</v>
      </c>
      <c r="C7" s="1">
        <v>10765</v>
      </c>
      <c r="D7" s="1">
        <v>9185</v>
      </c>
      <c r="E7" s="1">
        <v>7412</v>
      </c>
      <c r="F7" s="1">
        <v>6072</v>
      </c>
    </row>
    <row r="8" spans="1:6" x14ac:dyDescent="0.25">
      <c r="A8" t="s">
        <v>1</v>
      </c>
      <c r="B8" s="1">
        <v>15291</v>
      </c>
      <c r="C8" s="1">
        <v>12753</v>
      </c>
      <c r="D8" s="1">
        <v>10882</v>
      </c>
      <c r="E8" s="1">
        <v>9820</v>
      </c>
      <c r="F8" s="1">
        <v>8516</v>
      </c>
    </row>
    <row r="9" spans="1:6" x14ac:dyDescent="0.25">
      <c r="A9" t="s">
        <v>2</v>
      </c>
      <c r="B9" s="1">
        <v>13212</v>
      </c>
      <c r="C9" s="1">
        <v>10207</v>
      </c>
      <c r="D9" s="1">
        <v>8216</v>
      </c>
      <c r="E9" s="1">
        <v>6987</v>
      </c>
      <c r="F9" s="1">
        <v>5788</v>
      </c>
    </row>
    <row r="10" spans="1:6" x14ac:dyDescent="0.25">
      <c r="A10" t="s">
        <v>8</v>
      </c>
      <c r="B10" s="1">
        <v>13651</v>
      </c>
      <c r="C10" s="1">
        <v>11439</v>
      </c>
      <c r="D10" s="1">
        <v>9817</v>
      </c>
      <c r="E10" s="1">
        <v>8618</v>
      </c>
      <c r="F10" s="1">
        <v>7844</v>
      </c>
    </row>
    <row r="11" spans="1:6" x14ac:dyDescent="0.25">
      <c r="A11" t="s">
        <v>9</v>
      </c>
      <c r="B11" s="1">
        <v>11980</v>
      </c>
      <c r="C11" s="1">
        <v>9314</v>
      </c>
      <c r="D11" s="1">
        <v>7393</v>
      </c>
      <c r="E11" s="1">
        <v>6286</v>
      </c>
      <c r="F11" s="1">
        <v>5460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D32" sqref="D32"/>
    </sheetView>
  </sheetViews>
  <sheetFormatPr defaultRowHeight="15" x14ac:dyDescent="0.25"/>
  <cols>
    <col min="16" max="16" width="10.42578125" customWidth="1"/>
  </cols>
  <sheetData>
    <row r="1" spans="1:20" x14ac:dyDescent="0.25">
      <c r="A1" t="s">
        <v>10</v>
      </c>
      <c r="B1" t="s">
        <v>11</v>
      </c>
      <c r="C1" t="s">
        <v>12</v>
      </c>
      <c r="D1" t="s">
        <v>13</v>
      </c>
      <c r="E1" t="s">
        <v>20</v>
      </c>
    </row>
    <row r="2" spans="1:20" x14ac:dyDescent="0.25">
      <c r="A2">
        <v>1</v>
      </c>
      <c r="B2">
        <v>0.7</v>
      </c>
      <c r="C2">
        <f>LN(A2)</f>
        <v>0</v>
      </c>
      <c r="D2">
        <f>LN(B2)</f>
        <v>-0.35667494393873245</v>
      </c>
      <c r="E2">
        <f>EXP($Q$9)*POWER(A2, $Q$7)</f>
        <v>0.71892373343192617</v>
      </c>
    </row>
    <row r="3" spans="1:20" x14ac:dyDescent="0.25">
      <c r="A3">
        <v>2</v>
      </c>
      <c r="B3">
        <v>0.483871</v>
      </c>
      <c r="C3">
        <f t="shared" ref="C3:C21" si="0">LN(A3)</f>
        <v>0.69314718055994529</v>
      </c>
      <c r="D3">
        <f t="shared" ref="D3:D21" si="1">LN(B3)</f>
        <v>-0.7259369367162718</v>
      </c>
      <c r="E3">
        <f t="shared" ref="E3:E21" si="2">EXP($Q$9)*POWER(A3, $Q$7)</f>
        <v>0.46250696607637465</v>
      </c>
    </row>
    <row r="4" spans="1:20" x14ac:dyDescent="0.25">
      <c r="A4">
        <v>3</v>
      </c>
      <c r="B4">
        <v>0.36666700000000002</v>
      </c>
      <c r="C4">
        <f t="shared" si="0"/>
        <v>1.0986122886681098</v>
      </c>
      <c r="D4">
        <f t="shared" si="1"/>
        <v>-1.0033011997732888</v>
      </c>
      <c r="E4">
        <f t="shared" si="2"/>
        <v>0.35732236874569279</v>
      </c>
    </row>
    <row r="5" spans="1:20" x14ac:dyDescent="0.25">
      <c r="A5">
        <v>4</v>
      </c>
      <c r="B5">
        <v>0.3</v>
      </c>
      <c r="C5">
        <f t="shared" si="0"/>
        <v>1.3862943611198906</v>
      </c>
      <c r="D5">
        <f t="shared" si="1"/>
        <v>-1.2039728043259361</v>
      </c>
      <c r="E5">
        <f t="shared" si="2"/>
        <v>0.2975457391676552</v>
      </c>
      <c r="P5" t="s">
        <v>14</v>
      </c>
      <c r="Q5">
        <v>-1.4</v>
      </c>
    </row>
    <row r="6" spans="1:20" x14ac:dyDescent="0.25">
      <c r="A6">
        <v>5</v>
      </c>
      <c r="B6">
        <v>0.25</v>
      </c>
      <c r="C6">
        <f t="shared" si="0"/>
        <v>1.6094379124341003</v>
      </c>
      <c r="D6">
        <f t="shared" si="1"/>
        <v>-1.3862943611198906</v>
      </c>
      <c r="E6">
        <f t="shared" si="2"/>
        <v>0.25815689403902387</v>
      </c>
      <c r="P6" t="s">
        <v>15</v>
      </c>
      <c r="Q6">
        <v>2.2000000000000002</v>
      </c>
    </row>
    <row r="7" spans="1:20" x14ac:dyDescent="0.25">
      <c r="A7">
        <v>6</v>
      </c>
      <c r="B7">
        <v>0.23333300000000001</v>
      </c>
      <c r="C7">
        <f t="shared" si="0"/>
        <v>1.791759469228055</v>
      </c>
      <c r="D7">
        <f t="shared" si="1"/>
        <v>-1.455288661179291</v>
      </c>
      <c r="E7">
        <f t="shared" si="2"/>
        <v>0.22987707456933273</v>
      </c>
      <c r="P7" t="s">
        <v>16</v>
      </c>
      <c r="Q7">
        <f>Q5/Q6</f>
        <v>-0.63636363636363624</v>
      </c>
      <c r="S7" t="s">
        <v>18</v>
      </c>
      <c r="T7" t="str">
        <f>"ln(V)= "&amp;TEXT(Q7, "# 0.00")&amp;"ln(HL) + "&amp;TEXT(Q9, "# 0.00")</f>
        <v>ln(V)= - 0.64ln(HL) + - 0.33</v>
      </c>
    </row>
    <row r="8" spans="1:20" x14ac:dyDescent="0.25">
      <c r="A8">
        <v>7</v>
      </c>
      <c r="B8">
        <v>0.2</v>
      </c>
      <c r="C8">
        <f t="shared" si="0"/>
        <v>1.9459101490553132</v>
      </c>
      <c r="D8">
        <f t="shared" si="1"/>
        <v>-1.6094379124341003</v>
      </c>
      <c r="E8">
        <f t="shared" si="2"/>
        <v>0.20839781402325167</v>
      </c>
      <c r="S8" t="s">
        <v>19</v>
      </c>
      <c r="T8" t="str">
        <f>"V= "&amp;TEXT(EXP(Q9), "# 0.00")&amp;"H^("&amp;TEXT(Q7, "# 0.00")&amp;")"</f>
        <v>V=  0.72H^(- 0.64)</v>
      </c>
    </row>
    <row r="9" spans="1:20" x14ac:dyDescent="0.25">
      <c r="A9">
        <v>8</v>
      </c>
      <c r="B9">
        <v>0.1875</v>
      </c>
      <c r="C9">
        <f t="shared" si="0"/>
        <v>2.0794415416798357</v>
      </c>
      <c r="D9">
        <f t="shared" si="1"/>
        <v>-1.6739764335716716</v>
      </c>
      <c r="E9">
        <f t="shared" si="2"/>
        <v>0.19142082906964608</v>
      </c>
      <c r="P9" t="s">
        <v>17</v>
      </c>
      <c r="Q9">
        <v>-0.33</v>
      </c>
    </row>
    <row r="10" spans="1:20" x14ac:dyDescent="0.25">
      <c r="A10">
        <v>9</v>
      </c>
      <c r="B10">
        <v>0.16666700000000001</v>
      </c>
      <c r="C10">
        <f t="shared" si="0"/>
        <v>2.1972245773362196</v>
      </c>
      <c r="D10">
        <f t="shared" si="1"/>
        <v>-1.7917574692300549</v>
      </c>
      <c r="E10">
        <f t="shared" si="2"/>
        <v>0.1775978024769474</v>
      </c>
    </row>
    <row r="11" spans="1:20" x14ac:dyDescent="0.25">
      <c r="A11">
        <v>10</v>
      </c>
      <c r="B11">
        <v>0.15151500000000001</v>
      </c>
      <c r="C11">
        <f t="shared" si="0"/>
        <v>2.3025850929940459</v>
      </c>
      <c r="D11">
        <f t="shared" si="1"/>
        <v>-1.8870706490328797</v>
      </c>
      <c r="E11">
        <f t="shared" si="2"/>
        <v>0.1660807068695761</v>
      </c>
    </row>
    <row r="12" spans="1:20" x14ac:dyDescent="0.25">
      <c r="A12">
        <v>11</v>
      </c>
      <c r="C12">
        <f t="shared" si="0"/>
        <v>2.3978952727983707</v>
      </c>
      <c r="E12">
        <f t="shared" si="2"/>
        <v>0.1563069845993571</v>
      </c>
    </row>
    <row r="13" spans="1:20" x14ac:dyDescent="0.25">
      <c r="A13">
        <v>12</v>
      </c>
      <c r="C13">
        <f t="shared" si="0"/>
        <v>2.4849066497880004</v>
      </c>
      <c r="E13">
        <f t="shared" si="2"/>
        <v>0.14788738135272853</v>
      </c>
    </row>
    <row r="14" spans="1:20" x14ac:dyDescent="0.25">
      <c r="A14">
        <v>13</v>
      </c>
      <c r="C14">
        <f t="shared" si="0"/>
        <v>2.5649493574615367</v>
      </c>
      <c r="E14">
        <f t="shared" si="2"/>
        <v>0.14054318087996512</v>
      </c>
    </row>
    <row r="15" spans="1:20" x14ac:dyDescent="0.25">
      <c r="A15">
        <v>14</v>
      </c>
      <c r="C15">
        <f t="shared" si="0"/>
        <v>2.6390573296152584</v>
      </c>
      <c r="E15">
        <f t="shared" si="2"/>
        <v>0.13406907606280785</v>
      </c>
    </row>
    <row r="16" spans="1:20" x14ac:dyDescent="0.25">
      <c r="A16">
        <v>15</v>
      </c>
      <c r="C16">
        <f t="shared" si="0"/>
        <v>2.7080502011022101</v>
      </c>
      <c r="E16">
        <f t="shared" si="2"/>
        <v>0.12831017894722122</v>
      </c>
    </row>
    <row r="17" spans="1:5" x14ac:dyDescent="0.25">
      <c r="A17">
        <v>16</v>
      </c>
      <c r="C17">
        <f t="shared" si="0"/>
        <v>2.7725887222397811</v>
      </c>
      <c r="E17">
        <f t="shared" si="2"/>
        <v>0.1231472307558885</v>
      </c>
    </row>
    <row r="18" spans="1:5" x14ac:dyDescent="0.25">
      <c r="A18">
        <v>17</v>
      </c>
      <c r="C18">
        <f t="shared" si="0"/>
        <v>2.8332133440562162</v>
      </c>
      <c r="E18">
        <f t="shared" si="2"/>
        <v>0.11848677284271213</v>
      </c>
    </row>
    <row r="19" spans="1:5" x14ac:dyDescent="0.25">
      <c r="A19">
        <v>18</v>
      </c>
      <c r="C19">
        <f t="shared" si="0"/>
        <v>2.8903717578961645</v>
      </c>
      <c r="E19">
        <f t="shared" si="2"/>
        <v>0.11425442920535041</v>
      </c>
    </row>
    <row r="20" spans="1:5" x14ac:dyDescent="0.25">
      <c r="A20">
        <v>19</v>
      </c>
      <c r="C20">
        <f t="shared" si="0"/>
        <v>2.9444389791664403</v>
      </c>
      <c r="E20">
        <f t="shared" si="2"/>
        <v>0.11039020235815744</v>
      </c>
    </row>
    <row r="21" spans="1:5" x14ac:dyDescent="0.25">
      <c r="A21">
        <v>20</v>
      </c>
      <c r="B21">
        <v>0.1</v>
      </c>
      <c r="C21">
        <f t="shared" si="0"/>
        <v>2.9957322735539909</v>
      </c>
      <c r="D21">
        <f t="shared" si="1"/>
        <v>-2.3025850929940455</v>
      </c>
      <c r="E21">
        <f t="shared" si="2"/>
        <v>0.1068451078828388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zoomScaleNormal="100" workbookViewId="0">
      <selection activeCell="S7" sqref="S7:T9"/>
    </sheetView>
  </sheetViews>
  <sheetFormatPr defaultRowHeight="15" x14ac:dyDescent="0.25"/>
  <cols>
    <col min="16" max="16" width="11" customWidth="1"/>
  </cols>
  <sheetData>
    <row r="1" spans="1:20" x14ac:dyDescent="0.25">
      <c r="A1" t="s">
        <v>10</v>
      </c>
      <c r="B1" t="s">
        <v>11</v>
      </c>
      <c r="C1" t="s">
        <v>12</v>
      </c>
      <c r="D1" t="s">
        <v>13</v>
      </c>
      <c r="E1" t="s">
        <v>20</v>
      </c>
    </row>
    <row r="2" spans="1:20" x14ac:dyDescent="0.25">
      <c r="A2">
        <v>1</v>
      </c>
      <c r="B2">
        <v>2.73333</v>
      </c>
      <c r="C2">
        <f>LN(A2)</f>
        <v>0</v>
      </c>
      <c r="D2">
        <f>LN(B2)</f>
        <v>1.005520646089159</v>
      </c>
      <c r="E2">
        <f>EXP($Q$9)*POWER(A2, $Q$7)</f>
        <v>2.9446795510655241</v>
      </c>
    </row>
    <row r="3" spans="1:20" x14ac:dyDescent="0.25">
      <c r="A3">
        <v>2</v>
      </c>
      <c r="B3">
        <v>1.8666700000000001</v>
      </c>
      <c r="C3">
        <f t="shared" ref="C3:D11" si="0">LN(A3)</f>
        <v>0.69314718055994529</v>
      </c>
      <c r="D3">
        <f t="shared" si="0"/>
        <v>0.62415609478568523</v>
      </c>
      <c r="E3">
        <f t="shared" ref="E3:E11" si="1">EXP($Q$9)*POWER(A3, $Q$7)</f>
        <v>1.7825872759401207</v>
      </c>
    </row>
    <row r="4" spans="1:20" x14ac:dyDescent="0.25">
      <c r="A4">
        <v>3</v>
      </c>
      <c r="B4">
        <v>1.4</v>
      </c>
      <c r="C4">
        <f t="shared" si="0"/>
        <v>1.0986122886681098</v>
      </c>
      <c r="D4">
        <f t="shared" si="0"/>
        <v>0.33647223662121289</v>
      </c>
      <c r="E4">
        <f t="shared" si="1"/>
        <v>1.3290350734953915</v>
      </c>
    </row>
    <row r="5" spans="1:20" x14ac:dyDescent="0.25">
      <c r="A5">
        <v>4</v>
      </c>
      <c r="B5">
        <v>1.1333299999999999</v>
      </c>
      <c r="C5">
        <f t="shared" si="0"/>
        <v>1.3862943611198906</v>
      </c>
      <c r="D5">
        <f t="shared" si="0"/>
        <v>0.12516020177321011</v>
      </c>
      <c r="E5">
        <f t="shared" si="1"/>
        <v>1.0791046500098145</v>
      </c>
      <c r="P5" t="s">
        <v>14</v>
      </c>
      <c r="Q5">
        <v>-1.68</v>
      </c>
    </row>
    <row r="6" spans="1:20" x14ac:dyDescent="0.25">
      <c r="A6">
        <v>5</v>
      </c>
      <c r="B6">
        <v>0.93333299999999997</v>
      </c>
      <c r="C6">
        <f t="shared" si="0"/>
        <v>1.6094379124341003</v>
      </c>
      <c r="D6">
        <f t="shared" si="0"/>
        <v>-6.8993228629872408E-2</v>
      </c>
      <c r="E6">
        <f t="shared" si="1"/>
        <v>0.91809441961602756</v>
      </c>
      <c r="P6" t="s">
        <v>15</v>
      </c>
      <c r="Q6">
        <v>2.3199999999999998</v>
      </c>
    </row>
    <row r="7" spans="1:20" x14ac:dyDescent="0.25">
      <c r="A7">
        <v>6</v>
      </c>
      <c r="B7">
        <v>0.83333299999999999</v>
      </c>
      <c r="C7">
        <f t="shared" si="0"/>
        <v>1.791759469228055</v>
      </c>
      <c r="D7">
        <f t="shared" si="0"/>
        <v>-0.18232195679403465</v>
      </c>
      <c r="E7">
        <f t="shared" si="1"/>
        <v>0.80454289514584643</v>
      </c>
      <c r="P7" t="s">
        <v>16</v>
      </c>
      <c r="Q7">
        <f>Q5/Q6</f>
        <v>-0.72413793103448276</v>
      </c>
      <c r="S7" t="s">
        <v>18</v>
      </c>
      <c r="T7" t="str">
        <f>"ln(V)= "&amp;TEXT(Q7, "# 0.00")&amp;"ln(HL) + "&amp;TEXT(Q9, "# 0.00")</f>
        <v>ln(V)= - 0.72ln(HL) +  1.08</v>
      </c>
    </row>
    <row r="8" spans="1:20" x14ac:dyDescent="0.25">
      <c r="A8">
        <v>7</v>
      </c>
      <c r="B8">
        <v>0.709677</v>
      </c>
      <c r="C8">
        <f t="shared" si="0"/>
        <v>1.9459101490553132</v>
      </c>
      <c r="D8">
        <f t="shared" si="0"/>
        <v>-0.34294534203609589</v>
      </c>
      <c r="E8">
        <f t="shared" si="1"/>
        <v>0.71956576770791358</v>
      </c>
      <c r="S8" t="s">
        <v>19</v>
      </c>
      <c r="T8" t="str">
        <f>"V= "&amp;TEXT(EXP(Q9), "# 0.00")&amp;"H^("&amp;TEXT(Q7, "# 0.00")&amp;")"</f>
        <v>V=  2.94H^(- 0.72)</v>
      </c>
    </row>
    <row r="9" spans="1:20" x14ac:dyDescent="0.25">
      <c r="A9">
        <v>8</v>
      </c>
      <c r="B9">
        <v>0.64516099999999998</v>
      </c>
      <c r="C9">
        <f t="shared" si="0"/>
        <v>2.0794415416798357</v>
      </c>
      <c r="D9">
        <f t="shared" si="0"/>
        <v>-0.43825538093125654</v>
      </c>
      <c r="E9">
        <f t="shared" si="1"/>
        <v>0.65324534814637603</v>
      </c>
      <c r="P9" t="s">
        <v>17</v>
      </c>
      <c r="Q9">
        <v>1.08</v>
      </c>
    </row>
    <row r="10" spans="1:20" x14ac:dyDescent="0.25">
      <c r="A10">
        <v>9</v>
      </c>
      <c r="B10">
        <v>0.58064499999999997</v>
      </c>
      <c r="C10">
        <f t="shared" si="0"/>
        <v>2.1972245773362196</v>
      </c>
      <c r="D10">
        <f t="shared" si="0"/>
        <v>-0.54361572436679795</v>
      </c>
      <c r="E10">
        <f t="shared" si="1"/>
        <v>0.59983920014038783</v>
      </c>
    </row>
    <row r="11" spans="1:20" x14ac:dyDescent="0.25">
      <c r="A11">
        <v>10</v>
      </c>
      <c r="B11">
        <v>0.53333299999999995</v>
      </c>
      <c r="C11">
        <f t="shared" si="0"/>
        <v>2.3025850929940459</v>
      </c>
      <c r="D11">
        <f t="shared" si="0"/>
        <v>-0.62860928442256958</v>
      </c>
      <c r="E11">
        <f t="shared" si="1"/>
        <v>0.55577641034895198</v>
      </c>
    </row>
    <row r="12" spans="1:20" x14ac:dyDescent="0.25">
      <c r="A12">
        <v>11</v>
      </c>
    </row>
    <row r="13" spans="1:20" x14ac:dyDescent="0.25">
      <c r="A13">
        <v>12</v>
      </c>
    </row>
    <row r="14" spans="1:20" x14ac:dyDescent="0.25">
      <c r="A14">
        <v>13</v>
      </c>
    </row>
    <row r="15" spans="1:20" x14ac:dyDescent="0.25">
      <c r="A15">
        <v>14</v>
      </c>
    </row>
    <row r="16" spans="1:20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zoomScaleNormal="100" workbookViewId="0">
      <selection activeCell="T23" sqref="T23"/>
    </sheetView>
  </sheetViews>
  <sheetFormatPr defaultRowHeight="15" x14ac:dyDescent="0.25"/>
  <cols>
    <col min="16" max="16" width="11.5703125" customWidth="1"/>
  </cols>
  <sheetData>
    <row r="1" spans="1:20" x14ac:dyDescent="0.25">
      <c r="A1" t="s">
        <v>10</v>
      </c>
      <c r="B1" t="s">
        <v>11</v>
      </c>
      <c r="C1" t="s">
        <v>12</v>
      </c>
      <c r="D1" t="s">
        <v>13</v>
      </c>
      <c r="E1" t="s">
        <v>20</v>
      </c>
    </row>
    <row r="2" spans="1:20" x14ac:dyDescent="0.25">
      <c r="A2">
        <v>1</v>
      </c>
      <c r="B2">
        <v>10.2333</v>
      </c>
      <c r="C2">
        <f>LN(A2)</f>
        <v>0</v>
      </c>
      <c r="D2">
        <f>LN(B2)</f>
        <v>2.3256471085907466</v>
      </c>
      <c r="E2">
        <f>EXP($Q$9)*POWER(A2, $Q$7)</f>
        <v>11.023176380641601</v>
      </c>
    </row>
    <row r="3" spans="1:20" x14ac:dyDescent="0.25">
      <c r="A3">
        <v>2</v>
      </c>
      <c r="B3">
        <v>6.8666700000000001</v>
      </c>
      <c r="C3">
        <f t="shared" ref="C3:D11" si="0">LN(A3)</f>
        <v>0.69314718055994529</v>
      </c>
      <c r="D3">
        <f t="shared" si="0"/>
        <v>1.926679272564201</v>
      </c>
      <c r="E3">
        <f t="shared" ref="E3:E11" si="1">EXP($Q$9)*POWER(A3, $Q$7)</f>
        <v>6.4079345064796041</v>
      </c>
    </row>
    <row r="4" spans="1:20" x14ac:dyDescent="0.25">
      <c r="A4">
        <v>3</v>
      </c>
      <c r="B4">
        <v>4.9333299999999998</v>
      </c>
      <c r="C4">
        <f t="shared" si="0"/>
        <v>1.0986122886681098</v>
      </c>
      <c r="D4">
        <f t="shared" si="0"/>
        <v>1.5960142164260558</v>
      </c>
      <c r="E4">
        <f t="shared" si="1"/>
        <v>4.6656001229192166</v>
      </c>
    </row>
    <row r="5" spans="1:20" x14ac:dyDescent="0.25">
      <c r="A5">
        <v>4</v>
      </c>
      <c r="B5">
        <v>3.76667</v>
      </c>
      <c r="C5">
        <f t="shared" si="0"/>
        <v>1.3862943611198906</v>
      </c>
      <c r="D5">
        <f t="shared" si="0"/>
        <v>1.3261913220055459</v>
      </c>
      <c r="E5">
        <f t="shared" si="1"/>
        <v>3.7250265460183116</v>
      </c>
      <c r="P5" t="s">
        <v>14</v>
      </c>
      <c r="Q5">
        <v>-1.8</v>
      </c>
    </row>
    <row r="6" spans="1:20" x14ac:dyDescent="0.25">
      <c r="A6">
        <v>5</v>
      </c>
      <c r="B6">
        <v>3.23333</v>
      </c>
      <c r="C6">
        <f t="shared" si="0"/>
        <v>1.6094379124341003</v>
      </c>
      <c r="D6">
        <f t="shared" si="0"/>
        <v>1.1735125659128609</v>
      </c>
      <c r="E6">
        <f t="shared" si="1"/>
        <v>3.1281441163285293</v>
      </c>
      <c r="P6" t="s">
        <v>15</v>
      </c>
      <c r="Q6">
        <v>2.2999999999999998</v>
      </c>
    </row>
    <row r="7" spans="1:20" x14ac:dyDescent="0.25">
      <c r="A7">
        <v>6</v>
      </c>
      <c r="B7">
        <v>2.73333</v>
      </c>
      <c r="C7">
        <f t="shared" si="0"/>
        <v>1.791759469228055</v>
      </c>
      <c r="D7">
        <f t="shared" si="0"/>
        <v>1.005520646089159</v>
      </c>
      <c r="E7">
        <f t="shared" si="1"/>
        <v>2.7121819508933043</v>
      </c>
      <c r="P7" t="s">
        <v>16</v>
      </c>
      <c r="Q7">
        <f>Q5/Q6</f>
        <v>-0.78260869565217395</v>
      </c>
      <c r="S7" t="s">
        <v>18</v>
      </c>
      <c r="T7" t="str">
        <f>"ln(V)= "&amp;TEXT(Q7, "# 0.00")&amp;"ln(HL) + "&amp;TEXT(Q9, "# 0.00")</f>
        <v>ln(V)= - 0.78ln(HL) +  2.40</v>
      </c>
    </row>
    <row r="8" spans="1:20" x14ac:dyDescent="0.25">
      <c r="A8">
        <v>7</v>
      </c>
      <c r="B8">
        <v>2.4333300000000002</v>
      </c>
      <c r="C8">
        <f t="shared" si="0"/>
        <v>1.9459101490553132</v>
      </c>
      <c r="D8">
        <f t="shared" si="0"/>
        <v>0.88926068962228388</v>
      </c>
      <c r="E8">
        <f t="shared" si="1"/>
        <v>2.4039513909347989</v>
      </c>
      <c r="S8" t="s">
        <v>19</v>
      </c>
      <c r="T8" t="str">
        <f>"V= "&amp;TEXT(EXP(Q9), "# 0.00")&amp;"H^("&amp;TEXT(Q7, "# 0.00")&amp;")"</f>
        <v>V= 1 1.02H^(- 0.78)</v>
      </c>
    </row>
    <row r="9" spans="1:20" x14ac:dyDescent="0.25">
      <c r="A9">
        <v>8</v>
      </c>
      <c r="B9">
        <v>2.1</v>
      </c>
      <c r="C9">
        <f t="shared" si="0"/>
        <v>2.0794415416798357</v>
      </c>
      <c r="D9">
        <f t="shared" si="0"/>
        <v>0.74193734472937733</v>
      </c>
      <c r="E9">
        <f t="shared" si="1"/>
        <v>2.165412701161364</v>
      </c>
      <c r="P9" t="s">
        <v>17</v>
      </c>
      <c r="Q9">
        <v>2.4</v>
      </c>
    </row>
    <row r="10" spans="1:20" x14ac:dyDescent="0.25">
      <c r="A10">
        <v>9</v>
      </c>
      <c r="B10">
        <v>1.93333</v>
      </c>
      <c r="C10">
        <f t="shared" si="0"/>
        <v>2.1972245773362196</v>
      </c>
      <c r="D10">
        <f t="shared" si="0"/>
        <v>0.65924390474484662</v>
      </c>
      <c r="E10">
        <f t="shared" si="1"/>
        <v>1.9747324868366858</v>
      </c>
    </row>
    <row r="11" spans="1:20" x14ac:dyDescent="0.25">
      <c r="A11">
        <v>10</v>
      </c>
      <c r="B11">
        <v>1.6666700000000001</v>
      </c>
      <c r="C11">
        <f t="shared" si="0"/>
        <v>2.3025850929940459</v>
      </c>
      <c r="D11">
        <f t="shared" si="0"/>
        <v>0.51082762376399071</v>
      </c>
      <c r="E11">
        <f t="shared" si="1"/>
        <v>1.8184361686768198</v>
      </c>
    </row>
    <row r="12" spans="1:20" x14ac:dyDescent="0.25">
      <c r="A12">
        <v>11</v>
      </c>
    </row>
    <row r="13" spans="1:20" x14ac:dyDescent="0.25">
      <c r="A13">
        <v>12</v>
      </c>
    </row>
    <row r="14" spans="1:20" x14ac:dyDescent="0.25">
      <c r="A14">
        <v>13</v>
      </c>
    </row>
    <row r="15" spans="1:20" x14ac:dyDescent="0.25">
      <c r="A15">
        <v>14</v>
      </c>
    </row>
    <row r="16" spans="1:20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1000</vt:lpstr>
      <vt:lpstr>500</vt:lpstr>
      <vt:lpstr>250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2018-11-05T03:03:33Z</dcterms:created>
  <dcterms:modified xsi:type="dcterms:W3CDTF">2018-11-13T01:57:47Z</dcterms:modified>
</cp:coreProperties>
</file>