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RPiDrone\matlab\"/>
    </mc:Choice>
  </mc:AlternateContent>
  <xr:revisionPtr revIDLastSave="0" documentId="13_ncr:1_{1EB7074A-7FB6-4D9F-84B9-AF64A9B6C636}" xr6:coauthVersionLast="45" xr6:coauthVersionMax="45" xr10:uidLastSave="{00000000-0000-0000-0000-000000000000}"/>
  <bookViews>
    <workbookView xWindow="28680" yWindow="-120" windowWidth="29040" windowHeight="15840" xr2:uid="{DC7668C3-CE31-40ED-AD7F-017BB555FD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" l="1"/>
  <c r="B22" i="1" l="1"/>
  <c r="B20" i="1"/>
  <c r="E11" i="1"/>
  <c r="E12" i="1"/>
  <c r="E10" i="1"/>
  <c r="B10" i="1"/>
  <c r="E6" i="1"/>
  <c r="E5" i="1"/>
  <c r="E4" i="1"/>
</calcChain>
</file>

<file path=xl/sharedStrings.xml><?xml version="1.0" encoding="utf-8"?>
<sst xmlns="http://schemas.openxmlformats.org/spreadsheetml/2006/main" count="32" uniqueCount="17">
  <si>
    <t>Motor</t>
  </si>
  <si>
    <t>r</t>
  </si>
  <si>
    <t>Value</t>
  </si>
  <si>
    <t>Dim</t>
  </si>
  <si>
    <t>m</t>
  </si>
  <si>
    <t>Jx</t>
  </si>
  <si>
    <t>Jy</t>
  </si>
  <si>
    <t>Jz</t>
  </si>
  <si>
    <t>Inertia</t>
  </si>
  <si>
    <t>h</t>
  </si>
  <si>
    <t>Frame</t>
  </si>
  <si>
    <t>l</t>
  </si>
  <si>
    <t>a</t>
  </si>
  <si>
    <t>b</t>
  </si>
  <si>
    <t>c</t>
  </si>
  <si>
    <t>TOTAL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</si>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</sst>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\ &quot;kg&quot;"/>
    <numFmt numFmtId="165" formatCode="0.000\ &quot;m&quot;"/>
    <numFmt numFmtId="166" formatCode="0.000E+00\ &quot;kgm²&quot;"/>
    <numFmt numFmtId="167" formatCode="0.0&quot;°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FB4F-9CAD-4E3D-9E53-4AC856D3913A}">
  <dimension ref="A2:E22"/>
  <sheetViews>
    <sheetView tabSelected="1" workbookViewId="0">
      <selection activeCell="B21" sqref="B21"/>
    </sheetView>
  </sheetViews>
  <sheetFormatPr baseColWidth="10" defaultRowHeight="15" x14ac:dyDescent="0.25"/>
  <cols>
    <col min="2" max="2" width="14.42578125" bestFit="1" customWidth="1"/>
    <col min="5" max="5" width="14.140625" bestFit="1" customWidth="1"/>
    <col min="7" max="7" width="12" bestFit="1" customWidth="1"/>
  </cols>
  <sheetData>
    <row r="2" spans="1:5" ht="18.75" x14ac:dyDescent="0.3">
      <c r="A2" s="2" t="s">
        <v>0</v>
      </c>
    </row>
    <row r="3" spans="1:5" x14ac:dyDescent="0.25">
      <c r="A3" s="5" t="s">
        <v>3</v>
      </c>
      <c r="B3" s="5" t="s">
        <v>2</v>
      </c>
      <c r="C3" s="1"/>
      <c r="D3" s="5" t="s">
        <v>8</v>
      </c>
      <c r="E3" s="5" t="s">
        <v>2</v>
      </c>
    </row>
    <row r="4" spans="1:5" x14ac:dyDescent="0.25">
      <c r="A4" s="3" t="s">
        <v>1</v>
      </c>
      <c r="B4" s="7">
        <v>2.75E-2</v>
      </c>
      <c r="D4" s="3" t="s">
        <v>5</v>
      </c>
      <c r="E4" s="8">
        <f>1/12*$B$5*(3*$B$4*$B$4+$B$6*$B$6)</f>
        <v>1.2410937499999998E-5</v>
      </c>
    </row>
    <row r="5" spans="1:5" x14ac:dyDescent="0.25">
      <c r="A5" s="3" t="s">
        <v>4</v>
      </c>
      <c r="B5" s="6">
        <v>4.7E-2</v>
      </c>
      <c r="D5" s="3" t="s">
        <v>6</v>
      </c>
      <c r="E5" s="8">
        <f>1/12*$B$5*(3*$B$4*$B$4+$B$6*$B$6)</f>
        <v>1.2410937499999998E-5</v>
      </c>
    </row>
    <row r="6" spans="1:5" x14ac:dyDescent="0.25">
      <c r="A6" s="4" t="s">
        <v>9</v>
      </c>
      <c r="B6" s="7">
        <v>0.03</v>
      </c>
      <c r="D6" s="4" t="s">
        <v>7</v>
      </c>
      <c r="E6" s="8">
        <f>0.5*$B$5*$B$4*$B$4</f>
        <v>1.7771875E-5</v>
      </c>
    </row>
    <row r="8" spans="1:5" ht="18.75" x14ac:dyDescent="0.3">
      <c r="A8" s="2" t="s">
        <v>10</v>
      </c>
    </row>
    <row r="9" spans="1:5" x14ac:dyDescent="0.25">
      <c r="A9" s="5" t="s">
        <v>3</v>
      </c>
      <c r="B9" s="5" t="s">
        <v>2</v>
      </c>
      <c r="D9" s="5" t="s">
        <v>8</v>
      </c>
      <c r="E9" s="5" t="s">
        <v>2</v>
      </c>
    </row>
    <row r="10" spans="1:5" x14ac:dyDescent="0.25">
      <c r="A10" s="3" t="s">
        <v>1</v>
      </c>
      <c r="B10" s="7">
        <f>AVERAGE(B13:B15)</f>
        <v>0.1466666666666667</v>
      </c>
      <c r="D10" s="3" t="s">
        <v>5</v>
      </c>
      <c r="E10" s="8">
        <f>2/3*$B$11*$B$10*$B$10</f>
        <v>1.5774814814814821E-2</v>
      </c>
    </row>
    <row r="11" spans="1:5" x14ac:dyDescent="0.25">
      <c r="A11" s="3" t="s">
        <v>4</v>
      </c>
      <c r="B11" s="6">
        <v>1.1000000000000001</v>
      </c>
      <c r="D11" s="3" t="s">
        <v>6</v>
      </c>
      <c r="E11" s="8">
        <f t="shared" ref="E11:E12" si="0">2/3*$B$11*$B$10*$B$10</f>
        <v>1.5774814814814821E-2</v>
      </c>
    </row>
    <row r="12" spans="1:5" x14ac:dyDescent="0.25">
      <c r="A12" s="4" t="s">
        <v>11</v>
      </c>
      <c r="B12" s="7">
        <v>0.24</v>
      </c>
      <c r="D12" s="4" t="s">
        <v>7</v>
      </c>
      <c r="E12" s="8">
        <f t="shared" si="0"/>
        <v>1.5774814814814821E-2</v>
      </c>
    </row>
    <row r="13" spans="1:5" x14ac:dyDescent="0.25">
      <c r="A13" s="4" t="s">
        <v>12</v>
      </c>
      <c r="B13" s="7">
        <v>0.2</v>
      </c>
    </row>
    <row r="14" spans="1:5" x14ac:dyDescent="0.25">
      <c r="A14" s="4" t="s">
        <v>13</v>
      </c>
      <c r="B14" s="7">
        <v>0.14000000000000001</v>
      </c>
    </row>
    <row r="15" spans="1:5" x14ac:dyDescent="0.25">
      <c r="A15" s="4" t="s">
        <v>14</v>
      </c>
      <c r="B15" s="7">
        <v>0.1</v>
      </c>
    </row>
    <row r="16" spans="1:5" x14ac:dyDescent="0.25">
      <c r="A16" s="4" t="s">
        <v>16</v>
      </c>
      <c r="B16" s="9">
        <v>45</v>
      </c>
    </row>
    <row r="18" spans="1:2" ht="18.75" x14ac:dyDescent="0.3">
      <c r="A18" s="2" t="s">
        <v>15</v>
      </c>
    </row>
    <row r="19" spans="1:2" x14ac:dyDescent="0.25">
      <c r="A19" s="5" t="s">
        <v>8</v>
      </c>
      <c r="B19" s="5" t="s">
        <v>2</v>
      </c>
    </row>
    <row r="20" spans="1:2" x14ac:dyDescent="0.25">
      <c r="A20" s="3" t="s">
        <v>5</v>
      </c>
      <c r="B20" s="8">
        <f>E10+4*(E4+SIN($B$16)*SIN($B$16)*$B$12*$B$12*$B$5)</f>
        <v>2.36649083519846E-2</v>
      </c>
    </row>
    <row r="21" spans="1:2" x14ac:dyDescent="0.25">
      <c r="A21" s="3" t="s">
        <v>6</v>
      </c>
      <c r="B21" s="8">
        <f>E11+4*(E5+SIN($B$16)*SIN($B$16)*$B$12*$B$12*$B$5)</f>
        <v>2.36649083519846E-2</v>
      </c>
    </row>
    <row r="22" spans="1:2" x14ac:dyDescent="0.25">
      <c r="A22" s="4" t="s">
        <v>7</v>
      </c>
      <c r="B22" s="8">
        <f>E12+4*(E6+$B$5*$B$10*$B$10)</f>
        <v>1.9889991203703713E-2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Lauritz Gröger</dc:creator>
  <cp:lastModifiedBy>Lauritz Gröger</cp:lastModifiedBy>
  <dcterms:created xsi:type="dcterms:W3CDTF">2021-01-08T10:27:17Z</dcterms:created>
  <dcterms:modified xsi:type="dcterms:W3CDTF">2021-01-08T16:26:42Z</dcterms:modified>
</cp:coreProperties>
</file>