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" i="1" l="1"/>
  <c r="J13" i="1"/>
  <c r="J14" i="1"/>
  <c r="J10" i="1"/>
  <c r="J11" i="1"/>
  <c r="J12" i="1"/>
</calcChain>
</file>

<file path=xl/sharedStrings.xml><?xml version="1.0" encoding="utf-8"?>
<sst xmlns="http://schemas.openxmlformats.org/spreadsheetml/2006/main" count="63" uniqueCount="60">
  <si>
    <t>Designator</t>
  </si>
  <si>
    <t>Package</t>
  </si>
  <si>
    <t>Quantity</t>
  </si>
  <si>
    <t>Designation</t>
  </si>
  <si>
    <t>Mounted</t>
  </si>
  <si>
    <t>Comment</t>
  </si>
  <si>
    <t>ID</t>
  </si>
  <si>
    <t>ICs</t>
  </si>
  <si>
    <t>Active</t>
  </si>
  <si>
    <t>Capacitors</t>
  </si>
  <si>
    <t>Resistors</t>
  </si>
  <si>
    <t>DD1</t>
  </si>
  <si>
    <t>eLQFP176</t>
  </si>
  <si>
    <t>Allwinner A13</t>
  </si>
  <si>
    <t>MCU</t>
  </si>
  <si>
    <t>XTAL1</t>
  </si>
  <si>
    <t>URL</t>
  </si>
  <si>
    <t>Manufacturer</t>
  </si>
  <si>
    <t>Supplier</t>
  </si>
  <si>
    <t>http://www.quartz1.com/price/model.php?akt=3824.12</t>
  </si>
  <si>
    <t>SMD02016C4</t>
  </si>
  <si>
    <t>SIWARD</t>
  </si>
  <si>
    <t>24MHz</t>
  </si>
  <si>
    <t>D1</t>
  </si>
  <si>
    <t>SOD323</t>
  </si>
  <si>
    <t>BAT54WS</t>
  </si>
  <si>
    <t>BAT54HT1G</t>
  </si>
  <si>
    <t>Compel</t>
  </si>
  <si>
    <t>http://www.compel.ru/infosheet/ONS/BAT54HT1G</t>
  </si>
  <si>
    <t>Misc</t>
  </si>
  <si>
    <t>BTN1</t>
  </si>
  <si>
    <t>http://www.zip-2002.ru/kommutatsiya/taktovye_knopki/83334/it-1187u_%284x4x1.5%29/</t>
  </si>
  <si>
    <t>IT-1187U</t>
  </si>
  <si>
    <t>UBOOT button</t>
  </si>
  <si>
    <t>CAP_0805</t>
  </si>
  <si>
    <t>22uf 0805 X5R 6.3v 20% CE JMK212 BJ226MG-T</t>
  </si>
  <si>
    <t>SOT23-5</t>
  </si>
  <si>
    <t>TPS2041BDBVT</t>
  </si>
  <si>
    <t>USB Current-Limited Switch</t>
  </si>
  <si>
    <t>Quartz1</t>
  </si>
  <si>
    <t>http://www.compel.ru/infosheet/TI/TPS2041BDBVT/</t>
  </si>
  <si>
    <t>D2,D3</t>
  </si>
  <si>
    <t>PMEG3010BEA.115</t>
  </si>
  <si>
    <t>http://www.compel.ru/infosheet/NXP/PMEG3010BEA.115/</t>
  </si>
  <si>
    <t>Connectors</t>
  </si>
  <si>
    <t>XL1</t>
  </si>
  <si>
    <t>zip-2002</t>
  </si>
  <si>
    <t>http://www.zip-2002.ru/razyemy/shtyri_i_gnezda_dlya_plat_1_27mm/61949/pbd1.27-38sa/</t>
  </si>
  <si>
    <t>Signal connector</t>
  </si>
  <si>
    <t>Power connector</t>
  </si>
  <si>
    <t>Summ</t>
  </si>
  <si>
    <t>Price @1k</t>
  </si>
  <si>
    <t>http://www.quartz1.com/price/model.php?akt=3065.10</t>
  </si>
  <si>
    <t>Other</t>
  </si>
  <si>
    <t>http://www.quartz1.com/price/model.php?akt=4310.12</t>
  </si>
  <si>
    <t>DD2</t>
  </si>
  <si>
    <t>Micron</t>
  </si>
  <si>
    <t>DDR3-1600</t>
  </si>
  <si>
    <t>MT41J256M16HA-125</t>
  </si>
  <si>
    <t>Aurum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</si>
</sst>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$-409]#,##0.00"/>
    <numFmt numFmtId="166" formatCode="[$$-409]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0" xfId="1"/>
    <xf numFmtId="0" fontId="3" fillId="0" borderId="0" xfId="2"/>
    <xf numFmtId="166" fontId="1" fillId="0" borderId="1" xfId="0" applyNumberFormat="1" applyFont="1" applyBorder="1" applyAlignment="1">
      <alignment horizontal="center"/>
    </xf>
    <xf numFmtId="166" fontId="2" fillId="2" borderId="0" xfId="1" applyNumberFormat="1"/>
    <xf numFmtId="166" fontId="0" fillId="0" borderId="0" xfId="0" applyNumberFormat="1"/>
    <xf numFmtId="165" fontId="1" fillId="0" borderId="3" xfId="0" applyNumberFormat="1" applyFont="1" applyBorder="1" applyAlignment="1">
      <alignment horizontal="center"/>
    </xf>
    <xf numFmtId="165" fontId="2" fillId="2" borderId="2" xfId="1" applyNumberFormat="1" applyBorder="1"/>
    <xf numFmtId="165" fontId="0" fillId="0" borderId="2" xfId="0" applyNumberFormat="1" applyBorder="1"/>
    <xf numFmtId="166" fontId="4" fillId="3" borderId="0" xfId="3" applyNumberFormat="1"/>
  </cellXfs>
  <cellStyles count="4">
    <cellStyle name="Accent1" xfId="1" builtinId="29"/>
    <cellStyle name="Hyperlink" xfId="2" builtinId="8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quartz1.com/price/model.php?akt=4310.12" TargetMode="External"/><Relationship Id="rId3" Type="http://schemas.openxmlformats.org/officeDocument/2006/relationships/hyperlink" Target="http://www.zip-2002.ru/kommutatsiya/taktovye_knopki/83334/it-1187u_%284x4x1.5%29/" TargetMode="External"/><Relationship Id="rId7" Type="http://schemas.openxmlformats.org/officeDocument/2006/relationships/hyperlink" Target="http://www.quartz1.com/price/model.php?akt=3065.10" TargetMode="External"/><Relationship Id="rId2" Type="http://schemas.openxmlformats.org/officeDocument/2006/relationships/hyperlink" Target="http://www.compel.ru/infosheet/ONS/BAT54HT1G" TargetMode="External"/><Relationship Id="rId1" Type="http://schemas.openxmlformats.org/officeDocument/2006/relationships/hyperlink" Target="http://www.quartz1.com/price/model.php?akt=3824.12" TargetMode="External"/><Relationship Id="rId6" Type="http://schemas.openxmlformats.org/officeDocument/2006/relationships/hyperlink" Target="http://www.zip-2002.ru/razyemy/shtyri_i_gnezda_dlya_plat_1_27mm/61949/pbd1.27-38sa/" TargetMode="External"/><Relationship Id="rId5" Type="http://schemas.openxmlformats.org/officeDocument/2006/relationships/hyperlink" Target="http://www.compel.ru/infosheet/NXP/PMEG3010BEA.115/" TargetMode="External"/><Relationship Id="rId4" Type="http://schemas.openxmlformats.org/officeDocument/2006/relationships/hyperlink" Target="http://www.compel.ru/infosheet/TI/TPS2041BDBVT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D4" sqref="D4"/>
    </sheetView>
  </sheetViews>
  <sheetFormatPr defaultRowHeight="15" x14ac:dyDescent="0.25"/>
  <cols>
    <col min="1" max="1" width="3.7109375" customWidth="1"/>
    <col min="2" max="2" width="11.5703125" customWidth="1"/>
    <col min="3" max="3" width="12.5703125" customWidth="1"/>
    <col min="4" max="4" width="21.7109375" customWidth="1"/>
    <col min="5" max="5" width="10.5703125" customWidth="1"/>
    <col min="6" max="6" width="26" customWidth="1"/>
    <col min="7" max="7" width="14.5703125" customWidth="1"/>
    <col min="9" max="9" width="11.140625" style="6" customWidth="1"/>
    <col min="10" max="10" width="11.140625" style="9" customWidth="1"/>
    <col min="11" max="11" width="11.140625" customWidth="1"/>
    <col min="12" max="12" width="83.5703125" customWidth="1"/>
  </cols>
  <sheetData>
    <row r="1" spans="1:14" s="1" customFormat="1" x14ac:dyDescent="0.25">
      <c r="A1" s="1" t="s">
        <v>6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2</v>
      </c>
      <c r="I1" s="4" t="s">
        <v>51</v>
      </c>
      <c r="J1" s="7" t="s">
        <v>50</v>
      </c>
      <c r="K1" s="1" t="s">
        <v>18</v>
      </c>
      <c r="L1" s="1" t="s">
        <v>16</v>
      </c>
      <c r="M1" s="1" t="s">
        <v>53</v>
      </c>
    </row>
    <row r="2" spans="1:14" s="2" customFormat="1" x14ac:dyDescent="0.25">
      <c r="A2" s="2" t="s">
        <v>7</v>
      </c>
      <c r="I2" s="5"/>
      <c r="J2" s="8"/>
    </row>
    <row r="3" spans="1:14" x14ac:dyDescent="0.25">
      <c r="B3" t="s">
        <v>11</v>
      </c>
      <c r="C3" t="s">
        <v>12</v>
      </c>
      <c r="D3" t="s">
        <v>13</v>
      </c>
      <c r="F3" t="s">
        <v>14</v>
      </c>
      <c r="H3">
        <v>1</v>
      </c>
    </row>
    <row r="4" spans="1:14" x14ac:dyDescent="0.25">
      <c r="B4" t="s">
        <v>55</v>
      </c>
      <c r="D4" t="s">
        <v>58</v>
      </c>
      <c r="F4" t="s">
        <v>57</v>
      </c>
      <c r="G4" t="s">
        <v>56</v>
      </c>
      <c r="H4">
        <v>1</v>
      </c>
      <c r="I4" s="6">
        <v>6.25</v>
      </c>
      <c r="J4" s="9">
        <f t="shared" ref="J4" si="0">H4*I4</f>
        <v>6.25</v>
      </c>
      <c r="K4" t="s">
        <v>59</v>
      </c>
    </row>
    <row r="7" spans="1:14" x14ac:dyDescent="0.25">
      <c r="C7" t="s">
        <v>36</v>
      </c>
      <c r="D7" t="s">
        <v>37</v>
      </c>
      <c r="F7" t="s">
        <v>38</v>
      </c>
      <c r="H7">
        <v>1</v>
      </c>
      <c r="K7" t="s">
        <v>27</v>
      </c>
      <c r="L7" s="3" t="s">
        <v>40</v>
      </c>
    </row>
    <row r="9" spans="1:14" s="2" customFormat="1" x14ac:dyDescent="0.25">
      <c r="A9" s="2" t="s">
        <v>8</v>
      </c>
      <c r="I9" s="5"/>
      <c r="J9" s="8"/>
    </row>
    <row r="10" spans="1:14" x14ac:dyDescent="0.25">
      <c r="B10" t="s">
        <v>15</v>
      </c>
      <c r="C10" t="s">
        <v>20</v>
      </c>
      <c r="D10" t="s">
        <v>22</v>
      </c>
      <c r="G10" t="s">
        <v>21</v>
      </c>
      <c r="H10">
        <v>1</v>
      </c>
      <c r="I10" s="10">
        <v>0.5</v>
      </c>
      <c r="J10" s="9">
        <f t="shared" ref="J10:J11" si="1">H10*I10</f>
        <v>0.5</v>
      </c>
      <c r="K10" t="s">
        <v>39</v>
      </c>
      <c r="L10" s="3" t="s">
        <v>19</v>
      </c>
      <c r="M10" s="3" t="s">
        <v>52</v>
      </c>
      <c r="N10" s="3" t="s">
        <v>54</v>
      </c>
    </row>
    <row r="11" spans="1:14" x14ac:dyDescent="0.25">
      <c r="B11" t="s">
        <v>23</v>
      </c>
      <c r="C11" t="s">
        <v>24</v>
      </c>
      <c r="D11" t="s">
        <v>26</v>
      </c>
      <c r="E11" t="s">
        <v>25</v>
      </c>
      <c r="H11">
        <v>1</v>
      </c>
      <c r="I11" s="6">
        <v>3.7400000000000003E-2</v>
      </c>
      <c r="J11" s="9">
        <f t="shared" si="1"/>
        <v>3.7400000000000003E-2</v>
      </c>
      <c r="K11" t="s">
        <v>27</v>
      </c>
      <c r="L11" s="3" t="s">
        <v>28</v>
      </c>
    </row>
    <row r="12" spans="1:14" x14ac:dyDescent="0.25">
      <c r="B12" t="s">
        <v>41</v>
      </c>
      <c r="C12" t="s">
        <v>24</v>
      </c>
      <c r="D12" t="s">
        <v>42</v>
      </c>
      <c r="H12">
        <v>2</v>
      </c>
      <c r="I12" s="6">
        <v>5.2999999999999999E-2</v>
      </c>
      <c r="J12" s="9">
        <f>H12*I12</f>
        <v>0.106</v>
      </c>
      <c r="K12" t="s">
        <v>27</v>
      </c>
      <c r="L12" s="3" t="s">
        <v>43</v>
      </c>
    </row>
    <row r="13" spans="1:14" x14ac:dyDescent="0.25">
      <c r="J13" s="9">
        <f t="shared" ref="J13:J14" si="2">H13*I13</f>
        <v>0</v>
      </c>
    </row>
    <row r="14" spans="1:14" x14ac:dyDescent="0.25">
      <c r="J14" s="9">
        <f t="shared" si="2"/>
        <v>0</v>
      </c>
    </row>
    <row r="16" spans="1:14" s="2" customFormat="1" x14ac:dyDescent="0.25">
      <c r="A16" s="2" t="s">
        <v>9</v>
      </c>
      <c r="I16" s="5"/>
      <c r="J16" s="8"/>
    </row>
    <row r="17" spans="1:12" x14ac:dyDescent="0.25">
      <c r="C17" t="s">
        <v>34</v>
      </c>
      <c r="D17" t="s">
        <v>35</v>
      </c>
    </row>
    <row r="23" spans="1:12" s="2" customFormat="1" x14ac:dyDescent="0.25">
      <c r="A23" s="2" t="s">
        <v>10</v>
      </c>
      <c r="I23" s="5"/>
      <c r="J23" s="8"/>
    </row>
    <row r="30" spans="1:12" s="2" customFormat="1" x14ac:dyDescent="0.25">
      <c r="A30" s="2" t="s">
        <v>44</v>
      </c>
      <c r="I30" s="5"/>
      <c r="J30" s="8"/>
    </row>
    <row r="31" spans="1:12" x14ac:dyDescent="0.25">
      <c r="B31" t="s">
        <v>45</v>
      </c>
      <c r="F31" t="s">
        <v>48</v>
      </c>
      <c r="H31">
        <v>1</v>
      </c>
      <c r="K31" t="s">
        <v>46</v>
      </c>
      <c r="L31" s="3" t="s">
        <v>47</v>
      </c>
    </row>
    <row r="32" spans="1:12" x14ac:dyDescent="0.25">
      <c r="F32" t="s">
        <v>49</v>
      </c>
    </row>
    <row r="36" spans="1:12" s="2" customFormat="1" x14ac:dyDescent="0.25">
      <c r="A36" s="2" t="s">
        <v>29</v>
      </c>
      <c r="I36" s="5"/>
      <c r="J36" s="8"/>
    </row>
    <row r="37" spans="1:12" x14ac:dyDescent="0.25">
      <c r="B37" t="s">
        <v>30</v>
      </c>
      <c r="D37" t="s">
        <v>32</v>
      </c>
      <c r="F37" t="s">
        <v>33</v>
      </c>
      <c r="H37">
        <v>1</v>
      </c>
      <c r="L37" s="3" t="s">
        <v>31</v>
      </c>
    </row>
  </sheetData>
  <hyperlinks>
    <hyperlink ref="L10" r:id="rId1"/>
    <hyperlink ref="L11" r:id="rId2"/>
    <hyperlink ref="L37" r:id="rId3"/>
    <hyperlink ref="L7" r:id="rId4"/>
    <hyperlink ref="L12" r:id="rId5"/>
    <hyperlink ref="L31" r:id="rId6"/>
    <hyperlink ref="M10" r:id="rId7"/>
    <hyperlink ref="N10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2015-11-18T06:08:55Z</dcterms:modified>
</cp:coreProperties>
</file>