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te\PresentTime\IR_PCB\IR_PCB_hw\Factory\"/>
    </mc:Choice>
  </mc:AlternateContent>
  <xr:revisionPtr revIDLastSave="0" documentId="13_ncr:1_{E30594DD-B937-49E7-8805-25847BE632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ill of 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4" i="1"/>
  <c r="J31" i="1"/>
</calcChain>
</file>

<file path=xl/sharedStrings.xml><?xml version="1.0" encoding="utf-8"?>
<sst xmlns="http://schemas.openxmlformats.org/spreadsheetml/2006/main" count="186" uniqueCount="125">
  <si>
    <t>Designator</t>
  </si>
  <si>
    <t>Type</t>
  </si>
  <si>
    <t>Value</t>
  </si>
  <si>
    <t>PN</t>
  </si>
  <si>
    <t>Footprint</t>
  </si>
  <si>
    <t>Voltage</t>
  </si>
  <si>
    <t>Description</t>
  </si>
  <si>
    <t>Quantity</t>
  </si>
  <si>
    <t>Price</t>
  </si>
  <si>
    <t>Sum</t>
  </si>
  <si>
    <t>URL</t>
  </si>
  <si>
    <t>BZ1</t>
  </si>
  <si>
    <t>9650-5.5R/16R</t>
  </si>
  <si>
    <t>Installation:BUZZER_HC0903</t>
  </si>
  <si>
    <t>Passive beeper</t>
  </si>
  <si>
    <t>C1</t>
  </si>
  <si>
    <t>330uF</t>
  </si>
  <si>
    <t>Capacitors:CAP_D</t>
  </si>
  <si>
    <t>6v3</t>
  </si>
  <si>
    <t>Cap Tant Solid 330uF 6.3V D CASE</t>
  </si>
  <si>
    <t>C2, C5, C7, C9, C12, C13, C14, C16, C18, C20, C22, C24</t>
  </si>
  <si>
    <t>Capacitor SMD</t>
  </si>
  <si>
    <t>0.1u</t>
  </si>
  <si>
    <t>CC0402KRX7R7BB104</t>
  </si>
  <si>
    <t>Capacitors:CAP_0402_Fab</t>
  </si>
  <si>
    <t>16V</t>
  </si>
  <si>
    <t>X5R or X7R capacitor, 6.3V or higher</t>
  </si>
  <si>
    <t>C3</t>
  </si>
  <si>
    <t>2u2</t>
  </si>
  <si>
    <t>GRM155R61A225KE95D</t>
  </si>
  <si>
    <t>10V</t>
  </si>
  <si>
    <t>C4, C11</t>
  </si>
  <si>
    <t>18pF</t>
  </si>
  <si>
    <t>CC0402JRNPO9BN180</t>
  </si>
  <si>
    <t>50V</t>
  </si>
  <si>
    <t>NP0 capacitor, 6.3V or higher</t>
  </si>
  <si>
    <t>C6, C8</t>
  </si>
  <si>
    <t>1u</t>
  </si>
  <si>
    <t>C1005A105K100NT</t>
  </si>
  <si>
    <t>C10, C23, C25, C26</t>
  </si>
  <si>
    <t>10u</t>
  </si>
  <si>
    <t>CL10A106MP8NNNC</t>
  </si>
  <si>
    <t>Capacitors:CAP_0603_Fab</t>
  </si>
  <si>
    <t>10v</t>
  </si>
  <si>
    <t>C17, C19, C21</t>
  </si>
  <si>
    <t>47u</t>
  </si>
  <si>
    <t>CL31A476MQHNNNE</t>
  </si>
  <si>
    <t>Capacitors:CAP_1206</t>
  </si>
  <si>
    <t>D1</t>
  </si>
  <si>
    <t>TSAL6200</t>
  </si>
  <si>
    <t>LEDs:LED5mmR</t>
  </si>
  <si>
    <t>D2</t>
  </si>
  <si>
    <t>LTST-C191KGKT</t>
  </si>
  <si>
    <t>LEDs:LED_0603</t>
  </si>
  <si>
    <t>D3, D4, D5, D6, D7, D8, D9, D10, D11, D12</t>
  </si>
  <si>
    <t>~</t>
  </si>
  <si>
    <t>D13</t>
  </si>
  <si>
    <t>PMEG2020</t>
  </si>
  <si>
    <t>PMEG2020AEA,115</t>
  </si>
  <si>
    <t>Diodes:SOD323</t>
  </si>
  <si>
    <t>DA1</t>
  </si>
  <si>
    <t>74VHC1GT125</t>
  </si>
  <si>
    <t>M74VHC1GT125DT1G</t>
  </si>
  <si>
    <t>SOT:SOT23-5</t>
  </si>
  <si>
    <t>DA2</t>
  </si>
  <si>
    <t>LM1117GS-3.3</t>
  </si>
  <si>
    <t>SOT:SOT223</t>
  </si>
  <si>
    <t>DD1</t>
  </si>
  <si>
    <t>GD32E103CB</t>
  </si>
  <si>
    <t>LQFP_TQFP:LQFP48</t>
  </si>
  <si>
    <t>DD2</t>
  </si>
  <si>
    <t>W25Q32JVSIQ</t>
  </si>
  <si>
    <t>W25Q32JVSSIQ</t>
  </si>
  <si>
    <t>SO_DIL_TSSOP:SO8_208MIL</t>
  </si>
  <si>
    <t>DD3</t>
  </si>
  <si>
    <t>MAX98357A</t>
  </si>
  <si>
    <t>MAX98357AETE+T</t>
  </si>
  <si>
    <t>QFN_DFN:QFN-16_EP_3x3_Pitch0.5mm</t>
  </si>
  <si>
    <t>L1</t>
  </si>
  <si>
    <t>Inductor SMD</t>
  </si>
  <si>
    <t>BLM15AG102</t>
  </si>
  <si>
    <t>BLM15AG102SN1D</t>
  </si>
  <si>
    <t>Inductors:IND_0402_Fab</t>
  </si>
  <si>
    <t>-</t>
  </si>
  <si>
    <t>Q1, Q2</t>
  </si>
  <si>
    <t>M28S</t>
  </si>
  <si>
    <t>SOT:SOT23-3</t>
  </si>
  <si>
    <t>Q3, Q4, Q6</t>
  </si>
  <si>
    <t>TSOP4856</t>
  </si>
  <si>
    <t>Sensors:TSOP48xx</t>
  </si>
  <si>
    <t>Q5, Q7, Q8, Q9, Q10, Q11</t>
  </si>
  <si>
    <t>SI2301</t>
  </si>
  <si>
    <t>P-Chnl, 30v, 1.7A, 330mR@4.5v, Ciss=155pF</t>
  </si>
  <si>
    <t>R1, R14, R18, R19, R21, R24, R25, R29</t>
  </si>
  <si>
    <t>Resistor</t>
  </si>
  <si>
    <t>10k</t>
  </si>
  <si>
    <t>RC0402FR-0710KL</t>
  </si>
  <si>
    <t>Resistors:RES_0402_Fab</t>
  </si>
  <si>
    <t>1% resistor</t>
  </si>
  <si>
    <t>R2, R3</t>
  </si>
  <si>
    <t>5k1</t>
  </si>
  <si>
    <t>RC0402FR-075K1L</t>
  </si>
  <si>
    <t>R4, R5, R6, R10</t>
  </si>
  <si>
    <t>1k</t>
  </si>
  <si>
    <t>RI0402L1001FT</t>
  </si>
  <si>
    <t>R7</t>
  </si>
  <si>
    <t>2R0</t>
  </si>
  <si>
    <t>RI0402L2R00FT</t>
  </si>
  <si>
    <t>R8, R9, R13, R15, R17, R20, R22, R23, R26, R27</t>
  </si>
  <si>
    <t>100R</t>
  </si>
  <si>
    <t>RC0402FR-07100RL</t>
  </si>
  <si>
    <t>R11, R12, R16</t>
  </si>
  <si>
    <t>51R</t>
  </si>
  <si>
    <t>RC0402FR-0751RL</t>
  </si>
  <si>
    <t>XL4</t>
  </si>
  <si>
    <t>USB_C 24PF-009</t>
  </si>
  <si>
    <t>Connectors:USBC_24PF-009</t>
  </si>
  <si>
    <t>XTAL1</t>
  </si>
  <si>
    <t>12MHz</t>
  </si>
  <si>
    <t>SJK-7U-12.000-12-30-80-C-50</t>
  </si>
  <si>
    <t>Quartz:03225C4</t>
  </si>
  <si>
    <t>Total:</t>
  </si>
  <si>
    <t>PCB</t>
  </si>
  <si>
    <t>Components only:</t>
  </si>
  <si>
    <t>Components w/o LEDs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</si>
</sst>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4" applyNumberFormat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1" fillId="0" borderId="0" xfId="1" applyAlignment="1" applyProtection="1"/>
    <xf numFmtId="0" fontId="0" fillId="3" borderId="3" xfId="0" applyFill="1" applyBorder="1"/>
    <xf numFmtId="0" fontId="3" fillId="5" borderId="0" xfId="3"/>
    <xf numFmtId="0" fontId="0" fillId="0" borderId="6" xfId="0" applyBorder="1"/>
    <xf numFmtId="0" fontId="1" fillId="0" borderId="5" xfId="1" applyBorder="1" applyAlignment="1" applyProtection="1"/>
    <xf numFmtId="0" fontId="0" fillId="0" borderId="5" xfId="0" applyBorder="1"/>
    <xf numFmtId="0" fontId="2" fillId="4" borderId="2" xfId="2" applyBorder="1"/>
    <xf numFmtId="0" fontId="2" fillId="4" borderId="0" xfId="2"/>
    <xf numFmtId="0" fontId="4" fillId="6" borderId="4" xfId="4"/>
  </cellXfs>
  <cellStyles count="5">
    <cellStyle name="Good" xfId="2" builtinId="26"/>
    <cellStyle name="Hyperlink" xfId="1" builtinId="8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melec.ru/product/336530/" TargetMode="External"/><Relationship Id="rId13" Type="http://schemas.openxmlformats.org/officeDocument/2006/relationships/hyperlink" Target="https://onelec.ru/products/m74vhc1gt125dt1g-fbb783f3-f3a3-454e-8678-86bfa439b8d1" TargetMode="External"/><Relationship Id="rId18" Type="http://schemas.openxmlformats.org/officeDocument/2006/relationships/hyperlink" Target="https://www.promelec.ru/product/184235/" TargetMode="External"/><Relationship Id="rId26" Type="http://schemas.openxmlformats.org/officeDocument/2006/relationships/hyperlink" Target="https://www.promelec.ru/product/229700/" TargetMode="External"/><Relationship Id="rId3" Type="http://schemas.openxmlformats.org/officeDocument/2006/relationships/hyperlink" Target="https://www.promelec.ru/product/141827/" TargetMode="External"/><Relationship Id="rId21" Type="http://schemas.openxmlformats.org/officeDocument/2006/relationships/hyperlink" Target="https://www.chipdip.ru/product/si2301a" TargetMode="External"/><Relationship Id="rId7" Type="http://schemas.openxmlformats.org/officeDocument/2006/relationships/hyperlink" Target="https://www.promelec.ru/product/335887/" TargetMode="External"/><Relationship Id="rId12" Type="http://schemas.openxmlformats.org/officeDocument/2006/relationships/hyperlink" Target="https://onelec.ru/products/pmeg2020aea-115-cdb00143-854a-4849-8e00-88d42820eb88" TargetMode="External"/><Relationship Id="rId17" Type="http://schemas.openxmlformats.org/officeDocument/2006/relationships/hyperlink" Target="https://aliexpress.ru/item/1005005819681447.html?spm=a2g2w.orderdetail.0.0.a07d4aa6JmJj8g&amp;sku_id=12000034463816107" TargetMode="External"/><Relationship Id="rId25" Type="http://schemas.openxmlformats.org/officeDocument/2006/relationships/hyperlink" Target="https://www.promelec.ru/product/529480/" TargetMode="External"/><Relationship Id="rId2" Type="http://schemas.openxmlformats.org/officeDocument/2006/relationships/hyperlink" Target="https://aliexpress.ru/item/32969159998.html?sku_id=66590165930&amp;spm=a2g2w.productlist.search_results.1.6fef4aa6QEP7hf" TargetMode="External"/><Relationship Id="rId16" Type="http://schemas.openxmlformats.org/officeDocument/2006/relationships/hyperlink" Target="https://www.promelec.ru/product/507481/" TargetMode="External"/><Relationship Id="rId20" Type="http://schemas.openxmlformats.org/officeDocument/2006/relationships/hyperlink" Target="https://onelec.ru/products/tsop4856-c5e4357e-a7a0-42b9-8627-1b51aed47544" TargetMode="External"/><Relationship Id="rId29" Type="http://schemas.openxmlformats.org/officeDocument/2006/relationships/hyperlink" Target="https://www.promelec.ru/product/536327/" TargetMode="External"/><Relationship Id="rId1" Type="http://schemas.openxmlformats.org/officeDocument/2006/relationships/hyperlink" Target="https://aliexpress.ru/item/1005005350539003.html?spm=a2g2w.orderdetail.0.0.21484aa6HI66g2&amp;sku_id=12000032711033322" TargetMode="External"/><Relationship Id="rId6" Type="http://schemas.openxmlformats.org/officeDocument/2006/relationships/hyperlink" Target="https://www.promelec.ru/product/522035/" TargetMode="External"/><Relationship Id="rId11" Type="http://schemas.openxmlformats.org/officeDocument/2006/relationships/hyperlink" Target="https://aliexpress.ru/item/1005003323749658.html?sku_id=12000025211374467&amp;spm=a2g2w.productlist.search_results.3.64144aa6PMh9KT" TargetMode="External"/><Relationship Id="rId24" Type="http://schemas.openxmlformats.org/officeDocument/2006/relationships/hyperlink" Target="https://www.promelec.ru/product/415937/" TargetMode="External"/><Relationship Id="rId5" Type="http://schemas.openxmlformats.org/officeDocument/2006/relationships/hyperlink" Target="https://www.promelec.ru/product/188454/" TargetMode="External"/><Relationship Id="rId15" Type="http://schemas.openxmlformats.org/officeDocument/2006/relationships/hyperlink" Target="https://www.promelec.ru/product/426829/" TargetMode="External"/><Relationship Id="rId23" Type="http://schemas.openxmlformats.org/officeDocument/2006/relationships/hyperlink" Target="https://www.promelec.ru/product/229745/" TargetMode="External"/><Relationship Id="rId28" Type="http://schemas.openxmlformats.org/officeDocument/2006/relationships/hyperlink" Target="https://www.zip-2002.ru/product/usb3-1_type-c_24pf-009/" TargetMode="External"/><Relationship Id="rId10" Type="http://schemas.openxmlformats.org/officeDocument/2006/relationships/hyperlink" Target="https://www.promelec.ru/product/343092/" TargetMode="External"/><Relationship Id="rId19" Type="http://schemas.openxmlformats.org/officeDocument/2006/relationships/hyperlink" Target="https://www.chipdip.ru/product/m28s" TargetMode="External"/><Relationship Id="rId4" Type="http://schemas.openxmlformats.org/officeDocument/2006/relationships/hyperlink" Target="https://www.promelec.ru/product/315859/" TargetMode="External"/><Relationship Id="rId9" Type="http://schemas.openxmlformats.org/officeDocument/2006/relationships/hyperlink" Target="https://onelec.ru/products/tsal6200-1a020efd-62ab-4a3f-93a5-1ff21f61d27a" TargetMode="External"/><Relationship Id="rId14" Type="http://schemas.openxmlformats.org/officeDocument/2006/relationships/hyperlink" Target="https://www.promelec.ru/product/479044/" TargetMode="External"/><Relationship Id="rId22" Type="http://schemas.openxmlformats.org/officeDocument/2006/relationships/hyperlink" Target="https://www.promelec.ru/product/305624/" TargetMode="External"/><Relationship Id="rId27" Type="http://schemas.openxmlformats.org/officeDocument/2006/relationships/hyperlink" Target="https://www.promelec.ru/product/3057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H34" sqref="H34"/>
    </sheetView>
  </sheetViews>
  <sheetFormatPr defaultRowHeight="15" x14ac:dyDescent="0.25"/>
  <cols>
    <col min="1" max="1" width="36.7109375" customWidth="1"/>
    <col min="2" max="4" width="15.7109375" customWidth="1"/>
    <col min="5" max="5" width="25.7109375" customWidth="1"/>
    <col min="6" max="10" width="12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/>
      <c r="C2" s="2" t="s">
        <v>12</v>
      </c>
      <c r="D2" s="2"/>
      <c r="E2" s="2" t="s">
        <v>13</v>
      </c>
      <c r="F2" s="2"/>
      <c r="G2" s="2" t="s">
        <v>14</v>
      </c>
      <c r="H2" s="2">
        <v>1</v>
      </c>
      <c r="I2" s="2">
        <v>11</v>
      </c>
      <c r="J2" s="2">
        <v>11</v>
      </c>
      <c r="K2" s="3" t="s">
        <v>10</v>
      </c>
    </row>
    <row r="3" spans="1:11" x14ac:dyDescent="0.25">
      <c r="A3" s="2" t="s">
        <v>15</v>
      </c>
      <c r="B3" s="2"/>
      <c r="C3" s="2" t="s">
        <v>16</v>
      </c>
      <c r="D3" s="2"/>
      <c r="E3" s="2" t="s">
        <v>17</v>
      </c>
      <c r="F3" s="2" t="s">
        <v>18</v>
      </c>
      <c r="G3" s="2" t="s">
        <v>19</v>
      </c>
      <c r="H3" s="2">
        <v>1</v>
      </c>
      <c r="I3" s="2">
        <v>15</v>
      </c>
      <c r="J3" s="2">
        <v>15</v>
      </c>
      <c r="K3" s="3" t="s">
        <v>10</v>
      </c>
    </row>
    <row r="4" spans="1:11" x14ac:dyDescent="0.25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>
        <v>12</v>
      </c>
      <c r="I4" s="2">
        <v>0.17</v>
      </c>
      <c r="J4" s="2">
        <v>2.04</v>
      </c>
      <c r="K4" s="3" t="s">
        <v>10</v>
      </c>
    </row>
    <row r="5" spans="1:11" x14ac:dyDescent="0.25">
      <c r="A5" s="2" t="s">
        <v>27</v>
      </c>
      <c r="B5" s="2" t="s">
        <v>21</v>
      </c>
      <c r="C5" s="2" t="s">
        <v>28</v>
      </c>
      <c r="D5" s="2" t="s">
        <v>29</v>
      </c>
      <c r="E5" s="2" t="s">
        <v>24</v>
      </c>
      <c r="F5" s="2" t="s">
        <v>30</v>
      </c>
      <c r="G5" s="2" t="s">
        <v>26</v>
      </c>
      <c r="H5" s="2">
        <v>1</v>
      </c>
      <c r="I5" s="2">
        <v>1.51</v>
      </c>
      <c r="J5" s="2">
        <v>1.51</v>
      </c>
      <c r="K5" s="3" t="s">
        <v>10</v>
      </c>
    </row>
    <row r="6" spans="1:11" x14ac:dyDescent="0.25">
      <c r="A6" s="2" t="s">
        <v>31</v>
      </c>
      <c r="B6" s="2" t="s">
        <v>21</v>
      </c>
      <c r="C6" s="2" t="s">
        <v>32</v>
      </c>
      <c r="D6" s="2" t="s">
        <v>33</v>
      </c>
      <c r="E6" s="2" t="s">
        <v>24</v>
      </c>
      <c r="F6" s="2" t="s">
        <v>34</v>
      </c>
      <c r="G6" s="2" t="s">
        <v>35</v>
      </c>
      <c r="H6" s="2">
        <v>2</v>
      </c>
      <c r="I6" s="2">
        <v>0.48</v>
      </c>
      <c r="J6" s="2">
        <v>0.96</v>
      </c>
      <c r="K6" s="3" t="s">
        <v>10</v>
      </c>
    </row>
    <row r="7" spans="1:11" x14ac:dyDescent="0.25">
      <c r="A7" s="2" t="s">
        <v>36</v>
      </c>
      <c r="B7" s="2" t="s">
        <v>21</v>
      </c>
      <c r="C7" s="2" t="s">
        <v>37</v>
      </c>
      <c r="D7" s="2" t="s">
        <v>38</v>
      </c>
      <c r="E7" s="2" t="s">
        <v>24</v>
      </c>
      <c r="F7" s="2" t="s">
        <v>30</v>
      </c>
      <c r="G7" s="2" t="s">
        <v>26</v>
      </c>
      <c r="H7" s="2">
        <v>2</v>
      </c>
      <c r="I7" s="2">
        <v>0.23</v>
      </c>
      <c r="J7" s="2">
        <v>0.46</v>
      </c>
      <c r="K7" s="3" t="s">
        <v>10</v>
      </c>
    </row>
    <row r="8" spans="1:11" x14ac:dyDescent="0.25">
      <c r="A8" s="2" t="s">
        <v>39</v>
      </c>
      <c r="B8" s="2" t="s">
        <v>21</v>
      </c>
      <c r="C8" s="2" t="s">
        <v>40</v>
      </c>
      <c r="D8" s="2" t="s">
        <v>41</v>
      </c>
      <c r="E8" s="2" t="s">
        <v>42</v>
      </c>
      <c r="F8" s="2" t="s">
        <v>43</v>
      </c>
      <c r="G8" s="2" t="s">
        <v>26</v>
      </c>
      <c r="H8" s="2">
        <v>4</v>
      </c>
      <c r="I8" s="2">
        <v>1.52</v>
      </c>
      <c r="J8" s="2">
        <v>6.08</v>
      </c>
      <c r="K8" s="3" t="s">
        <v>10</v>
      </c>
    </row>
    <row r="9" spans="1:11" x14ac:dyDescent="0.25">
      <c r="A9" s="2" t="s">
        <v>44</v>
      </c>
      <c r="B9" s="2" t="s">
        <v>21</v>
      </c>
      <c r="C9" s="2" t="s">
        <v>45</v>
      </c>
      <c r="D9" s="2" t="s">
        <v>46</v>
      </c>
      <c r="E9" s="2" t="s">
        <v>47</v>
      </c>
      <c r="F9" s="2" t="s">
        <v>18</v>
      </c>
      <c r="G9" s="2" t="s">
        <v>26</v>
      </c>
      <c r="H9" s="2">
        <v>3</v>
      </c>
      <c r="I9" s="2">
        <v>5.04</v>
      </c>
      <c r="J9" s="2">
        <v>15.12</v>
      </c>
      <c r="K9" s="3" t="s">
        <v>10</v>
      </c>
    </row>
    <row r="10" spans="1:11" x14ac:dyDescent="0.25">
      <c r="A10" s="2" t="s">
        <v>48</v>
      </c>
      <c r="B10" s="2"/>
      <c r="C10" s="2" t="s">
        <v>49</v>
      </c>
      <c r="D10" s="2"/>
      <c r="E10" s="2" t="s">
        <v>50</v>
      </c>
      <c r="F10" s="2"/>
      <c r="G10" s="2"/>
      <c r="H10" s="2">
        <v>1</v>
      </c>
      <c r="I10" s="2">
        <v>12.59</v>
      </c>
      <c r="J10" s="2">
        <v>12.59</v>
      </c>
      <c r="K10" s="3" t="s">
        <v>10</v>
      </c>
    </row>
    <row r="11" spans="1:11" x14ac:dyDescent="0.25">
      <c r="A11" s="2" t="s">
        <v>51</v>
      </c>
      <c r="B11" s="2"/>
      <c r="C11" s="2" t="s">
        <v>52</v>
      </c>
      <c r="D11" s="2" t="s">
        <v>52</v>
      </c>
      <c r="E11" s="2" t="s">
        <v>53</v>
      </c>
      <c r="F11" s="2"/>
      <c r="G11" s="2"/>
      <c r="H11" s="2">
        <v>1</v>
      </c>
      <c r="I11" s="2">
        <v>3.46</v>
      </c>
      <c r="J11" s="2">
        <v>3.46</v>
      </c>
      <c r="K11" s="3" t="s">
        <v>10</v>
      </c>
    </row>
    <row r="12" spans="1:11" x14ac:dyDescent="0.25">
      <c r="A12" s="2" t="s">
        <v>54</v>
      </c>
      <c r="B12" s="2"/>
      <c r="C12" s="2" t="s">
        <v>55</v>
      </c>
      <c r="D12" s="2"/>
      <c r="E12" s="2" t="s">
        <v>50</v>
      </c>
      <c r="F12" s="2"/>
      <c r="G12" s="2"/>
      <c r="H12" s="2">
        <v>10</v>
      </c>
      <c r="I12" s="2">
        <v>4.5</v>
      </c>
      <c r="J12" s="2">
        <v>45</v>
      </c>
      <c r="K12" s="3" t="s">
        <v>10</v>
      </c>
    </row>
    <row r="13" spans="1:11" x14ac:dyDescent="0.25">
      <c r="A13" s="2" t="s">
        <v>56</v>
      </c>
      <c r="B13" s="2"/>
      <c r="C13" s="2" t="s">
        <v>57</v>
      </c>
      <c r="D13" s="2" t="s">
        <v>58</v>
      </c>
      <c r="E13" s="2" t="s">
        <v>59</v>
      </c>
      <c r="F13" s="2"/>
      <c r="G13" s="2"/>
      <c r="H13" s="2">
        <v>1</v>
      </c>
      <c r="I13" s="2">
        <v>10.59</v>
      </c>
      <c r="J13" s="2">
        <v>10.59</v>
      </c>
      <c r="K13" s="3" t="s">
        <v>10</v>
      </c>
    </row>
    <row r="14" spans="1:11" x14ac:dyDescent="0.25">
      <c r="A14" s="2" t="s">
        <v>60</v>
      </c>
      <c r="B14" s="2"/>
      <c r="C14" s="2" t="s">
        <v>61</v>
      </c>
      <c r="D14" s="2" t="s">
        <v>62</v>
      </c>
      <c r="E14" s="2" t="s">
        <v>63</v>
      </c>
      <c r="F14" s="2"/>
      <c r="G14" s="2"/>
      <c r="H14" s="2">
        <v>1</v>
      </c>
      <c r="I14" s="2">
        <v>16.149999999999999</v>
      </c>
      <c r="J14" s="2">
        <v>16.149999999999999</v>
      </c>
      <c r="K14" s="3" t="s">
        <v>10</v>
      </c>
    </row>
    <row r="15" spans="1:11" x14ac:dyDescent="0.25">
      <c r="A15" s="2" t="s">
        <v>64</v>
      </c>
      <c r="B15" s="2"/>
      <c r="C15" s="2" t="s">
        <v>65</v>
      </c>
      <c r="D15" s="2"/>
      <c r="E15" s="2" t="s">
        <v>66</v>
      </c>
      <c r="F15" s="2"/>
      <c r="G15" s="2"/>
      <c r="H15" s="2">
        <v>1</v>
      </c>
      <c r="I15" s="2">
        <v>15.89</v>
      </c>
      <c r="J15" s="2">
        <v>15.89</v>
      </c>
      <c r="K15" s="3" t="s">
        <v>10</v>
      </c>
    </row>
    <row r="16" spans="1:11" x14ac:dyDescent="0.25">
      <c r="A16" s="2" t="s">
        <v>67</v>
      </c>
      <c r="B16" s="2"/>
      <c r="C16" s="2" t="s">
        <v>68</v>
      </c>
      <c r="D16" s="2"/>
      <c r="E16" s="2" t="s">
        <v>69</v>
      </c>
      <c r="F16" s="2"/>
      <c r="G16" s="2"/>
      <c r="H16" s="2">
        <v>1</v>
      </c>
      <c r="I16" s="2">
        <v>109.59</v>
      </c>
      <c r="J16" s="2">
        <v>109.59</v>
      </c>
      <c r="K16" s="3" t="s">
        <v>10</v>
      </c>
    </row>
    <row r="17" spans="1:11" x14ac:dyDescent="0.25">
      <c r="A17" s="2" t="s">
        <v>70</v>
      </c>
      <c r="B17" s="2"/>
      <c r="C17" s="2" t="s">
        <v>71</v>
      </c>
      <c r="D17" s="2" t="s">
        <v>72</v>
      </c>
      <c r="E17" s="2" t="s">
        <v>73</v>
      </c>
      <c r="F17" s="2"/>
      <c r="G17" s="2"/>
      <c r="H17" s="2">
        <v>1</v>
      </c>
      <c r="I17" s="2">
        <v>26.65</v>
      </c>
      <c r="J17" s="2">
        <v>26.65</v>
      </c>
      <c r="K17" s="3" t="s">
        <v>10</v>
      </c>
    </row>
    <row r="18" spans="1:11" x14ac:dyDescent="0.25">
      <c r="A18" s="2" t="s">
        <v>74</v>
      </c>
      <c r="B18" s="2"/>
      <c r="C18" s="2" t="s">
        <v>75</v>
      </c>
      <c r="D18" s="2" t="s">
        <v>76</v>
      </c>
      <c r="E18" s="2" t="s">
        <v>77</v>
      </c>
      <c r="F18" s="2"/>
      <c r="G18" s="2"/>
      <c r="H18" s="2">
        <v>1</v>
      </c>
      <c r="I18" s="2">
        <v>42.63</v>
      </c>
      <c r="J18" s="2">
        <v>42.63</v>
      </c>
      <c r="K18" s="3" t="s">
        <v>10</v>
      </c>
    </row>
    <row r="19" spans="1:11" x14ac:dyDescent="0.25">
      <c r="A19" s="2" t="s">
        <v>78</v>
      </c>
      <c r="B19" s="2" t="s">
        <v>79</v>
      </c>
      <c r="C19" s="2" t="s">
        <v>80</v>
      </c>
      <c r="D19" s="2" t="s">
        <v>81</v>
      </c>
      <c r="E19" s="2" t="s">
        <v>82</v>
      </c>
      <c r="F19" s="2"/>
      <c r="G19" s="2" t="s">
        <v>83</v>
      </c>
      <c r="H19" s="2">
        <v>1</v>
      </c>
      <c r="I19" s="2">
        <v>0.85</v>
      </c>
      <c r="J19" s="2">
        <v>0.85</v>
      </c>
      <c r="K19" s="3" t="s">
        <v>10</v>
      </c>
    </row>
    <row r="20" spans="1:11" x14ac:dyDescent="0.25">
      <c r="A20" s="2" t="s">
        <v>84</v>
      </c>
      <c r="B20" s="2"/>
      <c r="C20" s="2" t="s">
        <v>85</v>
      </c>
      <c r="D20" s="2"/>
      <c r="E20" s="2" t="s">
        <v>86</v>
      </c>
      <c r="F20" s="2"/>
      <c r="G20" s="2"/>
      <c r="H20" s="2">
        <v>2</v>
      </c>
      <c r="I20" s="2">
        <v>3</v>
      </c>
      <c r="J20" s="2">
        <v>6</v>
      </c>
      <c r="K20" s="3" t="s">
        <v>10</v>
      </c>
    </row>
    <row r="21" spans="1:11" x14ac:dyDescent="0.25">
      <c r="A21" s="2" t="s">
        <v>87</v>
      </c>
      <c r="B21" s="2"/>
      <c r="C21" s="2" t="s">
        <v>88</v>
      </c>
      <c r="D21" s="2"/>
      <c r="E21" s="2" t="s">
        <v>89</v>
      </c>
      <c r="F21" s="2"/>
      <c r="G21" s="2"/>
      <c r="H21" s="2">
        <v>3</v>
      </c>
      <c r="I21" s="2">
        <v>80.2</v>
      </c>
      <c r="J21" s="2">
        <v>240.6</v>
      </c>
      <c r="K21" s="3" t="s">
        <v>10</v>
      </c>
    </row>
    <row r="22" spans="1:11" x14ac:dyDescent="0.25">
      <c r="A22" s="2" t="s">
        <v>90</v>
      </c>
      <c r="B22" s="2"/>
      <c r="C22" s="2" t="s">
        <v>91</v>
      </c>
      <c r="D22" s="2"/>
      <c r="E22" s="2" t="s">
        <v>86</v>
      </c>
      <c r="F22" s="2"/>
      <c r="G22" s="2" t="s">
        <v>92</v>
      </c>
      <c r="H22" s="2">
        <v>6</v>
      </c>
      <c r="I22" s="2">
        <v>4</v>
      </c>
      <c r="J22" s="2">
        <v>24</v>
      </c>
      <c r="K22" s="3" t="s">
        <v>10</v>
      </c>
    </row>
    <row r="23" spans="1:11" x14ac:dyDescent="0.25">
      <c r="A23" s="2" t="s">
        <v>93</v>
      </c>
      <c r="B23" s="2" t="s">
        <v>94</v>
      </c>
      <c r="C23" s="2" t="s">
        <v>95</v>
      </c>
      <c r="D23" s="2" t="s">
        <v>96</v>
      </c>
      <c r="E23" s="2" t="s">
        <v>97</v>
      </c>
      <c r="F23" s="2"/>
      <c r="G23" s="2" t="s">
        <v>98</v>
      </c>
      <c r="H23" s="2">
        <v>8</v>
      </c>
      <c r="I23" s="2">
        <v>0.2</v>
      </c>
      <c r="J23" s="2">
        <v>1.6</v>
      </c>
      <c r="K23" s="3" t="s">
        <v>10</v>
      </c>
    </row>
    <row r="24" spans="1:11" x14ac:dyDescent="0.25">
      <c r="A24" s="2" t="s">
        <v>99</v>
      </c>
      <c r="B24" s="2" t="s">
        <v>94</v>
      </c>
      <c r="C24" s="2" t="s">
        <v>100</v>
      </c>
      <c r="D24" s="2" t="s">
        <v>101</v>
      </c>
      <c r="E24" s="2" t="s">
        <v>97</v>
      </c>
      <c r="F24" s="2"/>
      <c r="G24" s="2" t="s">
        <v>98</v>
      </c>
      <c r="H24" s="2">
        <v>2</v>
      </c>
      <c r="I24" s="2">
        <v>0.31</v>
      </c>
      <c r="J24" s="2">
        <v>0.62</v>
      </c>
      <c r="K24" s="3" t="s">
        <v>10</v>
      </c>
    </row>
    <row r="25" spans="1:11" x14ac:dyDescent="0.25">
      <c r="A25" s="2" t="s">
        <v>102</v>
      </c>
      <c r="B25" s="2" t="s">
        <v>94</v>
      </c>
      <c r="C25" s="2" t="s">
        <v>103</v>
      </c>
      <c r="D25" s="2" t="s">
        <v>104</v>
      </c>
      <c r="E25" s="2" t="s">
        <v>97</v>
      </c>
      <c r="F25" s="2"/>
      <c r="G25" s="2" t="s">
        <v>98</v>
      </c>
      <c r="H25" s="2">
        <v>4</v>
      </c>
      <c r="I25" s="2">
        <v>0.11</v>
      </c>
      <c r="J25" s="2">
        <v>0.44</v>
      </c>
      <c r="K25" s="3" t="s">
        <v>10</v>
      </c>
    </row>
    <row r="26" spans="1:11" x14ac:dyDescent="0.25">
      <c r="A26" s="2" t="s">
        <v>105</v>
      </c>
      <c r="B26" s="2" t="s">
        <v>94</v>
      </c>
      <c r="C26" s="2" t="s">
        <v>106</v>
      </c>
      <c r="D26" s="2" t="s">
        <v>107</v>
      </c>
      <c r="E26" s="2" t="s">
        <v>97</v>
      </c>
      <c r="F26" s="2"/>
      <c r="G26" s="2" t="s">
        <v>98</v>
      </c>
      <c r="H26" s="2">
        <v>1</v>
      </c>
      <c r="I26" s="2">
        <v>0.15</v>
      </c>
      <c r="J26" s="2">
        <v>0.15</v>
      </c>
      <c r="K26" s="3" t="s">
        <v>10</v>
      </c>
    </row>
    <row r="27" spans="1:11" x14ac:dyDescent="0.25">
      <c r="A27" s="2" t="s">
        <v>108</v>
      </c>
      <c r="B27" s="2" t="s">
        <v>94</v>
      </c>
      <c r="C27" s="2" t="s">
        <v>109</v>
      </c>
      <c r="D27" s="2" t="s">
        <v>110</v>
      </c>
      <c r="E27" s="2" t="s">
        <v>97</v>
      </c>
      <c r="F27" s="2"/>
      <c r="G27" s="2" t="s">
        <v>98</v>
      </c>
      <c r="H27" s="2">
        <v>10</v>
      </c>
      <c r="I27" s="2">
        <v>0.26</v>
      </c>
      <c r="J27" s="2">
        <v>2.6</v>
      </c>
      <c r="K27" s="3" t="s">
        <v>10</v>
      </c>
    </row>
    <row r="28" spans="1:11" x14ac:dyDescent="0.25">
      <c r="A28" s="2" t="s">
        <v>111</v>
      </c>
      <c r="B28" s="2" t="s">
        <v>94</v>
      </c>
      <c r="C28" s="2" t="s">
        <v>112</v>
      </c>
      <c r="D28" s="2" t="s">
        <v>113</v>
      </c>
      <c r="E28" s="2" t="s">
        <v>97</v>
      </c>
      <c r="F28" s="2"/>
      <c r="G28" s="2" t="s">
        <v>98</v>
      </c>
      <c r="H28" s="2">
        <v>3</v>
      </c>
      <c r="I28" s="2">
        <v>0.35</v>
      </c>
      <c r="J28" s="2">
        <v>1.05</v>
      </c>
      <c r="K28" s="3" t="s">
        <v>10</v>
      </c>
    </row>
    <row r="29" spans="1:11" x14ac:dyDescent="0.25">
      <c r="A29" s="2" t="s">
        <v>114</v>
      </c>
      <c r="B29" s="2"/>
      <c r="C29" s="2" t="s">
        <v>115</v>
      </c>
      <c r="D29" s="2"/>
      <c r="E29" s="2" t="s">
        <v>116</v>
      </c>
      <c r="F29" s="2"/>
      <c r="G29" s="2"/>
      <c r="H29" s="2">
        <v>1</v>
      </c>
      <c r="I29" s="2">
        <v>40</v>
      </c>
      <c r="J29" s="2">
        <v>40</v>
      </c>
      <c r="K29" s="3" t="s">
        <v>10</v>
      </c>
    </row>
    <row r="30" spans="1:11" s="8" customFormat="1" x14ac:dyDescent="0.25">
      <c r="A30" s="6" t="s">
        <v>117</v>
      </c>
      <c r="B30" s="6"/>
      <c r="C30" s="6" t="s">
        <v>118</v>
      </c>
      <c r="D30" s="6" t="s">
        <v>119</v>
      </c>
      <c r="E30" s="6" t="s">
        <v>120</v>
      </c>
      <c r="F30" s="6"/>
      <c r="G30" s="6"/>
      <c r="H30" s="6">
        <v>1</v>
      </c>
      <c r="I30" s="6">
        <v>11.26</v>
      </c>
      <c r="J30" s="6">
        <v>11.26</v>
      </c>
      <c r="K30" s="7" t="s">
        <v>10</v>
      </c>
    </row>
    <row r="31" spans="1:11" x14ac:dyDescent="0.25">
      <c r="A31" s="9" t="s">
        <v>122</v>
      </c>
      <c r="B31" s="10"/>
      <c r="C31" s="10"/>
      <c r="D31" s="10"/>
      <c r="E31" s="10"/>
      <c r="F31" s="10"/>
      <c r="G31" s="10"/>
      <c r="H31" s="10">
        <v>1</v>
      </c>
      <c r="I31" s="10">
        <v>146.15</v>
      </c>
      <c r="J31" s="10">
        <f>I31*H31</f>
        <v>146.15</v>
      </c>
    </row>
    <row r="32" spans="1:11" x14ac:dyDescent="0.25">
      <c r="H32" s="11" t="s">
        <v>123</v>
      </c>
      <c r="I32" s="11"/>
      <c r="J32" s="11">
        <f>SUM(J2:J30)</f>
        <v>663.8900000000001</v>
      </c>
    </row>
    <row r="33" spans="8:10" x14ac:dyDescent="0.25">
      <c r="H33" s="5" t="s">
        <v>124</v>
      </c>
      <c r="I33" s="5"/>
      <c r="J33" s="5">
        <f>J32-J12-J21</f>
        <v>378.29000000000008</v>
      </c>
    </row>
    <row r="34" spans="8:10" x14ac:dyDescent="0.25">
      <c r="I34" s="4" t="s">
        <v>121</v>
      </c>
      <c r="J34" s="4">
        <f>SUM(J2:J31)</f>
        <v>810.04000000000008</v>
      </c>
    </row>
  </sheetData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xr:uid="{00000000-0004-0000-0000-00000F000000}"/>
    <hyperlink ref="K18" r:id="rId17" xr:uid="{00000000-0004-0000-0000-000010000000}"/>
    <hyperlink ref="K19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Gennady V. Kruglov</cp:lastModifiedBy>
  <dcterms:created xsi:type="dcterms:W3CDTF">2023-10-18T15:03:47Z</dcterms:created>
  <dcterms:modified xsi:type="dcterms:W3CDTF">2023-10-18T15:12:11Z</dcterms:modified>
</cp:coreProperties>
</file>