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e\HandyDevices\Microom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4" i="1"/>
  <c r="B27" i="1" s="1"/>
  <c r="B19" i="1"/>
  <c r="B20" i="1" s="1"/>
  <c r="B4" i="1" l="1"/>
  <c r="B7" i="1" s="1"/>
  <c r="B8" i="1" l="1"/>
  <c r="B10" i="1"/>
  <c r="B9" i="1"/>
</calcChain>
</file>

<file path=xl/sharedStrings.xml><?xml version="1.0" encoding="utf-8"?>
<sst xmlns="http://schemas.openxmlformats.org/spreadsheetml/2006/main" count="33" uniqueCount="25">
  <si>
    <t>Fin</t>
  </si>
  <si>
    <t>MHz</t>
  </si>
  <si>
    <t>N</t>
  </si>
  <si>
    <t>R</t>
  </si>
  <si>
    <t>I2S_CLK</t>
  </si>
  <si>
    <t>Fs</t>
  </si>
  <si>
    <t>I2S_DIV</t>
  </si>
  <si>
    <t>I2S_ODD</t>
  </si>
  <si>
    <t>kHz</t>
  </si>
  <si>
    <t>SCKI</t>
  </si>
  <si>
    <t>BitClk</t>
  </si>
  <si>
    <t>LRClk</t>
  </si>
  <si>
    <t>PLL</t>
  </si>
  <si>
    <t>SCK</t>
  </si>
  <si>
    <t>K</t>
  </si>
  <si>
    <t>PLLCK</t>
  </si>
  <si>
    <t>Fs ref</t>
  </si>
  <si>
    <t>0x25 div</t>
  </si>
  <si>
    <t>0x26 div</t>
  </si>
  <si>
    <t>0x2A R</t>
  </si>
  <si>
    <t>0x29 P</t>
  </si>
  <si>
    <t>BCK</t>
  </si>
  <si>
    <t>0x27 div</t>
  </si>
  <si>
    <t>LRCK</t>
  </si>
  <si>
    <t>BCK/Fs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</si>
</sst>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6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4" fillId="5" borderId="2" xfId="4"/>
    <xf numFmtId="0" fontId="3" fillId="4" borderId="1" xfId="3"/>
    <xf numFmtId="0" fontId="5" fillId="6" borderId="0" xfId="5"/>
  </cellXfs>
  <cellStyles count="6">
    <cellStyle name="Accent1" xfId="5" builtinId="29"/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B23" sqref="B23"/>
    </sheetView>
  </sheetViews>
  <sheetFormatPr defaultRowHeight="15" x14ac:dyDescent="0.25"/>
  <sheetData>
    <row r="1" spans="1:3" ht="16.5" thickTop="1" thickBot="1" x14ac:dyDescent="0.3">
      <c r="A1" s="3" t="s">
        <v>0</v>
      </c>
      <c r="B1" s="3">
        <v>2</v>
      </c>
      <c r="C1" t="s">
        <v>1</v>
      </c>
    </row>
    <row r="2" spans="1:3" ht="15.75" thickTop="1" x14ac:dyDescent="0.25">
      <c r="A2" s="1" t="s">
        <v>2</v>
      </c>
      <c r="B2" s="1">
        <v>128</v>
      </c>
    </row>
    <row r="3" spans="1:3" x14ac:dyDescent="0.25">
      <c r="A3" s="1" t="s">
        <v>3</v>
      </c>
      <c r="B3" s="1">
        <v>5</v>
      </c>
    </row>
    <row r="4" spans="1:3" x14ac:dyDescent="0.25">
      <c r="A4" s="2" t="s">
        <v>4</v>
      </c>
      <c r="B4" s="2">
        <f>B1*B2/B3</f>
        <v>51.2</v>
      </c>
      <c r="C4" t="s">
        <v>1</v>
      </c>
    </row>
    <row r="5" spans="1:3" x14ac:dyDescent="0.25">
      <c r="A5" s="1" t="s">
        <v>6</v>
      </c>
      <c r="B5" s="1">
        <v>12</v>
      </c>
    </row>
    <row r="6" spans="1:3" x14ac:dyDescent="0.25">
      <c r="A6" s="1" t="s">
        <v>7</v>
      </c>
      <c r="B6" s="1">
        <v>1</v>
      </c>
    </row>
    <row r="7" spans="1:3" x14ac:dyDescent="0.25">
      <c r="A7" s="4" t="s">
        <v>5</v>
      </c>
      <c r="B7" s="4">
        <f>B4*1000/((16*2)*((2*B5)+B6)*8)</f>
        <v>8</v>
      </c>
      <c r="C7" t="s">
        <v>8</v>
      </c>
    </row>
    <row r="8" spans="1:3" x14ac:dyDescent="0.25">
      <c r="A8" s="4" t="s">
        <v>9</v>
      </c>
      <c r="B8" s="4">
        <f>B7*256</f>
        <v>2048</v>
      </c>
      <c r="C8" t="s">
        <v>8</v>
      </c>
    </row>
    <row r="9" spans="1:3" x14ac:dyDescent="0.25">
      <c r="A9" t="s">
        <v>10</v>
      </c>
      <c r="B9">
        <f>B7*2*16</f>
        <v>256</v>
      </c>
      <c r="C9" t="s">
        <v>8</v>
      </c>
    </row>
    <row r="10" spans="1:3" x14ac:dyDescent="0.25">
      <c r="A10" t="s">
        <v>11</v>
      </c>
      <c r="B10">
        <f>B7*2</f>
        <v>16</v>
      </c>
    </row>
    <row r="13" spans="1:3" s="5" customFormat="1" x14ac:dyDescent="0.25">
      <c r="A13" s="5" t="s">
        <v>12</v>
      </c>
    </row>
    <row r="14" spans="1:3" x14ac:dyDescent="0.25">
      <c r="A14" s="1" t="s">
        <v>13</v>
      </c>
      <c r="B14" s="1">
        <v>8000</v>
      </c>
      <c r="C14" t="s">
        <v>8</v>
      </c>
    </row>
    <row r="15" spans="1:3" x14ac:dyDescent="0.25">
      <c r="A15" s="1" t="s">
        <v>19</v>
      </c>
      <c r="B15" s="1">
        <v>1</v>
      </c>
    </row>
    <row r="16" spans="1:3" x14ac:dyDescent="0.25">
      <c r="A16" s="1" t="s">
        <v>14</v>
      </c>
      <c r="B16" s="1">
        <v>12</v>
      </c>
    </row>
    <row r="17" spans="1:3" x14ac:dyDescent="0.25">
      <c r="A17" s="1" t="s">
        <v>20</v>
      </c>
      <c r="B17" s="1">
        <v>1</v>
      </c>
    </row>
    <row r="18" spans="1:3" x14ac:dyDescent="0.25">
      <c r="A18" t="s">
        <v>2</v>
      </c>
      <c r="B18">
        <v>2048</v>
      </c>
    </row>
    <row r="19" spans="1:3" x14ac:dyDescent="0.25">
      <c r="A19" s="4" t="s">
        <v>15</v>
      </c>
      <c r="B19" s="4">
        <f>B14*B15*B16/B17</f>
        <v>96000</v>
      </c>
      <c r="C19" t="s">
        <v>8</v>
      </c>
    </row>
    <row r="20" spans="1:3" x14ac:dyDescent="0.25">
      <c r="A20" s="4" t="s">
        <v>16</v>
      </c>
      <c r="B20" s="4">
        <f>B19/B18</f>
        <v>46.875</v>
      </c>
      <c r="C20" t="s">
        <v>8</v>
      </c>
    </row>
    <row r="22" spans="1:3" x14ac:dyDescent="0.25">
      <c r="A22" s="1" t="s">
        <v>17</v>
      </c>
      <c r="B22" s="1">
        <v>8</v>
      </c>
    </row>
    <row r="23" spans="1:3" x14ac:dyDescent="0.25">
      <c r="A23" s="1" t="s">
        <v>18</v>
      </c>
      <c r="B23" s="1">
        <v>4</v>
      </c>
    </row>
    <row r="24" spans="1:3" x14ac:dyDescent="0.25">
      <c r="A24" s="4" t="s">
        <v>21</v>
      </c>
      <c r="B24" s="4">
        <f>B19/(B22*B23)</f>
        <v>3000</v>
      </c>
      <c r="C24" t="s">
        <v>8</v>
      </c>
    </row>
    <row r="25" spans="1:3" x14ac:dyDescent="0.25">
      <c r="A25" s="1" t="s">
        <v>22</v>
      </c>
      <c r="B25" s="1">
        <v>64</v>
      </c>
    </row>
    <row r="26" spans="1:3" x14ac:dyDescent="0.25">
      <c r="A26" s="4" t="s">
        <v>23</v>
      </c>
      <c r="B26" s="4">
        <f>B19/(B22*B23*B25)</f>
        <v>46.875</v>
      </c>
    </row>
    <row r="27" spans="1:3" x14ac:dyDescent="0.25">
      <c r="A27" s="4" t="s">
        <v>24</v>
      </c>
      <c r="B27" s="4">
        <f>B24/B20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</dc:creator>
  <cp:lastModifiedBy>Gennady Kruglov</cp:lastModifiedBy>
  <dcterms:created xsi:type="dcterms:W3CDTF">2015-09-11T20:26:48Z</dcterms:created>
  <dcterms:modified xsi:type="dcterms:W3CDTF">2015-09-26T21:48:11Z</dcterms:modified>
</cp:coreProperties>
</file>