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Yandex\Microom\Microom_hw\"/>
    </mc:Choice>
  </mc:AlternateContent>
  <bookViews>
    <workbookView xWindow="0" yWindow="0" windowWidth="25200" windowHeight="11550"/>
  </bookViews>
  <sheets>
    <sheet name="Sheet1" sheetId="1" r:id="rId1"/>
  </sheets>
  <definedNames>
    <definedName name="Microom" localSheetId="0">Sheet1!$A$1:$E$24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H26" i="1" l="1"/>
  <c r="H32" i="1" s="1"/>
</calcChain>
</file>

<file path=xl/connections.xml><?xml version="1.0" encoding="utf-8"?>
<connections xmlns="http://schemas.openxmlformats.org/spreadsheetml/2006/main">
  <connection id="1" name="Microom" type="6" refreshedVersion="5" background="1" saveData="1">
    <textPr codePage="866" sourceFile="D:\Nute\HandyDevices\Microom\Microom_hw\Microom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<sst xmlns="http://schemas.openxmlformats.org/spreadsheetml/2006/main" count="119" uniqueCount="89">
  <si>
    <t>Reference</t>
  </si>
  <si>
    <t xml:space="preserve"> Quantity</t>
  </si>
  <si>
    <t xml:space="preserve"> Value</t>
  </si>
  <si>
    <t xml:space="preserve"> Footprint</t>
  </si>
  <si>
    <t xml:space="preserve"> Comment</t>
  </si>
  <si>
    <t xml:space="preserve">C1 C25 C27 C34 C35 C44 C45 C46 C47 C48 C49 C50 C51 </t>
  </si>
  <si>
    <t>10u</t>
  </si>
  <si>
    <t>Capacitors:CAP_0805</t>
  </si>
  <si>
    <t xml:space="preserve">C12 C14 C15 C16 C17 C24 C26 </t>
  </si>
  <si>
    <t>1u</t>
  </si>
  <si>
    <t>Capacitors:CAP_0603</t>
  </si>
  <si>
    <t xml:space="preserve">C18 C21 C28 C31 C52 C53 </t>
  </si>
  <si>
    <t>2.2u</t>
  </si>
  <si>
    <t xml:space="preserve">C10 C11 C13 C19 C20 C22 C23 C3 C30 C33 C4 C8 C9 </t>
  </si>
  <si>
    <t>0.1u</t>
  </si>
  <si>
    <t xml:space="preserve">C2 C6 </t>
  </si>
  <si>
    <t>20pF</t>
  </si>
  <si>
    <t xml:space="preserve">C36 C37 C38 C39 C40 C41 C42 C43 C5 C7 </t>
  </si>
  <si>
    <t>10n</t>
  </si>
  <si>
    <t xml:space="preserve">D1 D2 D3 D4 D5 D6 D7 D8 D9 </t>
  </si>
  <si>
    <t>LED</t>
  </si>
  <si>
    <t>LEDs:LED_0603</t>
  </si>
  <si>
    <t xml:space="preserve">DA1 DA2 </t>
  </si>
  <si>
    <t>TLV733xx</t>
  </si>
  <si>
    <t>SOT:SOT23-5</t>
  </si>
  <si>
    <t xml:space="preserve">DA3 DA4 </t>
  </si>
  <si>
    <t>PCM1865</t>
  </si>
  <si>
    <t>SO_DIL_TSSOP:TSSOP30</t>
  </si>
  <si>
    <t xml:space="preserve">DD1 </t>
  </si>
  <si>
    <t>STM32F405RX-64</t>
  </si>
  <si>
    <t>LQFP_TQFP:LQFP64</t>
  </si>
  <si>
    <t xml:space="preserve">F1 </t>
  </si>
  <si>
    <t>Fuse0R</t>
  </si>
  <si>
    <t>Resistors:RES_0603_SOLDERFUSE</t>
  </si>
  <si>
    <t xml:space="preserve">HOLE1 HOLE2 HOLE3 </t>
  </si>
  <si>
    <t>HOLE_METALLED</t>
  </si>
  <si>
    <t>PCB:Hole3_5_out6mm</t>
  </si>
  <si>
    <t xml:space="preserve">L1 L2 </t>
  </si>
  <si>
    <t>BLM15AG102SN1</t>
  </si>
  <si>
    <t>Inductors:IND_0402</t>
  </si>
  <si>
    <t xml:space="preserve">MIC1 MIC2 MIC3 MIC4 MIC5 MIC6 MIC7 MIC8 </t>
  </si>
  <si>
    <t>Microphone</t>
  </si>
  <si>
    <t>Connectors:PLS-2</t>
  </si>
  <si>
    <t xml:space="preserve">Q1 </t>
  </si>
  <si>
    <t>DVIUC6-4SC6</t>
  </si>
  <si>
    <t>SOT:SOT23-6</t>
  </si>
  <si>
    <t xml:space="preserve">R1 </t>
  </si>
  <si>
    <t>1M</t>
  </si>
  <si>
    <t>Resistors:RES_0603</t>
  </si>
  <si>
    <t xml:space="preserve">R14 R15 R16 R17 R18 R19 R20 R21 </t>
  </si>
  <si>
    <t>100R</t>
  </si>
  <si>
    <t xml:space="preserve">R2 </t>
  </si>
  <si>
    <t>200R</t>
  </si>
  <si>
    <t xml:space="preserve">R22 R23 R24 R25 R26 R27 R28 R29 </t>
  </si>
  <si>
    <t>2.2k</t>
  </si>
  <si>
    <t xml:space="preserve">R30 R31 R32 R33 R34 R35 R36 R37 </t>
  </si>
  <si>
    <t>100k</t>
  </si>
  <si>
    <t xml:space="preserve">R10 R11 R12 R13 R5 R6 R7 R8 R9 </t>
  </si>
  <si>
    <t xml:space="preserve">TP1 TP10 TP11 TP12 TP13 TP14 TP15 TP16 TP17 TP18 TP19 TP2 TP20 TP3 TP4 TP5 TP6 TP7 TP8 TP9 </t>
  </si>
  <si>
    <t>TESTPOINT</t>
  </si>
  <si>
    <t>PCB:TESTPOINT_1MM</t>
  </si>
  <si>
    <t xml:space="preserve">XL1 </t>
  </si>
  <si>
    <t>CONN_3</t>
  </si>
  <si>
    <t>Connectors:PLS-3</t>
  </si>
  <si>
    <t xml:space="preserve">XL2 </t>
  </si>
  <si>
    <t>USB_MICRO_B</t>
  </si>
  <si>
    <t>Connectors:USBmicro_MOLEX_WM17142</t>
  </si>
  <si>
    <t xml:space="preserve">XL3 </t>
  </si>
  <si>
    <t>ST_SWD</t>
  </si>
  <si>
    <t>Connectors:PLS-4</t>
  </si>
  <si>
    <t xml:space="preserve">XTAL1 </t>
  </si>
  <si>
    <t>12 MHz</t>
  </si>
  <si>
    <t>Quartz:0503x4-4</t>
  </si>
  <si>
    <t>Power IC</t>
  </si>
  <si>
    <t>Audio ADC</t>
  </si>
  <si>
    <t>MCU</t>
  </si>
  <si>
    <t>Just solder it</t>
  </si>
  <si>
    <t>PCB details</t>
  </si>
  <si>
    <t>USB Power filtering</t>
  </si>
  <si>
    <t>USB protection</t>
  </si>
  <si>
    <t>Availability</t>
  </si>
  <si>
    <t>Есть</t>
  </si>
  <si>
    <t>Для начала есть</t>
  </si>
  <si>
    <t>Поставим 2.7</t>
  </si>
  <si>
    <t>Price</t>
  </si>
  <si>
    <t>Summ</t>
  </si>
  <si>
    <t>Итого</t>
  </si>
  <si>
    <t>Печатная плата</t>
  </si>
  <si>
    <t>За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</si>
</sst>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6" borderId="0" applyNumberFormat="0" applyBorder="0" applyAlignment="0" applyProtection="0"/>
  </cellStyleXfs>
  <cellXfs count="10">
    <xf numFmtId="0" fontId="0" fillId="0" borderId="0" xfId="0"/>
    <xf numFmtId="0" fontId="6" fillId="6" borderId="0" xfId="5"/>
    <xf numFmtId="0" fontId="5" fillId="0" borderId="0" xfId="0" applyFont="1" applyAlignment="1">
      <alignment horizontal="center"/>
    </xf>
    <xf numFmtId="0" fontId="2" fillId="2" borderId="0" xfId="1"/>
    <xf numFmtId="0" fontId="2" fillId="5" borderId="2" xfId="4" applyFont="1"/>
    <xf numFmtId="0" fontId="0" fillId="0" borderId="0" xfId="0" applyAlignment="1">
      <alignment horizontal="left"/>
    </xf>
    <xf numFmtId="164" fontId="0" fillId="0" borderId="0" xfId="0" applyNumberFormat="1"/>
    <xf numFmtId="164" fontId="3" fillId="3" borderId="1" xfId="2" applyNumberFormat="1"/>
    <xf numFmtId="0" fontId="4" fillId="4" borderId="1" xfId="3"/>
    <xf numFmtId="164" fontId="4" fillId="4" borderId="1" xfId="3" applyNumberFormat="1"/>
  </cellXfs>
  <cellStyles count="6">
    <cellStyle name="Accent1" xfId="5" builtinId="29"/>
    <cellStyle name="Calculation" xfId="3" builtinId="22"/>
    <cellStyle name="Good" xfId="1" builtinId="26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cro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26" sqref="G26"/>
    </sheetView>
  </sheetViews>
  <sheetFormatPr defaultRowHeight="15" x14ac:dyDescent="0.25"/>
  <cols>
    <col min="1" max="1" width="48.85546875" customWidth="1"/>
    <col min="3" max="3" width="15.85546875" bestFit="1" customWidth="1"/>
    <col min="4" max="4" width="20.85546875" customWidth="1"/>
    <col min="5" max="5" width="21" customWidth="1"/>
    <col min="6" max="6" width="16.7109375" customWidth="1"/>
    <col min="7" max="8" width="9.57031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80</v>
      </c>
      <c r="G1" s="2" t="s">
        <v>84</v>
      </c>
      <c r="H1" s="2" t="s">
        <v>85</v>
      </c>
    </row>
    <row r="2" spans="1:8" x14ac:dyDescent="0.25">
      <c r="A2" t="s">
        <v>5</v>
      </c>
      <c r="B2">
        <v>13</v>
      </c>
      <c r="C2" t="s">
        <v>6</v>
      </c>
      <c r="D2" t="s">
        <v>7</v>
      </c>
      <c r="F2" s="3" t="s">
        <v>81</v>
      </c>
      <c r="G2" s="6">
        <v>5</v>
      </c>
      <c r="H2" s="6">
        <f>B2*G2</f>
        <v>65</v>
      </c>
    </row>
    <row r="3" spans="1:8" x14ac:dyDescent="0.25">
      <c r="A3" t="s">
        <v>8</v>
      </c>
      <c r="B3">
        <v>7</v>
      </c>
      <c r="C3" t="s">
        <v>9</v>
      </c>
      <c r="D3" t="s">
        <v>10</v>
      </c>
      <c r="F3" s="3" t="s">
        <v>81</v>
      </c>
      <c r="G3" s="6">
        <v>3</v>
      </c>
      <c r="H3" s="6">
        <f t="shared" ref="H3:H25" si="0">B3*G3</f>
        <v>21</v>
      </c>
    </row>
    <row r="4" spans="1:8" x14ac:dyDescent="0.25">
      <c r="A4" t="s">
        <v>11</v>
      </c>
      <c r="B4">
        <v>6</v>
      </c>
      <c r="C4" t="s">
        <v>12</v>
      </c>
      <c r="D4" t="s">
        <v>10</v>
      </c>
      <c r="F4" s="3" t="s">
        <v>81</v>
      </c>
      <c r="G4" s="6">
        <v>3</v>
      </c>
      <c r="H4" s="6">
        <f t="shared" si="0"/>
        <v>18</v>
      </c>
    </row>
    <row r="5" spans="1:8" x14ac:dyDescent="0.25">
      <c r="A5" t="s">
        <v>13</v>
      </c>
      <c r="B5">
        <v>13</v>
      </c>
      <c r="C5" t="s">
        <v>14</v>
      </c>
      <c r="D5" t="s">
        <v>10</v>
      </c>
      <c r="F5" s="3" t="s">
        <v>81</v>
      </c>
      <c r="G5" s="6">
        <v>1</v>
      </c>
      <c r="H5" s="6">
        <f t="shared" si="0"/>
        <v>13</v>
      </c>
    </row>
    <row r="6" spans="1:8" x14ac:dyDescent="0.25">
      <c r="A6" t="s">
        <v>15</v>
      </c>
      <c r="B6">
        <v>2</v>
      </c>
      <c r="C6" t="s">
        <v>16</v>
      </c>
      <c r="D6" t="s">
        <v>10</v>
      </c>
      <c r="F6" s="3" t="s">
        <v>81</v>
      </c>
      <c r="G6" s="6">
        <v>1</v>
      </c>
      <c r="H6" s="6">
        <f t="shared" si="0"/>
        <v>2</v>
      </c>
    </row>
    <row r="7" spans="1:8" x14ac:dyDescent="0.25">
      <c r="A7" t="s">
        <v>17</v>
      </c>
      <c r="B7">
        <v>10</v>
      </c>
      <c r="C7" t="s">
        <v>18</v>
      </c>
      <c r="D7" t="s">
        <v>10</v>
      </c>
      <c r="F7" s="3" t="s">
        <v>81</v>
      </c>
      <c r="G7" s="6">
        <v>1</v>
      </c>
      <c r="H7" s="6">
        <f t="shared" si="0"/>
        <v>10</v>
      </c>
    </row>
    <row r="8" spans="1:8" x14ac:dyDescent="0.25">
      <c r="A8" t="s">
        <v>19</v>
      </c>
      <c r="B8">
        <v>9</v>
      </c>
      <c r="C8" t="s">
        <v>20</v>
      </c>
      <c r="D8" t="s">
        <v>21</v>
      </c>
      <c r="F8" s="3" t="s">
        <v>81</v>
      </c>
      <c r="G8" s="6">
        <v>24</v>
      </c>
      <c r="H8" s="6">
        <f t="shared" si="0"/>
        <v>216</v>
      </c>
    </row>
    <row r="9" spans="1:8" x14ac:dyDescent="0.25">
      <c r="A9" t="s">
        <v>22</v>
      </c>
      <c r="B9">
        <v>2</v>
      </c>
      <c r="C9" t="s">
        <v>23</v>
      </c>
      <c r="D9" t="s">
        <v>24</v>
      </c>
      <c r="E9" t="s">
        <v>73</v>
      </c>
      <c r="F9" s="3" t="s">
        <v>81</v>
      </c>
      <c r="G9" s="6">
        <v>25</v>
      </c>
      <c r="H9" s="6">
        <f t="shared" si="0"/>
        <v>50</v>
      </c>
    </row>
    <row r="10" spans="1:8" x14ac:dyDescent="0.25">
      <c r="A10" t="s">
        <v>25</v>
      </c>
      <c r="B10">
        <v>2</v>
      </c>
      <c r="C10" t="s">
        <v>26</v>
      </c>
      <c r="D10" t="s">
        <v>27</v>
      </c>
      <c r="E10" t="s">
        <v>74</v>
      </c>
      <c r="F10" s="3" t="s">
        <v>81</v>
      </c>
      <c r="G10" s="7"/>
      <c r="H10" s="7">
        <f t="shared" si="0"/>
        <v>0</v>
      </c>
    </row>
    <row r="11" spans="1:8" x14ac:dyDescent="0.25">
      <c r="A11" t="s">
        <v>28</v>
      </c>
      <c r="B11">
        <v>1</v>
      </c>
      <c r="C11" t="s">
        <v>29</v>
      </c>
      <c r="D11" t="s">
        <v>30</v>
      </c>
      <c r="E11" t="s">
        <v>75</v>
      </c>
      <c r="F11" s="3" t="s">
        <v>81</v>
      </c>
      <c r="G11" s="6">
        <v>770</v>
      </c>
      <c r="H11" s="6">
        <f t="shared" si="0"/>
        <v>770</v>
      </c>
    </row>
    <row r="12" spans="1:8" x14ac:dyDescent="0.25">
      <c r="A12" t="s">
        <v>37</v>
      </c>
      <c r="B12">
        <v>2</v>
      </c>
      <c r="C12" t="s">
        <v>38</v>
      </c>
      <c r="D12" t="s">
        <v>39</v>
      </c>
      <c r="E12" t="s">
        <v>78</v>
      </c>
      <c r="F12" s="3" t="s">
        <v>81</v>
      </c>
      <c r="G12" s="6">
        <v>0.5</v>
      </c>
      <c r="H12" s="6">
        <f t="shared" si="0"/>
        <v>1</v>
      </c>
    </row>
    <row r="13" spans="1:8" x14ac:dyDescent="0.25">
      <c r="A13" t="s">
        <v>40</v>
      </c>
      <c r="B13">
        <v>4</v>
      </c>
      <c r="C13" t="s">
        <v>41</v>
      </c>
      <c r="D13" t="s">
        <v>42</v>
      </c>
      <c r="F13" s="4" t="s">
        <v>82</v>
      </c>
      <c r="G13">
        <v>200</v>
      </c>
      <c r="H13">
        <f t="shared" si="0"/>
        <v>800</v>
      </c>
    </row>
    <row r="14" spans="1:8" x14ac:dyDescent="0.25">
      <c r="A14" t="s">
        <v>43</v>
      </c>
      <c r="B14">
        <v>1</v>
      </c>
      <c r="C14" t="s">
        <v>44</v>
      </c>
      <c r="D14" t="s">
        <v>45</v>
      </c>
      <c r="E14" t="s">
        <v>79</v>
      </c>
      <c r="F14" s="3" t="s">
        <v>81</v>
      </c>
      <c r="G14" s="6">
        <v>80.5</v>
      </c>
      <c r="H14" s="6">
        <f t="shared" si="0"/>
        <v>80.5</v>
      </c>
    </row>
    <row r="15" spans="1:8" x14ac:dyDescent="0.25">
      <c r="A15" t="s">
        <v>46</v>
      </c>
      <c r="B15">
        <v>1</v>
      </c>
      <c r="C15" t="s">
        <v>47</v>
      </c>
      <c r="D15" t="s">
        <v>48</v>
      </c>
      <c r="F15" s="3" t="s">
        <v>81</v>
      </c>
      <c r="G15" s="6">
        <v>0.5</v>
      </c>
      <c r="H15" s="6">
        <f t="shared" si="0"/>
        <v>0.5</v>
      </c>
    </row>
    <row r="16" spans="1:8" x14ac:dyDescent="0.25">
      <c r="A16" t="s">
        <v>49</v>
      </c>
      <c r="B16">
        <v>8</v>
      </c>
      <c r="C16" t="s">
        <v>50</v>
      </c>
      <c r="D16" t="s">
        <v>48</v>
      </c>
      <c r="F16" s="3" t="s">
        <v>81</v>
      </c>
      <c r="G16" s="6">
        <v>0.5</v>
      </c>
      <c r="H16" s="6">
        <f t="shared" si="0"/>
        <v>4</v>
      </c>
    </row>
    <row r="17" spans="1:8" x14ac:dyDescent="0.25">
      <c r="A17" t="s">
        <v>51</v>
      </c>
      <c r="B17">
        <v>1</v>
      </c>
      <c r="C17" t="s">
        <v>52</v>
      </c>
      <c r="D17" t="s">
        <v>48</v>
      </c>
      <c r="F17" s="3" t="s">
        <v>81</v>
      </c>
      <c r="G17" s="6">
        <v>0.5</v>
      </c>
      <c r="H17" s="6">
        <f t="shared" si="0"/>
        <v>0.5</v>
      </c>
    </row>
    <row r="18" spans="1:8" x14ac:dyDescent="0.25">
      <c r="A18" t="s">
        <v>53</v>
      </c>
      <c r="B18">
        <v>8</v>
      </c>
      <c r="C18" t="s">
        <v>54</v>
      </c>
      <c r="D18" t="s">
        <v>48</v>
      </c>
      <c r="F18" s="4" t="s">
        <v>83</v>
      </c>
      <c r="G18" s="6">
        <v>0.5</v>
      </c>
      <c r="H18" s="6">
        <f t="shared" si="0"/>
        <v>4</v>
      </c>
    </row>
    <row r="19" spans="1:8" x14ac:dyDescent="0.25">
      <c r="A19" t="s">
        <v>55</v>
      </c>
      <c r="B19">
        <v>8</v>
      </c>
      <c r="C19" t="s">
        <v>56</v>
      </c>
      <c r="D19" t="s">
        <v>48</v>
      </c>
      <c r="F19" s="3" t="s">
        <v>81</v>
      </c>
      <c r="G19" s="6">
        <v>0.5</v>
      </c>
      <c r="H19" s="6">
        <f t="shared" si="0"/>
        <v>4</v>
      </c>
    </row>
    <row r="20" spans="1:8" x14ac:dyDescent="0.25">
      <c r="A20" t="s">
        <v>57</v>
      </c>
      <c r="B20">
        <v>9</v>
      </c>
      <c r="C20" s="5">
        <v>510</v>
      </c>
      <c r="D20" t="s">
        <v>48</v>
      </c>
      <c r="F20" s="3" t="s">
        <v>81</v>
      </c>
      <c r="G20" s="6">
        <v>0.5</v>
      </c>
      <c r="H20" s="6">
        <f t="shared" si="0"/>
        <v>4.5</v>
      </c>
    </row>
    <row r="21" spans="1:8" x14ac:dyDescent="0.25">
      <c r="A21" t="s">
        <v>61</v>
      </c>
      <c r="B21">
        <v>1</v>
      </c>
      <c r="C21" t="s">
        <v>62</v>
      </c>
      <c r="D21" t="s">
        <v>63</v>
      </c>
      <c r="F21" s="3" t="s">
        <v>81</v>
      </c>
      <c r="G21" s="6">
        <v>3</v>
      </c>
      <c r="H21" s="6">
        <f t="shared" si="0"/>
        <v>3</v>
      </c>
    </row>
    <row r="22" spans="1:8" x14ac:dyDescent="0.25">
      <c r="A22" t="s">
        <v>64</v>
      </c>
      <c r="B22">
        <v>1</v>
      </c>
      <c r="C22" t="s">
        <v>65</v>
      </c>
      <c r="D22" t="s">
        <v>66</v>
      </c>
      <c r="F22" s="3" t="s">
        <v>81</v>
      </c>
      <c r="G22" s="6">
        <v>40</v>
      </c>
      <c r="H22" s="6">
        <f t="shared" si="0"/>
        <v>40</v>
      </c>
    </row>
    <row r="23" spans="1:8" x14ac:dyDescent="0.25">
      <c r="A23" t="s">
        <v>67</v>
      </c>
      <c r="B23">
        <v>1</v>
      </c>
      <c r="C23" t="s">
        <v>68</v>
      </c>
      <c r="D23" t="s">
        <v>69</v>
      </c>
      <c r="F23" s="3" t="s">
        <v>81</v>
      </c>
      <c r="G23" s="6">
        <v>4</v>
      </c>
      <c r="H23" s="6">
        <f t="shared" si="0"/>
        <v>4</v>
      </c>
    </row>
    <row r="24" spans="1:8" x14ac:dyDescent="0.25">
      <c r="A24" t="s">
        <v>70</v>
      </c>
      <c r="B24">
        <v>1</v>
      </c>
      <c r="C24" t="s">
        <v>71</v>
      </c>
      <c r="D24" t="s">
        <v>72</v>
      </c>
      <c r="F24" s="3" t="s">
        <v>81</v>
      </c>
      <c r="G24" s="6">
        <v>40</v>
      </c>
      <c r="H24" s="6">
        <f t="shared" si="0"/>
        <v>40</v>
      </c>
    </row>
    <row r="25" spans="1:8" x14ac:dyDescent="0.25">
      <c r="A25" t="s">
        <v>87</v>
      </c>
      <c r="B25">
        <v>1</v>
      </c>
      <c r="F25" s="3" t="s">
        <v>81</v>
      </c>
      <c r="G25" s="6">
        <v>1514</v>
      </c>
      <c r="H25" s="6">
        <f t="shared" si="0"/>
        <v>1514</v>
      </c>
    </row>
    <row r="26" spans="1:8" x14ac:dyDescent="0.25">
      <c r="G26" s="8" t="s">
        <v>86</v>
      </c>
      <c r="H26" s="9">
        <f>SUM(H2:H25)</f>
        <v>3665</v>
      </c>
    </row>
    <row r="27" spans="1:8" s="1" customFormat="1" x14ac:dyDescent="0.25">
      <c r="A27" s="1" t="s">
        <v>77</v>
      </c>
    </row>
    <row r="28" spans="1:8" x14ac:dyDescent="0.25">
      <c r="A28" t="s">
        <v>31</v>
      </c>
      <c r="B28">
        <v>1</v>
      </c>
      <c r="C28" t="s">
        <v>32</v>
      </c>
      <c r="D28" t="s">
        <v>33</v>
      </c>
      <c r="E28" t="s">
        <v>76</v>
      </c>
    </row>
    <row r="29" spans="1:8" x14ac:dyDescent="0.25">
      <c r="A29" t="s">
        <v>34</v>
      </c>
      <c r="B29">
        <v>3</v>
      </c>
      <c r="C29" t="s">
        <v>35</v>
      </c>
      <c r="D29" t="s">
        <v>36</v>
      </c>
    </row>
    <row r="30" spans="1:8" x14ac:dyDescent="0.25">
      <c r="A30" t="s">
        <v>58</v>
      </c>
      <c r="B30">
        <v>20</v>
      </c>
      <c r="C30" t="s">
        <v>59</v>
      </c>
      <c r="D30" t="s">
        <v>60</v>
      </c>
    </row>
    <row r="32" spans="1:8" x14ac:dyDescent="0.25">
      <c r="F32" t="s">
        <v>88</v>
      </c>
      <c r="H32" s="6">
        <f>H26*2</f>
        <v>7330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Sheet1!Microom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Gennady Kruglov</cp:lastModifiedBy>
  <dcterms:created xsi:type="dcterms:W3CDTF">2015-08-22T16:42:48Z</dcterms:created>
  <dcterms:modified xsi:type="dcterms:W3CDTF">2015-10-19T17:09:10Z</dcterms:modified>
</cp:coreProperties>
</file>