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330" windowWidth="18960" windowHeight="8295" activeTab="3"/>
  </bookViews>
  <sheets>
    <sheet name="Лист1" sheetId="1" r:id="rId1"/>
    <sheet name="PWM" sheetId="2" r:id="rId2"/>
    <sheet name="Radio" sheetId="3" r:id="rId3"/>
    <sheet name="Power" sheetId="4" r:id="rId4"/>
  </sheets>
  <calcPr calcId="144315"/>
</workbook>
</file>

<file path=xl/calcChain.xml><?xml version="1.0" encoding="utf-8"?>
<calcChain xmlns="http://schemas.openxmlformats.org/spreadsheetml/2006/main">
  <c r="B34" i="4" l="1"/>
  <c r="B33" i="4"/>
  <c r="B32" i="4"/>
  <c r="B31" i="4"/>
  <c r="B22" i="4"/>
  <c r="B21" i="4"/>
  <c r="B20" i="4"/>
  <c r="B23" i="4" s="1"/>
  <c r="B11" i="4"/>
  <c r="B10" i="4"/>
  <c r="B9" i="4"/>
  <c r="B12" i="4" s="1"/>
  <c r="B37" i="2" l="1"/>
  <c r="B26" i="2" s="1"/>
  <c r="B27" i="2" s="1"/>
  <c r="B28" i="2" s="1"/>
  <c r="B33" i="2"/>
  <c r="B7" i="3" l="1"/>
  <c r="B20" i="2" l="1"/>
  <c r="B18" i="2"/>
  <c r="B19" i="2"/>
  <c r="B17" i="2"/>
  <c r="B18" i="3"/>
  <c r="B14" i="3"/>
  <c r="B5" i="3" l="1"/>
  <c r="B4" i="3"/>
  <c r="B9" i="2" l="1"/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<sst xmlns="http://schemas.openxmlformats.org/spreadsheetml/2006/main" count="121" uniqueCount="74">
  <si>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</si>
  <si>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</si>
  <si>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</si>
  <si>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</si>
  <si>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</si>
  <si>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</si>
  <si>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</si>
  <si>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</si>
  <si>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</si>
  <si>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</si>
  <si>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</si>
  <si>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</si>
  <si>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</si>
  <si>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</si>
  <si>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</si>
  <si>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</si>
  <si>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</si>
  <si>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</si>
  <si>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</si>
  <si>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</si>
  <si>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</si>
  <si>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</si>
  <si>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</si>
  <si>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</si>
  <si>
    <t>R</t>
  </si>
  <si>
    <t>Ohm</t>
  </si>
  <si>
    <t>U r max</t>
  </si>
  <si>
    <t>I max</t>
  </si>
  <si>
    <t>Bitrate</t>
  </si>
  <si>
    <t>Bit/s</t>
  </si>
  <si>
    <t>Bit duration</t>
  </si>
  <si>
    <t>uS</t>
  </si>
  <si>
    <t>Byte duration</t>
  </si>
  <si>
    <t>Experimental</t>
  </si>
  <si>
    <t>mS</t>
  </si>
  <si>
    <t>Packet duration</t>
  </si>
  <si>
    <t>Receive duration</t>
  </si>
  <si>
    <t>ms</t>
  </si>
  <si>
    <t>*2</t>
  </si>
  <si>
    <t>RX_OFF duration</t>
  </si>
  <si>
    <t>RX_ON duration</t>
  </si>
  <si>
    <t>ON/OFF ratio</t>
  </si>
  <si>
    <t>%</t>
  </si>
  <si>
    <t>Colors</t>
  </si>
  <si>
    <t>RED_PWM_MAX</t>
  </si>
  <si>
    <t>GREEN_PWM_MAX</t>
  </si>
  <si>
    <t>BLUE_PWM_MAX</t>
  </si>
  <si>
    <t>COLOR_STEP</t>
  </si>
  <si>
    <t>Red variations</t>
  </si>
  <si>
    <t>Green variations</t>
  </si>
  <si>
    <t>Blue variations</t>
  </si>
  <si>
    <t>Colors count</t>
  </si>
  <si>
    <t>Byte count</t>
  </si>
  <si>
    <t>us</t>
  </si>
  <si>
    <t>Us</t>
  </si>
  <si>
    <t>mv</t>
  </si>
  <si>
    <t>I</t>
  </si>
  <si>
    <t>P</t>
  </si>
  <si>
    <t>U</t>
  </si>
  <si>
    <t>R1</t>
  </si>
  <si>
    <t>R2</t>
  </si>
  <si>
    <t>AA == LR06</t>
  </si>
  <si>
    <t>Price</t>
  </si>
  <si>
    <t>r/p</t>
  </si>
  <si>
    <t>N U</t>
  </si>
  <si>
    <t>N C</t>
  </si>
  <si>
    <t>N summ</t>
  </si>
  <si>
    <t>Total price</t>
  </si>
  <si>
    <t>Total U</t>
  </si>
  <si>
    <t>C</t>
  </si>
  <si>
    <t>AH</t>
  </si>
  <si>
    <t>Total C</t>
  </si>
  <si>
    <t>D == LR20 == 373</t>
  </si>
  <si>
    <t>C == LR14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</si>
</sst>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6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  <xf numFmtId="0" fontId="6" fillId="6" borderId="0" xfId="6"/>
    <xf numFmtId="164" fontId="5" fillId="4" borderId="2" xfId="4" applyNumberFormat="1"/>
    <xf numFmtId="0" fontId="4" fillId="3" borderId="0" xfId="3"/>
    <xf numFmtId="2" fontId="0" fillId="0" borderId="0" xfId="0" applyNumberFormat="1"/>
  </cellXfs>
  <cellStyles count="7">
    <cellStyle name="20% - Accent3" xfId="5" builtinId="38"/>
    <cellStyle name="Accent1" xfId="6" builtinId="29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opLeftCell="A12" workbookViewId="0">
      <selection activeCell="B36" sqref="B36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  <row r="7" spans="1:3" x14ac:dyDescent="0.25">
      <c r="A7" s="2" t="s">
        <v>24</v>
      </c>
      <c r="B7" s="2">
        <v>75</v>
      </c>
      <c r="C7" t="s">
        <v>25</v>
      </c>
    </row>
    <row r="8" spans="1:3" x14ac:dyDescent="0.25">
      <c r="A8" s="2" t="s">
        <v>26</v>
      </c>
      <c r="B8" s="2">
        <v>2480</v>
      </c>
      <c r="C8" t="s">
        <v>5</v>
      </c>
    </row>
    <row r="9" spans="1:3" x14ac:dyDescent="0.25">
      <c r="A9" s="9" t="s">
        <v>27</v>
      </c>
      <c r="B9" s="9">
        <f>B8/B7</f>
        <v>33.06666666666667</v>
      </c>
      <c r="C9" t="s">
        <v>9</v>
      </c>
    </row>
    <row r="12" spans="1:3" s="12" customFormat="1" x14ac:dyDescent="0.25">
      <c r="A12" s="12" t="s">
        <v>43</v>
      </c>
    </row>
    <row r="13" spans="1:3" x14ac:dyDescent="0.25">
      <c r="A13" s="2" t="s">
        <v>44</v>
      </c>
      <c r="B13" s="2">
        <v>160</v>
      </c>
    </row>
    <row r="14" spans="1:3" x14ac:dyDescent="0.25">
      <c r="A14" s="2" t="s">
        <v>45</v>
      </c>
      <c r="B14" s="2">
        <v>160</v>
      </c>
    </row>
    <row r="15" spans="1:3" x14ac:dyDescent="0.25">
      <c r="A15" s="2" t="s">
        <v>46</v>
      </c>
      <c r="B15" s="2">
        <v>160</v>
      </c>
    </row>
    <row r="16" spans="1:3" x14ac:dyDescent="0.25">
      <c r="A16" s="2" t="s">
        <v>47</v>
      </c>
      <c r="B16" s="2">
        <v>8</v>
      </c>
    </row>
    <row r="17" spans="1:3" x14ac:dyDescent="0.25">
      <c r="A17" s="14" t="s">
        <v>48</v>
      </c>
      <c r="B17" s="14">
        <f>B13/$B$16</f>
        <v>20</v>
      </c>
    </row>
    <row r="18" spans="1:3" x14ac:dyDescent="0.25">
      <c r="A18" s="14" t="s">
        <v>49</v>
      </c>
      <c r="B18" s="14">
        <f t="shared" ref="B18:B19" si="0">B14/$B$16</f>
        <v>20</v>
      </c>
    </row>
    <row r="19" spans="1:3" x14ac:dyDescent="0.25">
      <c r="A19" s="14" t="s">
        <v>50</v>
      </c>
      <c r="B19" s="14">
        <f t="shared" si="0"/>
        <v>20</v>
      </c>
    </row>
    <row r="20" spans="1:3" x14ac:dyDescent="0.25">
      <c r="A20" s="9" t="s">
        <v>51</v>
      </c>
      <c r="B20" s="9">
        <f>B19*B18*B17</f>
        <v>8000</v>
      </c>
    </row>
    <row r="25" spans="1:3" x14ac:dyDescent="0.25">
      <c r="A25" t="s">
        <v>54</v>
      </c>
      <c r="B25">
        <v>235</v>
      </c>
      <c r="C25" t="s">
        <v>55</v>
      </c>
    </row>
    <row r="26" spans="1:3" x14ac:dyDescent="0.25">
      <c r="A26" t="s">
        <v>24</v>
      </c>
      <c r="B26">
        <f>B37</f>
        <v>0.66666666666666652</v>
      </c>
      <c r="C26" t="s">
        <v>25</v>
      </c>
    </row>
    <row r="27" spans="1:3" x14ac:dyDescent="0.25">
      <c r="A27" t="s">
        <v>56</v>
      </c>
      <c r="B27">
        <f>B25/B26</f>
        <v>352.50000000000006</v>
      </c>
      <c r="C27" t="s">
        <v>9</v>
      </c>
    </row>
    <row r="28" spans="1:3" x14ac:dyDescent="0.25">
      <c r="A28" t="s">
        <v>57</v>
      </c>
      <c r="B28" s="15">
        <f>B25*B27/1000000</f>
        <v>8.2837500000000008E-2</v>
      </c>
      <c r="C28" t="s">
        <v>12</v>
      </c>
    </row>
    <row r="31" spans="1:3" x14ac:dyDescent="0.25">
      <c r="A31" t="s">
        <v>56</v>
      </c>
      <c r="B31">
        <v>350</v>
      </c>
    </row>
    <row r="32" spans="1:3" x14ac:dyDescent="0.25">
      <c r="A32" t="s">
        <v>58</v>
      </c>
      <c r="B32">
        <v>235</v>
      </c>
    </row>
    <row r="33" spans="1:2" x14ac:dyDescent="0.25">
      <c r="A33" t="s">
        <v>24</v>
      </c>
      <c r="B33">
        <f>B32/B31</f>
        <v>0.67142857142857137</v>
      </c>
    </row>
    <row r="35" spans="1:2" x14ac:dyDescent="0.25">
      <c r="A35" t="s">
        <v>59</v>
      </c>
      <c r="B35">
        <v>1.5</v>
      </c>
    </row>
    <row r="36" spans="1:2" x14ac:dyDescent="0.25">
      <c r="A36" t="s">
        <v>60</v>
      </c>
      <c r="B36">
        <v>1.2</v>
      </c>
    </row>
    <row r="37" spans="1:2" x14ac:dyDescent="0.25">
      <c r="A37" t="s">
        <v>24</v>
      </c>
      <c r="B37">
        <f>(B35*B36)/(B35+B36)</f>
        <v>0.66666666666666652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C8" sqref="C8"/>
    </sheetView>
  </sheetViews>
  <sheetFormatPr defaultRowHeight="15" x14ac:dyDescent="0.25"/>
  <cols>
    <col min="1" max="1" width="14.7109375" customWidth="1"/>
  </cols>
  <sheetData>
    <row r="3" spans="1:4" x14ac:dyDescent="0.25">
      <c r="A3" t="s">
        <v>28</v>
      </c>
      <c r="B3">
        <v>10000</v>
      </c>
      <c r="C3" t="s">
        <v>29</v>
      </c>
    </row>
    <row r="4" spans="1:4" x14ac:dyDescent="0.25">
      <c r="A4" t="s">
        <v>30</v>
      </c>
      <c r="B4">
        <f>1000000/B3</f>
        <v>100</v>
      </c>
      <c r="C4" t="s">
        <v>31</v>
      </c>
    </row>
    <row r="5" spans="1:4" x14ac:dyDescent="0.25">
      <c r="A5" t="s">
        <v>32</v>
      </c>
      <c r="B5">
        <f>B4*8</f>
        <v>800</v>
      </c>
      <c r="C5" t="s">
        <v>31</v>
      </c>
    </row>
    <row r="6" spans="1:4" x14ac:dyDescent="0.25">
      <c r="A6" t="s">
        <v>52</v>
      </c>
      <c r="B6">
        <v>7</v>
      </c>
    </row>
    <row r="7" spans="1:4" x14ac:dyDescent="0.25">
      <c r="A7" t="s">
        <v>35</v>
      </c>
      <c r="B7">
        <f>B5*B6</f>
        <v>5600</v>
      </c>
      <c r="C7" t="s">
        <v>53</v>
      </c>
    </row>
    <row r="12" spans="1:4" s="12" customFormat="1" x14ac:dyDescent="0.25">
      <c r="A12" s="12" t="s">
        <v>33</v>
      </c>
    </row>
    <row r="13" spans="1:4" x14ac:dyDescent="0.25">
      <c r="A13" s="2" t="s">
        <v>35</v>
      </c>
      <c r="B13" s="2">
        <v>24</v>
      </c>
      <c r="C13" t="s">
        <v>34</v>
      </c>
    </row>
    <row r="14" spans="1:4" x14ac:dyDescent="0.25">
      <c r="A14" s="9" t="s">
        <v>36</v>
      </c>
      <c r="B14" s="9">
        <f>B13*2</f>
        <v>48</v>
      </c>
      <c r="C14" t="s">
        <v>37</v>
      </c>
      <c r="D14" t="s">
        <v>38</v>
      </c>
    </row>
    <row r="16" spans="1:4" x14ac:dyDescent="0.25">
      <c r="A16" s="2" t="s">
        <v>39</v>
      </c>
      <c r="B16" s="2">
        <v>216</v>
      </c>
      <c r="C16" t="s">
        <v>37</v>
      </c>
    </row>
    <row r="17" spans="1:3" x14ac:dyDescent="0.25">
      <c r="A17" s="2" t="s">
        <v>40</v>
      </c>
      <c r="B17" s="2">
        <v>54</v>
      </c>
      <c r="C17" t="s">
        <v>37</v>
      </c>
    </row>
    <row r="18" spans="1:3" x14ac:dyDescent="0.25">
      <c r="A18" s="9" t="s">
        <v>41</v>
      </c>
      <c r="B18" s="13">
        <f>100*B17/(B17+B16)</f>
        <v>20</v>
      </c>
      <c r="C18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workbookViewId="0">
      <selection activeCell="B8" sqref="B8"/>
    </sheetView>
  </sheetViews>
  <sheetFormatPr defaultRowHeight="15" x14ac:dyDescent="0.25"/>
  <cols>
    <col min="1" max="1" width="14" customWidth="1"/>
  </cols>
  <sheetData>
    <row r="3" spans="1:3" s="12" customFormat="1" x14ac:dyDescent="0.25">
      <c r="A3" s="12" t="s">
        <v>61</v>
      </c>
    </row>
    <row r="4" spans="1:3" x14ac:dyDescent="0.25">
      <c r="A4" s="2" t="s">
        <v>62</v>
      </c>
      <c r="B4" s="2">
        <v>5.9</v>
      </c>
      <c r="C4" t="s">
        <v>63</v>
      </c>
    </row>
    <row r="5" spans="1:3" x14ac:dyDescent="0.25">
      <c r="A5" s="2" t="s">
        <v>69</v>
      </c>
      <c r="B5" s="2">
        <v>2.7</v>
      </c>
      <c r="C5" t="s">
        <v>70</v>
      </c>
    </row>
    <row r="6" spans="1:3" x14ac:dyDescent="0.25">
      <c r="A6" s="2" t="s">
        <v>58</v>
      </c>
      <c r="B6" s="2">
        <v>1.5</v>
      </c>
      <c r="C6" t="s">
        <v>13</v>
      </c>
    </row>
    <row r="7" spans="1:3" x14ac:dyDescent="0.25">
      <c r="A7" s="2" t="s">
        <v>64</v>
      </c>
      <c r="B7" s="2">
        <v>8</v>
      </c>
    </row>
    <row r="8" spans="1:3" x14ac:dyDescent="0.25">
      <c r="A8" s="2" t="s">
        <v>65</v>
      </c>
      <c r="B8" s="2">
        <v>1</v>
      </c>
    </row>
    <row r="9" spans="1:3" x14ac:dyDescent="0.25">
      <c r="A9" s="2" t="s">
        <v>66</v>
      </c>
      <c r="B9" s="2">
        <f>B8*B7</f>
        <v>8</v>
      </c>
    </row>
    <row r="10" spans="1:3" x14ac:dyDescent="0.25">
      <c r="A10" s="9" t="s">
        <v>68</v>
      </c>
      <c r="B10" s="9">
        <f>B6*B7</f>
        <v>12</v>
      </c>
    </row>
    <row r="11" spans="1:3" x14ac:dyDescent="0.25">
      <c r="A11" s="9" t="s">
        <v>71</v>
      </c>
      <c r="B11" s="9">
        <f>B8*B5</f>
        <v>2.7</v>
      </c>
    </row>
    <row r="12" spans="1:3" x14ac:dyDescent="0.25">
      <c r="A12" s="9" t="s">
        <v>67</v>
      </c>
      <c r="B12" s="9">
        <f>B9*B4</f>
        <v>47.2</v>
      </c>
    </row>
    <row r="14" spans="1:3" s="12" customFormat="1" x14ac:dyDescent="0.25">
      <c r="A14" s="12" t="s">
        <v>73</v>
      </c>
    </row>
    <row r="15" spans="1:3" x14ac:dyDescent="0.25">
      <c r="A15" s="2" t="s">
        <v>62</v>
      </c>
      <c r="B15" s="2">
        <v>25</v>
      </c>
      <c r="C15" t="s">
        <v>63</v>
      </c>
    </row>
    <row r="16" spans="1:3" x14ac:dyDescent="0.25">
      <c r="A16" s="2" t="s">
        <v>69</v>
      </c>
      <c r="B16" s="2">
        <v>8</v>
      </c>
      <c r="C16" t="s">
        <v>70</v>
      </c>
    </row>
    <row r="17" spans="1:3" x14ac:dyDescent="0.25">
      <c r="A17" s="2" t="s">
        <v>58</v>
      </c>
      <c r="B17" s="2">
        <v>1.5</v>
      </c>
      <c r="C17" t="s">
        <v>13</v>
      </c>
    </row>
    <row r="18" spans="1:3" x14ac:dyDescent="0.25">
      <c r="A18" s="2" t="s">
        <v>64</v>
      </c>
      <c r="B18" s="2">
        <v>6</v>
      </c>
    </row>
    <row r="19" spans="1:3" x14ac:dyDescent="0.25">
      <c r="A19" s="2" t="s">
        <v>65</v>
      </c>
      <c r="B19" s="2">
        <v>1</v>
      </c>
    </row>
    <row r="20" spans="1:3" x14ac:dyDescent="0.25">
      <c r="A20" s="2" t="s">
        <v>66</v>
      </c>
      <c r="B20" s="2">
        <f>B19*B18</f>
        <v>6</v>
      </c>
    </row>
    <row r="21" spans="1:3" x14ac:dyDescent="0.25">
      <c r="A21" s="9" t="s">
        <v>68</v>
      </c>
      <c r="B21" s="9">
        <f>B17*B18</f>
        <v>9</v>
      </c>
    </row>
    <row r="22" spans="1:3" x14ac:dyDescent="0.25">
      <c r="A22" s="9" t="s">
        <v>71</v>
      </c>
      <c r="B22" s="9">
        <f>B19*B16</f>
        <v>8</v>
      </c>
    </row>
    <row r="23" spans="1:3" x14ac:dyDescent="0.25">
      <c r="A23" s="9" t="s">
        <v>67</v>
      </c>
      <c r="B23" s="9">
        <f>B20*B15</f>
        <v>150</v>
      </c>
    </row>
    <row r="25" spans="1:3" s="12" customFormat="1" x14ac:dyDescent="0.25">
      <c r="A25" s="12" t="s">
        <v>72</v>
      </c>
    </row>
    <row r="26" spans="1:3" x14ac:dyDescent="0.25">
      <c r="A26" s="2" t="s">
        <v>62</v>
      </c>
      <c r="B26" s="2">
        <v>35</v>
      </c>
      <c r="C26" t="s">
        <v>63</v>
      </c>
    </row>
    <row r="27" spans="1:3" x14ac:dyDescent="0.25">
      <c r="A27" s="2" t="s">
        <v>69</v>
      </c>
      <c r="B27" s="2">
        <v>12</v>
      </c>
      <c r="C27" t="s">
        <v>70</v>
      </c>
    </row>
    <row r="28" spans="1:3" x14ac:dyDescent="0.25">
      <c r="A28" s="2" t="s">
        <v>58</v>
      </c>
      <c r="B28" s="2">
        <v>1.5</v>
      </c>
      <c r="C28" t="s">
        <v>13</v>
      </c>
    </row>
    <row r="29" spans="1:3" x14ac:dyDescent="0.25">
      <c r="A29" s="2" t="s">
        <v>64</v>
      </c>
      <c r="B29" s="2">
        <v>6</v>
      </c>
    </row>
    <row r="30" spans="1:3" x14ac:dyDescent="0.25">
      <c r="A30" s="2" t="s">
        <v>65</v>
      </c>
      <c r="B30" s="2">
        <v>1</v>
      </c>
    </row>
    <row r="31" spans="1:3" x14ac:dyDescent="0.25">
      <c r="A31" s="2" t="s">
        <v>66</v>
      </c>
      <c r="B31" s="2">
        <f>B30*B29</f>
        <v>6</v>
      </c>
    </row>
    <row r="32" spans="1:3" x14ac:dyDescent="0.25">
      <c r="A32" s="9" t="s">
        <v>68</v>
      </c>
      <c r="B32" s="9">
        <f>B28*B29</f>
        <v>9</v>
      </c>
    </row>
    <row r="33" spans="1:2" x14ac:dyDescent="0.25">
      <c r="A33" s="9" t="s">
        <v>71</v>
      </c>
      <c r="B33" s="9">
        <f>B30*B27</f>
        <v>12</v>
      </c>
    </row>
    <row r="34" spans="1:2" x14ac:dyDescent="0.25">
      <c r="A34" s="9" t="s">
        <v>67</v>
      </c>
      <c r="B34" s="9">
        <f>B31*B26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PWM</vt:lpstr>
      <vt:lpstr>Radio</vt:lpstr>
      <vt:lpstr>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2010-06-30T06:22:56Z</dcterms:modified>
</cp:coreProperties>
</file>