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688F8488-395E-E44E-A641-AD039454FE75}" xr6:coauthVersionLast="47" xr6:coauthVersionMax="47" xr10:uidLastSave="{00000000-0000-0000-0000-000000000000}"/>
  <bookViews>
    <workbookView xWindow="0" yWindow="500" windowWidth="19420" windowHeight="18480" activeTab="1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2" l="1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C40" i="2"/>
  <c r="C39" i="2"/>
  <c r="C38" i="2"/>
  <c r="C37" i="2"/>
  <c r="C36" i="2"/>
  <c r="C35" i="2"/>
  <c r="C34" i="2"/>
  <c r="C33" i="2"/>
  <c r="C32" i="2"/>
  <c r="C31" i="2"/>
  <c r="E40" i="3"/>
  <c r="D45" i="3"/>
  <c r="E45" i="3" s="1"/>
  <c r="D44" i="3"/>
  <c r="D43" i="3"/>
  <c r="D42" i="3"/>
  <c r="D41" i="3"/>
  <c r="D40" i="3"/>
  <c r="D39" i="3"/>
  <c r="D38" i="3"/>
  <c r="D37" i="3"/>
  <c r="E37" i="3" s="1"/>
  <c r="D36" i="3"/>
  <c r="C45" i="3"/>
  <c r="C44" i="3"/>
  <c r="C43" i="3"/>
  <c r="C42" i="3"/>
  <c r="C41" i="3"/>
  <c r="C40" i="3"/>
  <c r="C39" i="3"/>
  <c r="C38" i="3"/>
  <c r="C37" i="3"/>
  <c r="C36" i="3"/>
  <c r="A32" i="3"/>
  <c r="A30" i="1"/>
  <c r="B28" i="1"/>
  <c r="A28" i="1"/>
  <c r="F31" i="2" l="1"/>
  <c r="E43" i="3"/>
  <c r="E42" i="3"/>
  <c r="E38" i="3"/>
  <c r="E41" i="3"/>
  <c r="E39" i="3"/>
  <c r="E44" i="3"/>
  <c r="C28" i="1"/>
  <c r="F36" i="3" l="1"/>
  <c r="A28" i="2"/>
  <c r="C29" i="3" l="1"/>
  <c r="B29" i="3"/>
  <c r="A29" i="3"/>
  <c r="F17" i="1" l="1"/>
  <c r="F17" i="2"/>
  <c r="F18" i="3"/>
  <c r="B26" i="1" l="1"/>
  <c r="B25" i="1"/>
  <c r="B24" i="1"/>
  <c r="B23" i="1"/>
  <c r="B22" i="1"/>
  <c r="B21" i="1"/>
  <c r="B20" i="1"/>
  <c r="B19" i="1"/>
  <c r="B18" i="1"/>
  <c r="B17" i="1"/>
  <c r="B26" i="2"/>
  <c r="B25" i="2"/>
  <c r="B24" i="2"/>
  <c r="B23" i="2"/>
  <c r="B22" i="2"/>
  <c r="B21" i="2"/>
  <c r="B20" i="2"/>
  <c r="B19" i="2"/>
  <c r="B18" i="2"/>
  <c r="B17" i="2"/>
  <c r="D26" i="1"/>
  <c r="E26" i="1" s="1"/>
  <c r="D25" i="1"/>
  <c r="E25" i="1" s="1"/>
  <c r="D24" i="1"/>
  <c r="E24" i="1" s="1"/>
  <c r="D23" i="1"/>
  <c r="E23" i="1" s="1"/>
  <c r="D22" i="1"/>
  <c r="E22" i="1" s="1"/>
  <c r="D21" i="1"/>
  <c r="D20" i="1"/>
  <c r="E20" i="1" s="1"/>
  <c r="D19" i="1"/>
  <c r="D18" i="1"/>
  <c r="E18" i="1" s="1"/>
  <c r="D17" i="1"/>
  <c r="D26" i="2"/>
  <c r="E26" i="2" s="1"/>
  <c r="D25" i="2"/>
  <c r="E25" i="2" s="1"/>
  <c r="D24" i="2"/>
  <c r="D23" i="2"/>
  <c r="D22" i="2"/>
  <c r="D21" i="2"/>
  <c r="D20" i="2"/>
  <c r="D19" i="2"/>
  <c r="E20" i="2" s="1"/>
  <c r="D18" i="2"/>
  <c r="E18" i="2" s="1"/>
  <c r="D17" i="2"/>
  <c r="B27" i="3"/>
  <c r="B26" i="3"/>
  <c r="B25" i="3"/>
  <c r="B24" i="3"/>
  <c r="B23" i="3"/>
  <c r="B22" i="3"/>
  <c r="B21" i="3"/>
  <c r="B20" i="3"/>
  <c r="B19" i="3"/>
  <c r="B18" i="3"/>
  <c r="D27" i="3"/>
  <c r="D26" i="3"/>
  <c r="D25" i="3"/>
  <c r="E25" i="3" s="1"/>
  <c r="D24" i="3"/>
  <c r="E24" i="3" s="1"/>
  <c r="D23" i="3"/>
  <c r="D22" i="3"/>
  <c r="D21" i="3"/>
  <c r="E21" i="3" s="1"/>
  <c r="D20" i="3"/>
  <c r="E20" i="3" s="1"/>
  <c r="D19" i="3"/>
  <c r="D18" i="3"/>
  <c r="F3" i="1"/>
  <c r="F3" i="2"/>
  <c r="E19" i="1" l="1"/>
  <c r="E21" i="1"/>
  <c r="E21" i="2"/>
  <c r="E22" i="2"/>
  <c r="E24" i="2"/>
  <c r="E19" i="2"/>
  <c r="E23" i="2"/>
  <c r="E22" i="3"/>
  <c r="E23" i="3"/>
  <c r="E26" i="3"/>
  <c r="E19" i="3"/>
  <c r="E27" i="3"/>
  <c r="D12" i="3"/>
  <c r="D11" i="3"/>
  <c r="E11" i="3" s="1"/>
  <c r="D10" i="3"/>
  <c r="E10" i="3" s="1"/>
  <c r="D9" i="3"/>
  <c r="D8" i="3"/>
  <c r="D7" i="3"/>
  <c r="E7" i="3" s="1"/>
  <c r="D6" i="3"/>
  <c r="E6" i="3" s="1"/>
  <c r="D5" i="3"/>
  <c r="D4" i="3"/>
  <c r="D3" i="3"/>
  <c r="D12" i="2"/>
  <c r="E12" i="2" s="1"/>
  <c r="D11" i="2"/>
  <c r="E11" i="2" s="1"/>
  <c r="D10" i="2"/>
  <c r="D9" i="2"/>
  <c r="E9" i="2" s="1"/>
  <c r="D8" i="2"/>
  <c r="E8" i="2" s="1"/>
  <c r="D7" i="2"/>
  <c r="D6" i="2"/>
  <c r="D5" i="2"/>
  <c r="E5" i="2" s="1"/>
  <c r="D4" i="2"/>
  <c r="E4" i="2" s="1"/>
  <c r="D3" i="2"/>
  <c r="D12" i="1"/>
  <c r="D11" i="1"/>
  <c r="E11" i="1" s="1"/>
  <c r="D10" i="1"/>
  <c r="E10" i="1" s="1"/>
  <c r="D9" i="1"/>
  <c r="D8" i="1"/>
  <c r="D7" i="1"/>
  <c r="E7" i="1" s="1"/>
  <c r="D6" i="1"/>
  <c r="D5" i="1"/>
  <c r="D4" i="1"/>
  <c r="D3" i="1"/>
  <c r="E6" i="2" l="1"/>
  <c r="E5" i="1"/>
  <c r="E7" i="2"/>
  <c r="E9" i="3"/>
  <c r="E12" i="1"/>
  <c r="E8" i="3"/>
  <c r="E6" i="1"/>
  <c r="E8" i="1"/>
  <c r="E10" i="2"/>
  <c r="E4" i="3"/>
  <c r="E12" i="3"/>
  <c r="F3" i="3" s="1"/>
  <c r="E9" i="1"/>
  <c r="E5" i="3"/>
  <c r="E4" i="1"/>
</calcChain>
</file>

<file path=xl/sharedStrings.xml><?xml version="1.0" encoding="utf-8"?>
<sst xmlns="http://schemas.openxmlformats.org/spreadsheetml/2006/main" count="65" uniqueCount="17">
  <si>
    <t>Station 4</t>
  </si>
  <si>
    <t>Wdt: .45m</t>
  </si>
  <si>
    <t>Time: 10:13</t>
  </si>
  <si>
    <t>Station 3</t>
  </si>
  <si>
    <t>Width: .45m</t>
  </si>
  <si>
    <t>Time: 10:26</t>
  </si>
  <si>
    <t>X</t>
  </si>
  <si>
    <t>V</t>
  </si>
  <si>
    <t>D</t>
  </si>
  <si>
    <t>Station 1</t>
  </si>
  <si>
    <t>Wdt: .45</t>
  </si>
  <si>
    <t>Time: 10:43</t>
  </si>
  <si>
    <t>segment</t>
  </si>
  <si>
    <t>Q</t>
  </si>
  <si>
    <t>Qtotal</t>
  </si>
  <si>
    <t>new velocity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</si>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</sst>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21" zoomScale="130" zoomScaleNormal="130" workbookViewId="0">
      <selection activeCell="C42" sqref="C42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10</v>
      </c>
      <c r="C1" t="s">
        <v>11</v>
      </c>
    </row>
    <row r="2" spans="1:6" x14ac:dyDescent="0.2">
      <c r="A2" t="s">
        <v>6</v>
      </c>
      <c r="B2" t="s">
        <v>7</v>
      </c>
      <c r="C2" t="s">
        <v>8</v>
      </c>
      <c r="D2" t="s">
        <v>12</v>
      </c>
      <c r="E2" t="s">
        <v>13</v>
      </c>
      <c r="F2" t="s">
        <v>14</v>
      </c>
    </row>
    <row r="3" spans="1:6" x14ac:dyDescent="0.2">
      <c r="A3">
        <v>0.1</v>
      </c>
      <c r="B3">
        <v>0</v>
      </c>
      <c r="C3">
        <v>0</v>
      </c>
      <c r="D3">
        <f>A3</f>
        <v>0.1</v>
      </c>
      <c r="F3">
        <f>SUM(E3:E13)</f>
        <v>3.6700000000000003E-2</v>
      </c>
    </row>
    <row r="4" spans="1:6" x14ac:dyDescent="0.2">
      <c r="A4">
        <v>0.15</v>
      </c>
      <c r="B4">
        <v>0</v>
      </c>
      <c r="C4">
        <v>0.08</v>
      </c>
      <c r="D4">
        <f>(A4+(A5-A4)/2)</f>
        <v>0.17499999999999999</v>
      </c>
      <c r="E4">
        <f>(D4-D3)*(B4)*C4</f>
        <v>0</v>
      </c>
    </row>
    <row r="5" spans="1:6" x14ac:dyDescent="0.2">
      <c r="A5">
        <v>0.2</v>
      </c>
      <c r="B5">
        <v>2.4</v>
      </c>
      <c r="C5">
        <v>0.08</v>
      </c>
      <c r="D5">
        <f t="shared" ref="D5:D12" si="0">(A5+(A6-A5)/2)</f>
        <v>0.22500000000000001</v>
      </c>
      <c r="E5">
        <f t="shared" ref="E5:E12" si="1">(D5-D4)*(B5)*C5</f>
        <v>9.6000000000000026E-3</v>
      </c>
    </row>
    <row r="6" spans="1:6" x14ac:dyDescent="0.2">
      <c r="A6">
        <v>0.25</v>
      </c>
      <c r="B6">
        <v>2.8</v>
      </c>
      <c r="C6">
        <v>0.09</v>
      </c>
      <c r="D6">
        <f t="shared" si="0"/>
        <v>0.27500000000000002</v>
      </c>
      <c r="E6">
        <f t="shared" si="1"/>
        <v>1.2600000000000004E-2</v>
      </c>
    </row>
    <row r="7" spans="1:6" x14ac:dyDescent="0.2">
      <c r="A7">
        <v>0.3</v>
      </c>
      <c r="B7">
        <v>1.3</v>
      </c>
      <c r="C7">
        <v>0.09</v>
      </c>
      <c r="D7">
        <f t="shared" si="0"/>
        <v>0.32499999999999996</v>
      </c>
      <c r="E7">
        <f t="shared" si="1"/>
        <v>5.8499999999999924E-3</v>
      </c>
    </row>
    <row r="8" spans="1:6" x14ac:dyDescent="0.2">
      <c r="A8">
        <v>0.35</v>
      </c>
      <c r="B8">
        <v>0.8</v>
      </c>
      <c r="C8">
        <v>0.09</v>
      </c>
      <c r="D8">
        <f t="shared" si="0"/>
        <v>0.375</v>
      </c>
      <c r="E8">
        <f t="shared" si="1"/>
        <v>3.6000000000000029E-3</v>
      </c>
    </row>
    <row r="9" spans="1:6" x14ac:dyDescent="0.2">
      <c r="A9">
        <v>0.4</v>
      </c>
      <c r="B9">
        <v>0.7</v>
      </c>
      <c r="C9">
        <v>0.08</v>
      </c>
      <c r="D9">
        <f t="shared" si="0"/>
        <v>0.42500000000000004</v>
      </c>
      <c r="E9">
        <f t="shared" si="1"/>
        <v>2.8000000000000026E-3</v>
      </c>
    </row>
    <row r="10" spans="1:6" x14ac:dyDescent="0.2">
      <c r="A10">
        <v>0.45</v>
      </c>
      <c r="B10">
        <v>0.5</v>
      </c>
      <c r="C10">
        <v>0.09</v>
      </c>
      <c r="D10">
        <f t="shared" si="0"/>
        <v>0.47499999999999998</v>
      </c>
      <c r="E10">
        <f t="shared" si="1"/>
        <v>2.2499999999999968E-3</v>
      </c>
    </row>
    <row r="11" spans="1:6" x14ac:dyDescent="0.2">
      <c r="A11">
        <v>0.5</v>
      </c>
      <c r="B11">
        <v>0</v>
      </c>
      <c r="C11">
        <v>0.09</v>
      </c>
      <c r="D11">
        <f t="shared" si="0"/>
        <v>0.52500000000000002</v>
      </c>
      <c r="E11">
        <f t="shared" si="1"/>
        <v>0</v>
      </c>
    </row>
    <row r="12" spans="1:6" x14ac:dyDescent="0.2">
      <c r="A12">
        <v>0.55000000000000004</v>
      </c>
      <c r="B12">
        <v>0</v>
      </c>
      <c r="C12">
        <v>0</v>
      </c>
      <c r="D12">
        <f t="shared" si="0"/>
        <v>0.27500000000000002</v>
      </c>
      <c r="E12">
        <f t="shared" si="1"/>
        <v>0</v>
      </c>
    </row>
    <row r="15" spans="1:6" x14ac:dyDescent="0.2">
      <c r="A15" s="1" t="s">
        <v>15</v>
      </c>
    </row>
    <row r="16" spans="1:6" x14ac:dyDescent="0.2">
      <c r="A16" t="s">
        <v>9</v>
      </c>
      <c r="B16" t="s">
        <v>10</v>
      </c>
      <c r="C16" t="s">
        <v>11</v>
      </c>
    </row>
    <row r="17" spans="1:6" x14ac:dyDescent="0.2">
      <c r="A17" t="s">
        <v>6</v>
      </c>
      <c r="B17" t="s">
        <v>7</v>
      </c>
      <c r="C17" t="s">
        <v>8</v>
      </c>
      <c r="D17" t="s">
        <v>12</v>
      </c>
      <c r="E17" t="s">
        <v>13</v>
      </c>
      <c r="F17" t="s">
        <v>14</v>
      </c>
    </row>
    <row r="18" spans="1:6" x14ac:dyDescent="0.2">
      <c r="A18">
        <v>0.1</v>
      </c>
      <c r="B18">
        <f>0.057*B3</f>
        <v>0</v>
      </c>
      <c r="C18">
        <v>0</v>
      </c>
      <c r="D18">
        <f>A18</f>
        <v>0.1</v>
      </c>
      <c r="F18">
        <f>SUM(E18:E28)</f>
        <v>2.0918999999999998E-3</v>
      </c>
    </row>
    <row r="19" spans="1:6" x14ac:dyDescent="0.2">
      <c r="A19">
        <v>0.15</v>
      </c>
      <c r="B19">
        <f t="shared" ref="B19:B27" si="2">0.057*B4</f>
        <v>0</v>
      </c>
      <c r="C19">
        <v>0.08</v>
      </c>
      <c r="D19">
        <f>(A19+(A20-A19)/2)</f>
        <v>0.17499999999999999</v>
      </c>
      <c r="E19">
        <f>(D19-D18)*(B19)*C19</f>
        <v>0</v>
      </c>
    </row>
    <row r="20" spans="1:6" x14ac:dyDescent="0.2">
      <c r="A20">
        <v>0.2</v>
      </c>
      <c r="B20">
        <f t="shared" si="2"/>
        <v>0.1368</v>
      </c>
      <c r="C20">
        <v>0.08</v>
      </c>
      <c r="D20">
        <f t="shared" ref="D20:D27" si="3">(A20+(A21-A20)/2)</f>
        <v>0.22500000000000001</v>
      </c>
      <c r="E20">
        <f t="shared" ref="E20:E27" si="4">(D20-D19)*(B20)*C20</f>
        <v>5.4720000000000018E-4</v>
      </c>
    </row>
    <row r="21" spans="1:6" x14ac:dyDescent="0.2">
      <c r="A21">
        <v>0.25</v>
      </c>
      <c r="B21">
        <f t="shared" si="2"/>
        <v>0.15959999999999999</v>
      </c>
      <c r="C21">
        <v>0.09</v>
      </c>
      <c r="D21">
        <f t="shared" si="3"/>
        <v>0.27500000000000002</v>
      </c>
      <c r="E21">
        <f t="shared" si="4"/>
        <v>7.1820000000000022E-4</v>
      </c>
    </row>
    <row r="22" spans="1:6" x14ac:dyDescent="0.2">
      <c r="A22">
        <v>0.3</v>
      </c>
      <c r="B22">
        <f t="shared" si="2"/>
        <v>7.4099999999999999E-2</v>
      </c>
      <c r="C22">
        <v>0.09</v>
      </c>
      <c r="D22">
        <f t="shared" si="3"/>
        <v>0.32499999999999996</v>
      </c>
      <c r="E22">
        <f t="shared" si="4"/>
        <v>3.3344999999999957E-4</v>
      </c>
    </row>
    <row r="23" spans="1:6" x14ac:dyDescent="0.2">
      <c r="A23">
        <v>0.35</v>
      </c>
      <c r="B23">
        <f t="shared" si="2"/>
        <v>4.5600000000000002E-2</v>
      </c>
      <c r="C23">
        <v>0.09</v>
      </c>
      <c r="D23">
        <f t="shared" si="3"/>
        <v>0.375</v>
      </c>
      <c r="E23">
        <f t="shared" si="4"/>
        <v>2.0520000000000019E-4</v>
      </c>
    </row>
    <row r="24" spans="1:6" x14ac:dyDescent="0.2">
      <c r="A24">
        <v>0.4</v>
      </c>
      <c r="B24">
        <f t="shared" si="2"/>
        <v>3.9899999999999998E-2</v>
      </c>
      <c r="C24">
        <v>0.08</v>
      </c>
      <c r="D24">
        <f t="shared" si="3"/>
        <v>0.42500000000000004</v>
      </c>
      <c r="E24">
        <f t="shared" si="4"/>
        <v>1.5960000000000014E-4</v>
      </c>
    </row>
    <row r="25" spans="1:6" x14ac:dyDescent="0.2">
      <c r="A25">
        <v>0.45</v>
      </c>
      <c r="B25">
        <f t="shared" si="2"/>
        <v>2.8500000000000001E-2</v>
      </c>
      <c r="C25">
        <v>0.09</v>
      </c>
      <c r="D25">
        <f t="shared" si="3"/>
        <v>0.47499999999999998</v>
      </c>
      <c r="E25">
        <f t="shared" si="4"/>
        <v>1.2824999999999984E-4</v>
      </c>
    </row>
    <row r="26" spans="1:6" x14ac:dyDescent="0.2">
      <c r="A26">
        <v>0.5</v>
      </c>
      <c r="B26">
        <f t="shared" si="2"/>
        <v>0</v>
      </c>
      <c r="C26">
        <v>0.09</v>
      </c>
      <c r="D26">
        <f t="shared" si="3"/>
        <v>0.52500000000000002</v>
      </c>
      <c r="E26">
        <f t="shared" si="4"/>
        <v>0</v>
      </c>
    </row>
    <row r="27" spans="1:6" x14ac:dyDescent="0.2">
      <c r="A27">
        <v>0.55000000000000004</v>
      </c>
      <c r="B27">
        <f t="shared" si="2"/>
        <v>0</v>
      </c>
      <c r="C27">
        <v>0</v>
      </c>
      <c r="D27">
        <f t="shared" si="3"/>
        <v>0.27500000000000002</v>
      </c>
      <c r="E27">
        <f t="shared" si="4"/>
        <v>0</v>
      </c>
    </row>
    <row r="29" spans="1:6" x14ac:dyDescent="0.2">
      <c r="A29">
        <f>MEDIAN(A18:A27)</f>
        <v>0.32499999999999996</v>
      </c>
      <c r="B29">
        <f>AVERAGE(B22:B23)</f>
        <v>5.985E-2</v>
      </c>
      <c r="C29">
        <f>AVERAGE(C22:C23)</f>
        <v>0.09</v>
      </c>
    </row>
    <row r="32" spans="1:6" x14ac:dyDescent="0.2">
      <c r="A32">
        <f>A27-A18</f>
        <v>0.45000000000000007</v>
      </c>
    </row>
    <row r="34" spans="1:6" x14ac:dyDescent="0.2">
      <c r="A34" s="1" t="s">
        <v>16</v>
      </c>
    </row>
    <row r="35" spans="1:6" x14ac:dyDescent="0.2">
      <c r="A35" t="s">
        <v>6</v>
      </c>
      <c r="B35" t="s">
        <v>7</v>
      </c>
      <c r="C35" t="s">
        <v>8</v>
      </c>
      <c r="D35" t="s">
        <v>12</v>
      </c>
      <c r="E35" t="s">
        <v>13</v>
      </c>
      <c r="F35" t="s">
        <v>14</v>
      </c>
    </row>
    <row r="36" spans="1:6" x14ac:dyDescent="0.2">
      <c r="A36">
        <v>0.1</v>
      </c>
      <c r="B36">
        <v>0</v>
      </c>
      <c r="C36">
        <f>C18*2.54</f>
        <v>0</v>
      </c>
      <c r="D36">
        <f>A36</f>
        <v>0.1</v>
      </c>
      <c r="F36">
        <f>SUM(E36:E46)</f>
        <v>5.3134260000000004E-3</v>
      </c>
    </row>
    <row r="37" spans="1:6" x14ac:dyDescent="0.2">
      <c r="A37">
        <v>0.15</v>
      </c>
      <c r="B37">
        <v>0</v>
      </c>
      <c r="C37">
        <f t="shared" ref="C37:C45" si="5">C19*2.54</f>
        <v>0.20320000000000002</v>
      </c>
      <c r="D37">
        <f>(A37+(A38-A37)/2)</f>
        <v>0.17499999999999999</v>
      </c>
      <c r="E37">
        <f>(D37-D36)*(B37)*C37</f>
        <v>0</v>
      </c>
    </row>
    <row r="38" spans="1:6" x14ac:dyDescent="0.2">
      <c r="A38">
        <v>0.2</v>
      </c>
      <c r="B38">
        <v>0.1368</v>
      </c>
      <c r="C38">
        <f t="shared" si="5"/>
        <v>0.20320000000000002</v>
      </c>
      <c r="D38">
        <f t="shared" ref="D38:D45" si="6">(A38+(A39-A38)/2)</f>
        <v>0.22500000000000001</v>
      </c>
      <c r="E38">
        <f t="shared" ref="E38:E45" si="7">(D38-D37)*(B38)*C38</f>
        <v>1.3898880000000006E-3</v>
      </c>
    </row>
    <row r="39" spans="1:6" x14ac:dyDescent="0.2">
      <c r="A39">
        <v>0.25</v>
      </c>
      <c r="B39">
        <v>0.15959999999999999</v>
      </c>
      <c r="C39">
        <f t="shared" si="5"/>
        <v>0.2286</v>
      </c>
      <c r="D39">
        <f t="shared" si="6"/>
        <v>0.27500000000000002</v>
      </c>
      <c r="E39">
        <f t="shared" si="7"/>
        <v>1.8242280000000007E-3</v>
      </c>
    </row>
    <row r="40" spans="1:6" x14ac:dyDescent="0.2">
      <c r="A40">
        <v>0.3</v>
      </c>
      <c r="B40">
        <v>7.4099999999999999E-2</v>
      </c>
      <c r="C40">
        <f t="shared" si="5"/>
        <v>0.2286</v>
      </c>
      <c r="D40">
        <f t="shared" si="6"/>
        <v>0.32499999999999996</v>
      </c>
      <c r="E40">
        <f t="shared" si="7"/>
        <v>8.4696299999999886E-4</v>
      </c>
    </row>
    <row r="41" spans="1:6" x14ac:dyDescent="0.2">
      <c r="A41">
        <v>0.35</v>
      </c>
      <c r="B41">
        <v>4.5600000000000002E-2</v>
      </c>
      <c r="C41">
        <f t="shared" si="5"/>
        <v>0.2286</v>
      </c>
      <c r="D41">
        <f t="shared" si="6"/>
        <v>0.375</v>
      </c>
      <c r="E41">
        <f t="shared" si="7"/>
        <v>5.2120800000000043E-4</v>
      </c>
    </row>
    <row r="42" spans="1:6" x14ac:dyDescent="0.2">
      <c r="A42">
        <v>0.4</v>
      </c>
      <c r="B42">
        <v>3.9899999999999998E-2</v>
      </c>
      <c r="C42">
        <f t="shared" si="5"/>
        <v>0.20320000000000002</v>
      </c>
      <c r="D42">
        <f t="shared" si="6"/>
        <v>0.42500000000000004</v>
      </c>
      <c r="E42">
        <f t="shared" si="7"/>
        <v>4.0538400000000033E-4</v>
      </c>
    </row>
    <row r="43" spans="1:6" x14ac:dyDescent="0.2">
      <c r="A43">
        <v>0.45</v>
      </c>
      <c r="B43">
        <v>2.8500000000000001E-2</v>
      </c>
      <c r="C43">
        <f t="shared" si="5"/>
        <v>0.2286</v>
      </c>
      <c r="D43">
        <f t="shared" si="6"/>
        <v>0.47499999999999998</v>
      </c>
      <c r="E43">
        <f t="shared" si="7"/>
        <v>3.2575499999999957E-4</v>
      </c>
    </row>
    <row r="44" spans="1:6" x14ac:dyDescent="0.2">
      <c r="A44">
        <v>0.5</v>
      </c>
      <c r="B44">
        <v>0</v>
      </c>
      <c r="C44">
        <f t="shared" si="5"/>
        <v>0.2286</v>
      </c>
      <c r="D44">
        <f t="shared" si="6"/>
        <v>0.52500000000000002</v>
      </c>
      <c r="E44">
        <f t="shared" si="7"/>
        <v>0</v>
      </c>
    </row>
    <row r="45" spans="1:6" x14ac:dyDescent="0.2">
      <c r="A45">
        <v>0.55000000000000004</v>
      </c>
      <c r="B45">
        <v>0</v>
      </c>
      <c r="C45">
        <f t="shared" si="5"/>
        <v>0</v>
      </c>
      <c r="D45">
        <f t="shared" si="6"/>
        <v>0.27500000000000002</v>
      </c>
      <c r="E4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abSelected="1" topLeftCell="A3" workbookViewId="0">
      <selection activeCell="A29" sqref="A29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12</v>
      </c>
      <c r="E2" t="s">
        <v>13</v>
      </c>
      <c r="F2" t="s">
        <v>14</v>
      </c>
    </row>
    <row r="3" spans="1:6" x14ac:dyDescent="0.2">
      <c r="A3">
        <v>0.2</v>
      </c>
      <c r="B3">
        <v>0</v>
      </c>
      <c r="C3">
        <v>0</v>
      </c>
      <c r="D3">
        <f>A3</f>
        <v>0.2</v>
      </c>
      <c r="F3">
        <f>SUM(E3:E12)</f>
        <v>4.1299999999999983E-2</v>
      </c>
    </row>
    <row r="4" spans="1:6" x14ac:dyDescent="0.2">
      <c r="A4">
        <v>0.25</v>
      </c>
      <c r="B4">
        <v>3</v>
      </c>
      <c r="C4">
        <v>0.02</v>
      </c>
      <c r="D4">
        <f>(A4+(A5-A4)/2)</f>
        <v>0.27500000000000002</v>
      </c>
      <c r="E4">
        <f>(D4-D3)*(B4)*C4</f>
        <v>4.5000000000000005E-3</v>
      </c>
    </row>
    <row r="5" spans="1:6" x14ac:dyDescent="0.2">
      <c r="A5">
        <v>0.3</v>
      </c>
      <c r="B5">
        <v>3</v>
      </c>
      <c r="C5">
        <v>0.04</v>
      </c>
      <c r="D5">
        <f t="shared" ref="D5:D12" si="0">(A5+(A6-A5)/2)</f>
        <v>0.32499999999999996</v>
      </c>
      <c r="E5">
        <f t="shared" ref="E5:E12" si="1">(D5-D4)*(B5)*C5</f>
        <v>5.9999999999999923E-3</v>
      </c>
    </row>
    <row r="6" spans="1:6" x14ac:dyDescent="0.2">
      <c r="A6">
        <v>0.35</v>
      </c>
      <c r="B6">
        <v>2.2000000000000002</v>
      </c>
      <c r="C6">
        <v>0.05</v>
      </c>
      <c r="D6">
        <f t="shared" si="0"/>
        <v>0.375</v>
      </c>
      <c r="E6">
        <f t="shared" si="1"/>
        <v>5.5000000000000058E-3</v>
      </c>
    </row>
    <row r="7" spans="1:6" x14ac:dyDescent="0.2">
      <c r="A7">
        <v>0.4</v>
      </c>
      <c r="B7">
        <v>0.9</v>
      </c>
      <c r="C7">
        <v>0.06</v>
      </c>
      <c r="D7">
        <f t="shared" si="0"/>
        <v>0.42500000000000004</v>
      </c>
      <c r="E7">
        <f t="shared" si="1"/>
        <v>2.7000000000000023E-3</v>
      </c>
    </row>
    <row r="8" spans="1:6" x14ac:dyDescent="0.2">
      <c r="A8">
        <v>0.45</v>
      </c>
      <c r="B8">
        <v>1.4</v>
      </c>
      <c r="C8">
        <v>0.08</v>
      </c>
      <c r="D8">
        <f t="shared" si="0"/>
        <v>0.47499999999999998</v>
      </c>
      <c r="E8">
        <f t="shared" si="1"/>
        <v>5.5999999999999921E-3</v>
      </c>
    </row>
    <row r="9" spans="1:6" x14ac:dyDescent="0.2">
      <c r="A9">
        <v>0.5</v>
      </c>
      <c r="B9">
        <v>0.9</v>
      </c>
      <c r="C9">
        <v>0.17</v>
      </c>
      <c r="D9">
        <f t="shared" si="0"/>
        <v>0.52500000000000002</v>
      </c>
      <c r="E9">
        <f t="shared" si="1"/>
        <v>7.6500000000000075E-3</v>
      </c>
    </row>
    <row r="10" spans="1:6" x14ac:dyDescent="0.2">
      <c r="A10">
        <v>0.55000000000000004</v>
      </c>
      <c r="B10">
        <v>1.1000000000000001</v>
      </c>
      <c r="C10">
        <v>0.17</v>
      </c>
      <c r="D10">
        <f t="shared" si="0"/>
        <v>0.57499999999999996</v>
      </c>
      <c r="E10">
        <f t="shared" si="1"/>
        <v>9.3499999999999885E-3</v>
      </c>
    </row>
    <row r="11" spans="1:6" x14ac:dyDescent="0.2">
      <c r="A11">
        <v>0.6</v>
      </c>
      <c r="B11">
        <v>0</v>
      </c>
      <c r="C11">
        <v>0.03</v>
      </c>
      <c r="D11">
        <f t="shared" si="0"/>
        <v>0.625</v>
      </c>
      <c r="E11">
        <f t="shared" si="1"/>
        <v>0</v>
      </c>
    </row>
    <row r="12" spans="1:6" x14ac:dyDescent="0.2">
      <c r="A12">
        <v>0.65</v>
      </c>
      <c r="B12">
        <v>0</v>
      </c>
      <c r="C12">
        <v>0</v>
      </c>
      <c r="D12">
        <f t="shared" si="0"/>
        <v>0.32500000000000001</v>
      </c>
      <c r="E12">
        <f t="shared" si="1"/>
        <v>0</v>
      </c>
    </row>
    <row r="15" spans="1:6" x14ac:dyDescent="0.2">
      <c r="A15" s="1" t="s">
        <v>15</v>
      </c>
    </row>
    <row r="16" spans="1:6" x14ac:dyDescent="0.2">
      <c r="A16" t="s">
        <v>6</v>
      </c>
      <c r="B16" t="s">
        <v>7</v>
      </c>
      <c r="C16" t="s">
        <v>8</v>
      </c>
      <c r="D16" t="s">
        <v>12</v>
      </c>
      <c r="E16" t="s">
        <v>13</v>
      </c>
      <c r="F16" t="s">
        <v>14</v>
      </c>
    </row>
    <row r="17" spans="1:6" x14ac:dyDescent="0.2">
      <c r="A17">
        <v>0.2</v>
      </c>
      <c r="B17">
        <f>0.057*B3</f>
        <v>0</v>
      </c>
      <c r="C17">
        <v>0</v>
      </c>
      <c r="D17">
        <f>A17</f>
        <v>0.2</v>
      </c>
      <c r="F17">
        <f>SUM(E17:E26)</f>
        <v>2.3540999999999996E-3</v>
      </c>
    </row>
    <row r="18" spans="1:6" x14ac:dyDescent="0.2">
      <c r="A18">
        <v>0.25</v>
      </c>
      <c r="B18">
        <f t="shared" ref="B18:B26" si="2">0.057*B4</f>
        <v>0.17100000000000001</v>
      </c>
      <c r="C18">
        <v>0.02</v>
      </c>
      <c r="D18">
        <f>(A18+(A19-A18)/2)</f>
        <v>0.27500000000000002</v>
      </c>
      <c r="E18">
        <f>(D18-D17)*(B18)*C18</f>
        <v>2.5650000000000005E-4</v>
      </c>
    </row>
    <row r="19" spans="1:6" x14ac:dyDescent="0.2">
      <c r="A19">
        <v>0.3</v>
      </c>
      <c r="B19">
        <f t="shared" si="2"/>
        <v>0.17100000000000001</v>
      </c>
      <c r="C19">
        <v>0.04</v>
      </c>
      <c r="D19">
        <f t="shared" ref="D19:D26" si="3">(A19+(A20-A19)/2)</f>
        <v>0.32499999999999996</v>
      </c>
      <c r="E19">
        <f t="shared" ref="E19:E26" si="4">(D19-D18)*(B19)*C19</f>
        <v>3.4199999999999959E-4</v>
      </c>
    </row>
    <row r="20" spans="1:6" x14ac:dyDescent="0.2">
      <c r="A20">
        <v>0.35</v>
      </c>
      <c r="B20">
        <f t="shared" si="2"/>
        <v>0.12540000000000001</v>
      </c>
      <c r="C20">
        <v>0.05</v>
      </c>
      <c r="D20">
        <f t="shared" si="3"/>
        <v>0.375</v>
      </c>
      <c r="E20">
        <f t="shared" si="4"/>
        <v>3.1350000000000036E-4</v>
      </c>
    </row>
    <row r="21" spans="1:6" x14ac:dyDescent="0.2">
      <c r="A21">
        <v>0.4</v>
      </c>
      <c r="B21">
        <f t="shared" si="2"/>
        <v>5.1300000000000005E-2</v>
      </c>
      <c r="C21">
        <v>0.06</v>
      </c>
      <c r="D21">
        <f t="shared" si="3"/>
        <v>0.42500000000000004</v>
      </c>
      <c r="E21">
        <f t="shared" si="4"/>
        <v>1.5390000000000016E-4</v>
      </c>
    </row>
    <row r="22" spans="1:6" x14ac:dyDescent="0.2">
      <c r="A22">
        <v>0.45</v>
      </c>
      <c r="B22">
        <f t="shared" si="2"/>
        <v>7.9799999999999996E-2</v>
      </c>
      <c r="C22">
        <v>0.08</v>
      </c>
      <c r="D22">
        <f t="shared" si="3"/>
        <v>0.47499999999999998</v>
      </c>
      <c r="E22">
        <f t="shared" si="4"/>
        <v>3.1919999999999957E-4</v>
      </c>
    </row>
    <row r="23" spans="1:6" x14ac:dyDescent="0.2">
      <c r="A23">
        <v>0.5</v>
      </c>
      <c r="B23">
        <f t="shared" si="2"/>
        <v>5.1300000000000005E-2</v>
      </c>
      <c r="C23">
        <v>0.17</v>
      </c>
      <c r="D23">
        <f t="shared" si="3"/>
        <v>0.52500000000000002</v>
      </c>
      <c r="E23">
        <f t="shared" si="4"/>
        <v>4.3605000000000049E-4</v>
      </c>
    </row>
    <row r="24" spans="1:6" x14ac:dyDescent="0.2">
      <c r="A24">
        <v>0.55000000000000004</v>
      </c>
      <c r="B24">
        <f t="shared" si="2"/>
        <v>6.2700000000000006E-2</v>
      </c>
      <c r="C24">
        <v>0.17</v>
      </c>
      <c r="D24">
        <f t="shared" si="3"/>
        <v>0.57499999999999996</v>
      </c>
      <c r="E24">
        <f t="shared" si="4"/>
        <v>5.3294999999999937E-4</v>
      </c>
    </row>
    <row r="25" spans="1:6" x14ac:dyDescent="0.2">
      <c r="A25">
        <v>0.6</v>
      </c>
      <c r="B25">
        <f t="shared" si="2"/>
        <v>0</v>
      </c>
      <c r="C25">
        <v>0.03</v>
      </c>
      <c r="D25">
        <f t="shared" si="3"/>
        <v>0.625</v>
      </c>
      <c r="E25">
        <f t="shared" si="4"/>
        <v>0</v>
      </c>
    </row>
    <row r="26" spans="1:6" x14ac:dyDescent="0.2">
      <c r="A26">
        <v>0.65</v>
      </c>
      <c r="B26">
        <f t="shared" si="2"/>
        <v>0</v>
      </c>
      <c r="C26">
        <v>0</v>
      </c>
      <c r="D26">
        <f t="shared" si="3"/>
        <v>0.32500000000000001</v>
      </c>
      <c r="E26">
        <f t="shared" si="4"/>
        <v>0</v>
      </c>
    </row>
    <row r="28" spans="1:6" x14ac:dyDescent="0.2">
      <c r="A28">
        <f>A26-A17</f>
        <v>0.45</v>
      </c>
    </row>
    <row r="29" spans="1:6" x14ac:dyDescent="0.2">
      <c r="A29" s="1" t="s">
        <v>16</v>
      </c>
    </row>
    <row r="30" spans="1:6" x14ac:dyDescent="0.2">
      <c r="A30" t="s">
        <v>6</v>
      </c>
      <c r="B30" t="s">
        <v>7</v>
      </c>
      <c r="C30" t="s">
        <v>8</v>
      </c>
      <c r="D30" t="s">
        <v>12</v>
      </c>
      <c r="E30" t="s">
        <v>13</v>
      </c>
      <c r="F30" t="s">
        <v>14</v>
      </c>
    </row>
    <row r="31" spans="1:6" x14ac:dyDescent="0.2">
      <c r="A31">
        <v>0.2</v>
      </c>
      <c r="B31">
        <v>0</v>
      </c>
      <c r="C31">
        <f>C17*2.54</f>
        <v>0</v>
      </c>
      <c r="D31">
        <f>A31</f>
        <v>0.2</v>
      </c>
      <c r="F31">
        <f>SUM(E31:E40)</f>
        <v>5.9794139999999997E-3</v>
      </c>
    </row>
    <row r="32" spans="1:6" x14ac:dyDescent="0.2">
      <c r="A32">
        <v>0.25</v>
      </c>
      <c r="B32">
        <v>0.17100000000000001</v>
      </c>
      <c r="C32">
        <f t="shared" ref="C32:C40" si="5">C18*2.54</f>
        <v>5.0800000000000005E-2</v>
      </c>
      <c r="D32">
        <f>(A32+(A33-A32)/2)</f>
        <v>0.27500000000000002</v>
      </c>
      <c r="E32">
        <f>(D32-D31)*(B32)*C32</f>
        <v>6.5151000000000022E-4</v>
      </c>
    </row>
    <row r="33" spans="1:5" x14ac:dyDescent="0.2">
      <c r="A33">
        <v>0.3</v>
      </c>
      <c r="B33">
        <v>0.17100000000000001</v>
      </c>
      <c r="C33">
        <f t="shared" si="5"/>
        <v>0.10160000000000001</v>
      </c>
      <c r="D33">
        <f t="shared" ref="D33:D40" si="6">(A33+(A34-A33)/2)</f>
        <v>0.32499999999999996</v>
      </c>
      <c r="E33">
        <f t="shared" ref="E33:E40" si="7">(D33-D32)*(B33)*C33</f>
        <v>8.6867999999999906E-4</v>
      </c>
    </row>
    <row r="34" spans="1:5" x14ac:dyDescent="0.2">
      <c r="A34">
        <v>0.35</v>
      </c>
      <c r="B34">
        <v>0.12540000000000001</v>
      </c>
      <c r="C34">
        <f t="shared" si="5"/>
        <v>0.127</v>
      </c>
      <c r="D34">
        <f t="shared" si="6"/>
        <v>0.375</v>
      </c>
      <c r="E34">
        <f t="shared" si="7"/>
        <v>7.9629000000000082E-4</v>
      </c>
    </row>
    <row r="35" spans="1:5" x14ac:dyDescent="0.2">
      <c r="A35">
        <v>0.4</v>
      </c>
      <c r="B35">
        <v>5.1300000000000005E-2</v>
      </c>
      <c r="C35">
        <f t="shared" si="5"/>
        <v>0.15240000000000001</v>
      </c>
      <c r="D35">
        <f t="shared" si="6"/>
        <v>0.42500000000000004</v>
      </c>
      <c r="E35">
        <f t="shared" si="7"/>
        <v>3.9090600000000043E-4</v>
      </c>
    </row>
    <row r="36" spans="1:5" x14ac:dyDescent="0.2">
      <c r="A36">
        <v>0.45</v>
      </c>
      <c r="B36">
        <v>7.9799999999999996E-2</v>
      </c>
      <c r="C36">
        <f t="shared" si="5"/>
        <v>0.20320000000000002</v>
      </c>
      <c r="D36">
        <f t="shared" si="6"/>
        <v>0.47499999999999998</v>
      </c>
      <c r="E36">
        <f t="shared" si="7"/>
        <v>8.1076799999999893E-4</v>
      </c>
    </row>
    <row r="37" spans="1:5" x14ac:dyDescent="0.2">
      <c r="A37">
        <v>0.5</v>
      </c>
      <c r="B37">
        <v>5.1300000000000005E-2</v>
      </c>
      <c r="C37">
        <f t="shared" si="5"/>
        <v>0.43180000000000002</v>
      </c>
      <c r="D37">
        <f t="shared" si="6"/>
        <v>0.52500000000000002</v>
      </c>
      <c r="E37">
        <f t="shared" si="7"/>
        <v>1.1075670000000011E-3</v>
      </c>
    </row>
    <row r="38" spans="1:5" x14ac:dyDescent="0.2">
      <c r="A38">
        <v>0.55000000000000004</v>
      </c>
      <c r="B38">
        <v>6.2700000000000006E-2</v>
      </c>
      <c r="C38">
        <f t="shared" si="5"/>
        <v>0.43180000000000002</v>
      </c>
      <c r="D38">
        <f t="shared" si="6"/>
        <v>0.57499999999999996</v>
      </c>
      <c r="E38">
        <f t="shared" si="7"/>
        <v>1.3536929999999985E-3</v>
      </c>
    </row>
    <row r="39" spans="1:5" x14ac:dyDescent="0.2">
      <c r="A39">
        <v>0.6</v>
      </c>
      <c r="B39">
        <v>0</v>
      </c>
      <c r="C39">
        <f t="shared" si="5"/>
        <v>7.6200000000000004E-2</v>
      </c>
      <c r="D39">
        <f t="shared" si="6"/>
        <v>0.625</v>
      </c>
      <c r="E39">
        <f t="shared" si="7"/>
        <v>0</v>
      </c>
    </row>
    <row r="40" spans="1:5" x14ac:dyDescent="0.2">
      <c r="A40">
        <v>0.65</v>
      </c>
      <c r="B40">
        <v>0</v>
      </c>
      <c r="C40">
        <f t="shared" si="5"/>
        <v>0</v>
      </c>
      <c r="D40">
        <f t="shared" si="6"/>
        <v>0.32500000000000001</v>
      </c>
      <c r="E40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opLeftCell="A16" workbookViewId="0">
      <selection activeCell="A31" sqref="A3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12</v>
      </c>
      <c r="E2" t="s">
        <v>13</v>
      </c>
      <c r="F2" t="s">
        <v>14</v>
      </c>
    </row>
    <row r="3" spans="1:6" x14ac:dyDescent="0.2">
      <c r="A3">
        <v>0.6</v>
      </c>
      <c r="B3">
        <v>0</v>
      </c>
      <c r="C3">
        <v>0</v>
      </c>
      <c r="D3">
        <f>A3</f>
        <v>0.6</v>
      </c>
      <c r="F3">
        <f>SUM(E3:E12)</f>
        <v>5.6449999999999993E-2</v>
      </c>
    </row>
    <row r="4" spans="1:6" x14ac:dyDescent="0.2">
      <c r="A4">
        <v>0.65</v>
      </c>
      <c r="B4">
        <v>0</v>
      </c>
      <c r="C4">
        <v>0.11</v>
      </c>
      <c r="D4">
        <f>(A4+(A5-A4)/2)</f>
        <v>0.67500000000000004</v>
      </c>
      <c r="E4">
        <f>(D4-D3)*(B4)*C4</f>
        <v>0</v>
      </c>
    </row>
    <row r="5" spans="1:6" x14ac:dyDescent="0.2">
      <c r="A5">
        <v>0.7</v>
      </c>
      <c r="B5">
        <v>0.9</v>
      </c>
      <c r="C5">
        <v>0.1</v>
      </c>
      <c r="D5">
        <f t="shared" ref="D5:D12" si="0">(A5+(A6-A5)/2)</f>
        <v>0.72499999999999998</v>
      </c>
      <c r="E5">
        <f t="shared" ref="E5:E12" si="1">(D5-D4)*(B5)*C5</f>
        <v>4.4999999999999945E-3</v>
      </c>
    </row>
    <row r="6" spans="1:6" x14ac:dyDescent="0.2">
      <c r="A6">
        <v>0.75</v>
      </c>
      <c r="B6">
        <v>1.3</v>
      </c>
      <c r="C6">
        <v>0.11</v>
      </c>
      <c r="D6">
        <f t="shared" si="0"/>
        <v>0.77500000000000002</v>
      </c>
      <c r="E6">
        <f t="shared" si="1"/>
        <v>7.1500000000000062E-3</v>
      </c>
    </row>
    <row r="7" spans="1:6" x14ac:dyDescent="0.2">
      <c r="A7">
        <v>0.8</v>
      </c>
      <c r="B7">
        <v>2</v>
      </c>
      <c r="C7">
        <v>0.12</v>
      </c>
      <c r="D7">
        <f t="shared" si="0"/>
        <v>0.82499999999999996</v>
      </c>
      <c r="E7">
        <f t="shared" si="1"/>
        <v>1.1999999999999983E-2</v>
      </c>
    </row>
    <row r="8" spans="1:6" x14ac:dyDescent="0.2">
      <c r="A8">
        <v>0.85</v>
      </c>
      <c r="B8">
        <v>2.5</v>
      </c>
      <c r="C8">
        <v>0.12</v>
      </c>
      <c r="D8">
        <f t="shared" si="0"/>
        <v>0.875</v>
      </c>
      <c r="E8">
        <f t="shared" si="1"/>
        <v>1.5000000000000013E-2</v>
      </c>
    </row>
    <row r="9" spans="1:6" x14ac:dyDescent="0.2">
      <c r="A9">
        <v>0.9</v>
      </c>
      <c r="B9">
        <v>1.9</v>
      </c>
      <c r="C9">
        <v>0.1</v>
      </c>
      <c r="D9">
        <f t="shared" si="0"/>
        <v>0.92500000000000004</v>
      </c>
      <c r="E9">
        <f t="shared" si="1"/>
        <v>9.5000000000000084E-3</v>
      </c>
    </row>
    <row r="10" spans="1:6" x14ac:dyDescent="0.2">
      <c r="A10">
        <v>0.95</v>
      </c>
      <c r="B10">
        <v>1.3</v>
      </c>
      <c r="C10">
        <v>0.09</v>
      </c>
      <c r="D10">
        <f t="shared" si="0"/>
        <v>0.97499999999999998</v>
      </c>
      <c r="E10">
        <f t="shared" si="1"/>
        <v>5.8499999999999924E-3</v>
      </c>
    </row>
    <row r="11" spans="1:6" x14ac:dyDescent="0.2">
      <c r="A11">
        <v>1</v>
      </c>
      <c r="B11">
        <v>0.7</v>
      </c>
      <c r="C11">
        <v>7.0000000000000007E-2</v>
      </c>
      <c r="D11">
        <f t="shared" si="0"/>
        <v>1.0249999999999999</v>
      </c>
      <c r="E11">
        <f t="shared" si="1"/>
        <v>2.4499999999999965E-3</v>
      </c>
    </row>
    <row r="12" spans="1:6" x14ac:dyDescent="0.2">
      <c r="A12">
        <v>1.05</v>
      </c>
      <c r="B12">
        <v>0</v>
      </c>
      <c r="C12">
        <v>0</v>
      </c>
      <c r="D12">
        <f t="shared" si="0"/>
        <v>0.52500000000000002</v>
      </c>
      <c r="E12">
        <f t="shared" si="1"/>
        <v>0</v>
      </c>
    </row>
    <row r="15" spans="1:6" x14ac:dyDescent="0.2">
      <c r="A15" s="1" t="s">
        <v>15</v>
      </c>
    </row>
    <row r="16" spans="1:6" x14ac:dyDescent="0.2">
      <c r="A16" t="s">
        <v>6</v>
      </c>
      <c r="B16" t="s">
        <v>7</v>
      </c>
      <c r="C16" t="s">
        <v>8</v>
      </c>
      <c r="D16" t="s">
        <v>12</v>
      </c>
      <c r="E16" t="s">
        <v>13</v>
      </c>
      <c r="F16" t="s">
        <v>14</v>
      </c>
    </row>
    <row r="17" spans="1:6" x14ac:dyDescent="0.2">
      <c r="A17">
        <v>0.6</v>
      </c>
      <c r="B17">
        <f>0.057*B3</f>
        <v>0</v>
      </c>
      <c r="C17">
        <v>0</v>
      </c>
      <c r="D17">
        <f>A17</f>
        <v>0.6</v>
      </c>
      <c r="F17">
        <f>SUM(E17:E26)</f>
        <v>3.2176499999999994E-3</v>
      </c>
    </row>
    <row r="18" spans="1:6" x14ac:dyDescent="0.2">
      <c r="A18">
        <v>0.65</v>
      </c>
      <c r="B18">
        <f t="shared" ref="B18:B26" si="2">0.057*B4</f>
        <v>0</v>
      </c>
      <c r="C18">
        <v>0.11</v>
      </c>
      <c r="D18">
        <f>(A18+(A19-A18)/2)</f>
        <v>0.67500000000000004</v>
      </c>
      <c r="E18">
        <f>(D18-D17)*(B18)*C18</f>
        <v>0</v>
      </c>
    </row>
    <row r="19" spans="1:6" x14ac:dyDescent="0.2">
      <c r="A19">
        <v>0.7</v>
      </c>
      <c r="B19">
        <f t="shared" si="2"/>
        <v>5.1300000000000005E-2</v>
      </c>
      <c r="C19">
        <v>0.1</v>
      </c>
      <c r="D19">
        <f t="shared" ref="D19:D26" si="3">(A19+(A20-A19)/2)</f>
        <v>0.72499999999999998</v>
      </c>
      <c r="E19">
        <f t="shared" ref="E19:E26" si="4">(D19-D18)*(B19)*C19</f>
        <v>2.5649999999999973E-4</v>
      </c>
    </row>
    <row r="20" spans="1:6" x14ac:dyDescent="0.2">
      <c r="A20">
        <v>0.75</v>
      </c>
      <c r="B20">
        <f t="shared" si="2"/>
        <v>7.4099999999999999E-2</v>
      </c>
      <c r="C20">
        <v>0.11</v>
      </c>
      <c r="D20">
        <f t="shared" si="3"/>
        <v>0.77500000000000002</v>
      </c>
      <c r="E20">
        <f t="shared" si="4"/>
        <v>4.0755000000000039E-4</v>
      </c>
    </row>
    <row r="21" spans="1:6" x14ac:dyDescent="0.2">
      <c r="A21">
        <v>0.8</v>
      </c>
      <c r="B21">
        <f t="shared" si="2"/>
        <v>0.114</v>
      </c>
      <c r="C21">
        <v>0.12</v>
      </c>
      <c r="D21">
        <f t="shared" si="3"/>
        <v>0.82499999999999996</v>
      </c>
      <c r="E21">
        <f t="shared" si="4"/>
        <v>6.8399999999999906E-4</v>
      </c>
    </row>
    <row r="22" spans="1:6" x14ac:dyDescent="0.2">
      <c r="A22">
        <v>0.85</v>
      </c>
      <c r="B22">
        <f t="shared" si="2"/>
        <v>0.14250000000000002</v>
      </c>
      <c r="C22">
        <v>0.12</v>
      </c>
      <c r="D22">
        <f t="shared" si="3"/>
        <v>0.875</v>
      </c>
      <c r="E22">
        <f t="shared" si="4"/>
        <v>8.5500000000000083E-4</v>
      </c>
    </row>
    <row r="23" spans="1:6" x14ac:dyDescent="0.2">
      <c r="A23">
        <v>0.9</v>
      </c>
      <c r="B23">
        <f t="shared" si="2"/>
        <v>0.10829999999999999</v>
      </c>
      <c r="C23">
        <v>0.1</v>
      </c>
      <c r="D23">
        <f t="shared" si="3"/>
        <v>0.92500000000000004</v>
      </c>
      <c r="E23">
        <f t="shared" si="4"/>
        <v>5.4150000000000053E-4</v>
      </c>
    </row>
    <row r="24" spans="1:6" x14ac:dyDescent="0.2">
      <c r="A24">
        <v>0.95</v>
      </c>
      <c r="B24">
        <f t="shared" si="2"/>
        <v>7.4099999999999999E-2</v>
      </c>
      <c r="C24">
        <v>0.09</v>
      </c>
      <c r="D24">
        <f t="shared" si="3"/>
        <v>0.97499999999999998</v>
      </c>
      <c r="E24">
        <f t="shared" si="4"/>
        <v>3.3344999999999957E-4</v>
      </c>
    </row>
    <row r="25" spans="1:6" x14ac:dyDescent="0.2">
      <c r="A25">
        <v>1</v>
      </c>
      <c r="B25">
        <f t="shared" si="2"/>
        <v>3.9899999999999998E-2</v>
      </c>
      <c r="C25">
        <v>7.0000000000000007E-2</v>
      </c>
      <c r="D25">
        <f t="shared" si="3"/>
        <v>1.0249999999999999</v>
      </c>
      <c r="E25">
        <f t="shared" si="4"/>
        <v>1.3964999999999982E-4</v>
      </c>
    </row>
    <row r="26" spans="1:6" x14ac:dyDescent="0.2">
      <c r="A26">
        <v>1.05</v>
      </c>
      <c r="B26">
        <f t="shared" si="2"/>
        <v>0</v>
      </c>
      <c r="C26">
        <v>0</v>
      </c>
      <c r="D26">
        <f t="shared" si="3"/>
        <v>0.52500000000000002</v>
      </c>
      <c r="E26">
        <f t="shared" si="4"/>
        <v>0</v>
      </c>
    </row>
    <row r="28" spans="1:6" x14ac:dyDescent="0.2">
      <c r="A28">
        <f>(A26-A17)/2+A17</f>
        <v>0.82499999999999996</v>
      </c>
      <c r="B28">
        <f>AVERAGE(B21:B22)</f>
        <v>0.12825</v>
      </c>
      <c r="C28">
        <f>AVERAGE(C21:C22)</f>
        <v>0.12</v>
      </c>
    </row>
    <row r="30" spans="1:6" x14ac:dyDescent="0.2">
      <c r="A30">
        <f>A26-A17</f>
        <v>0.45000000000000007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5AA307-08FB-483F-8B55-7D1104268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E659F-15BD-430D-AFBA-315B7A7BA7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273764-34C2-464A-941D-E8ADB1FBE5B6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2020-02-24T20:41:24Z</dcterms:created>
  <dcterms:modified xsi:type="dcterms:W3CDTF">2023-03-24T20:50:28Z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