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SweetShop\"/>
    </mc:Choice>
  </mc:AlternateContent>
  <bookViews>
    <workbookView xWindow="0" yWindow="0" windowWidth="19200" windowHeight="11595"/>
  </bookViews>
  <sheets>
    <sheet name="Duration Work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2" i="1" l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H91" i="1"/>
  <c r="I91" i="1" s="1"/>
  <c r="H90" i="1"/>
  <c r="I90" i="1" s="1"/>
  <c r="F91" i="1"/>
  <c r="F90" i="1"/>
  <c r="H89" i="1"/>
  <c r="L89" i="1" s="1"/>
  <c r="F89" i="1"/>
  <c r="H88" i="1"/>
  <c r="L88" i="1" s="1"/>
  <c r="F88" i="1"/>
  <c r="H87" i="1"/>
  <c r="L87" i="1" s="1"/>
  <c r="F87" i="1"/>
  <c r="H86" i="1"/>
  <c r="L86" i="1" s="1"/>
  <c r="F86" i="1"/>
  <c r="H85" i="1"/>
  <c r="L85" i="1" s="1"/>
  <c r="F85" i="1"/>
  <c r="H84" i="1"/>
  <c r="L84" i="1" s="1"/>
  <c r="F84" i="1"/>
  <c r="H83" i="1"/>
  <c r="L83" i="1" s="1"/>
  <c r="F83" i="1"/>
  <c r="H82" i="1"/>
  <c r="L82" i="1" s="1"/>
  <c r="F82" i="1"/>
  <c r="H81" i="1"/>
  <c r="L81" i="1" s="1"/>
  <c r="F81" i="1"/>
  <c r="H80" i="1"/>
  <c r="L80" i="1" s="1"/>
  <c r="F80" i="1"/>
  <c r="H79" i="1"/>
  <c r="L79" i="1" s="1"/>
  <c r="F79" i="1"/>
  <c r="H78" i="1"/>
  <c r="L78" i="1" s="1"/>
  <c r="F78" i="1"/>
  <c r="H77" i="1"/>
  <c r="L77" i="1" s="1"/>
  <c r="F77" i="1"/>
  <c r="H76" i="1"/>
  <c r="L76" i="1" s="1"/>
  <c r="F76" i="1"/>
  <c r="H75" i="1"/>
  <c r="L75" i="1" s="1"/>
  <c r="F75" i="1"/>
  <c r="H74" i="1"/>
  <c r="L74" i="1" s="1"/>
  <c r="F74" i="1"/>
  <c r="H73" i="1"/>
  <c r="L73" i="1" s="1"/>
  <c r="F73" i="1"/>
  <c r="H72" i="1"/>
  <c r="L72" i="1" s="1"/>
  <c r="F72" i="1"/>
  <c r="H71" i="1"/>
  <c r="L71" i="1" s="1"/>
  <c r="F71" i="1"/>
  <c r="H70" i="1"/>
  <c r="L70" i="1" s="1"/>
  <c r="F70" i="1"/>
  <c r="H69" i="1"/>
  <c r="L69" i="1" s="1"/>
  <c r="F69" i="1"/>
  <c r="H68" i="1"/>
  <c r="L68" i="1" s="1"/>
  <c r="F68" i="1"/>
  <c r="H67" i="1"/>
  <c r="L67" i="1" s="1"/>
  <c r="F67" i="1"/>
  <c r="H66" i="1"/>
  <c r="L66" i="1" s="1"/>
  <c r="F66" i="1"/>
  <c r="H65" i="1"/>
  <c r="L65" i="1" s="1"/>
  <c r="F65" i="1"/>
  <c r="H64" i="1"/>
  <c r="L64" i="1" s="1"/>
  <c r="F64" i="1"/>
  <c r="H63" i="1"/>
  <c r="L63" i="1" s="1"/>
  <c r="F63" i="1"/>
  <c r="H62" i="1"/>
  <c r="L62" i="1" s="1"/>
  <c r="F62" i="1"/>
  <c r="H61" i="1"/>
  <c r="L61" i="1" s="1"/>
  <c r="F61" i="1"/>
  <c r="F60" i="1"/>
  <c r="H60" i="1" s="1"/>
  <c r="L60" i="1" s="1"/>
  <c r="F59" i="1"/>
  <c r="H59" i="1" s="1"/>
  <c r="L59" i="1" s="1"/>
  <c r="H58" i="1"/>
  <c r="L58" i="1" s="1"/>
  <c r="F58" i="1"/>
  <c r="F57" i="1"/>
  <c r="H57" i="1" s="1"/>
  <c r="L57" i="1" s="1"/>
  <c r="H56" i="1"/>
  <c r="L56" i="1" s="1"/>
  <c r="F56" i="1"/>
  <c r="F55" i="1"/>
  <c r="H55" i="1" s="1"/>
  <c r="L55" i="1" s="1"/>
  <c r="F54" i="1"/>
  <c r="H54" i="1" s="1"/>
  <c r="L54" i="1" s="1"/>
  <c r="F53" i="1"/>
  <c r="H53" i="1" s="1"/>
  <c r="L53" i="1" s="1"/>
  <c r="F52" i="1"/>
  <c r="H52" i="1" s="1"/>
  <c r="L52" i="1" s="1"/>
  <c r="H51" i="1"/>
  <c r="L51" i="1" s="1"/>
  <c r="F51" i="1"/>
  <c r="F50" i="1"/>
  <c r="H50" i="1" s="1"/>
  <c r="L50" i="1" s="1"/>
  <c r="F49" i="1"/>
  <c r="H49" i="1" s="1"/>
  <c r="L49" i="1" s="1"/>
  <c r="F48" i="1"/>
  <c r="H48" i="1" s="1"/>
  <c r="L48" i="1" s="1"/>
  <c r="F47" i="1"/>
  <c r="H47" i="1" s="1"/>
  <c r="L47" i="1" s="1"/>
  <c r="F46" i="1"/>
  <c r="H46" i="1" s="1"/>
  <c r="L46" i="1" s="1"/>
  <c r="F45" i="1"/>
  <c r="H45" i="1" s="1"/>
  <c r="L45" i="1" s="1"/>
  <c r="H44" i="1"/>
  <c r="L44" i="1" s="1"/>
  <c r="F44" i="1"/>
  <c r="F43" i="1"/>
  <c r="H43" i="1" s="1"/>
  <c r="L43" i="1" s="1"/>
  <c r="F42" i="1"/>
  <c r="H42" i="1" s="1"/>
  <c r="L42" i="1" s="1"/>
  <c r="F41" i="1"/>
  <c r="H41" i="1" s="1"/>
  <c r="L41" i="1" s="1"/>
  <c r="F40" i="1"/>
  <c r="H40" i="1" s="1"/>
  <c r="L40" i="1" s="1"/>
  <c r="F39" i="1"/>
  <c r="H39" i="1" s="1"/>
  <c r="L39" i="1" s="1"/>
  <c r="F38" i="1"/>
  <c r="H38" i="1" s="1"/>
  <c r="L38" i="1" s="1"/>
  <c r="F37" i="1"/>
  <c r="H37" i="1" s="1"/>
  <c r="L37" i="1" s="1"/>
  <c r="F36" i="1"/>
  <c r="H36" i="1" s="1"/>
  <c r="L36" i="1" s="1"/>
  <c r="F35" i="1"/>
  <c r="H35" i="1" s="1"/>
  <c r="L35" i="1" s="1"/>
  <c r="F34" i="1"/>
  <c r="H34" i="1" s="1"/>
  <c r="L34" i="1" s="1"/>
  <c r="F33" i="1"/>
  <c r="H33" i="1" s="1"/>
  <c r="L33" i="1" s="1"/>
  <c r="F32" i="1"/>
  <c r="H32" i="1" s="1"/>
  <c r="L32" i="1" s="1"/>
  <c r="F31" i="1"/>
  <c r="H31" i="1" s="1"/>
  <c r="L31" i="1" s="1"/>
  <c r="F30" i="1"/>
  <c r="H30" i="1" s="1"/>
  <c r="L30" i="1" s="1"/>
  <c r="F29" i="1"/>
  <c r="H29" i="1" s="1"/>
  <c r="L29" i="1" s="1"/>
  <c r="H28" i="1"/>
  <c r="L28" i="1" s="1"/>
  <c r="F28" i="1"/>
  <c r="F27" i="1"/>
  <c r="H27" i="1" s="1"/>
  <c r="L27" i="1" s="1"/>
  <c r="F26" i="1"/>
  <c r="H26" i="1" s="1"/>
  <c r="L26" i="1" s="1"/>
  <c r="F25" i="1"/>
  <c r="H25" i="1" s="1"/>
  <c r="L25" i="1" s="1"/>
  <c r="F24" i="1"/>
  <c r="H24" i="1" s="1"/>
  <c r="L24" i="1" s="1"/>
  <c r="F23" i="1"/>
  <c r="H23" i="1" s="1"/>
  <c r="L23" i="1" s="1"/>
  <c r="F22" i="1"/>
  <c r="H22" i="1" s="1"/>
  <c r="L22" i="1" s="1"/>
  <c r="F21" i="1"/>
  <c r="H21" i="1" s="1"/>
  <c r="L21" i="1" s="1"/>
  <c r="H20" i="1"/>
  <c r="L20" i="1" s="1"/>
  <c r="F20" i="1"/>
  <c r="F19" i="1"/>
  <c r="H19" i="1" s="1"/>
  <c r="F18" i="1"/>
  <c r="H18" i="1" s="1"/>
  <c r="F17" i="1"/>
  <c r="H17" i="1" s="1"/>
  <c r="F16" i="1"/>
  <c r="H16" i="1" s="1"/>
  <c r="F15" i="1"/>
  <c r="H15" i="1" s="1"/>
  <c r="I52" i="1" l="1"/>
  <c r="I57" i="1"/>
  <c r="I51" i="1"/>
  <c r="I54" i="1"/>
  <c r="I56" i="1"/>
  <c r="I59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50" i="1"/>
  <c r="I53" i="1"/>
  <c r="I55" i="1"/>
  <c r="I58" i="1"/>
  <c r="I60" i="1"/>
  <c r="I62" i="1"/>
  <c r="I75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0" i="1"/>
  <c r="I21" i="1"/>
  <c r="I22" i="1"/>
  <c r="I23" i="1"/>
  <c r="I24" i="1"/>
  <c r="I25" i="1"/>
  <c r="I26" i="1"/>
  <c r="I27" i="1"/>
  <c r="I28" i="1"/>
  <c r="I29" i="1"/>
  <c r="I17" i="1"/>
  <c r="L17" i="1"/>
  <c r="I18" i="1"/>
  <c r="L18" i="1"/>
  <c r="I15" i="1"/>
  <c r="L15" i="1"/>
  <c r="I19" i="1"/>
  <c r="L19" i="1"/>
  <c r="I16" i="1"/>
  <c r="L16" i="1"/>
  <c r="N95" i="1"/>
  <c r="N9" i="1"/>
  <c r="L92" i="1"/>
  <c r="L91" i="1"/>
  <c r="L90" i="1"/>
  <c r="N93" i="1" l="1"/>
  <c r="M93" i="1"/>
  <c r="K93" i="1"/>
  <c r="F10" i="1" l="1"/>
  <c r="H10" i="1" s="1"/>
  <c r="F14" i="1"/>
  <c r="H14" i="1" s="1"/>
  <c r="F13" i="1"/>
  <c r="H13" i="1" s="1"/>
  <c r="F12" i="1"/>
  <c r="H12" i="1" s="1"/>
  <c r="F11" i="1"/>
  <c r="H11" i="1" s="1"/>
  <c r="F9" i="1"/>
  <c r="I13" i="1" l="1"/>
  <c r="L13" i="1"/>
  <c r="I14" i="1"/>
  <c r="L14" i="1"/>
  <c r="I12" i="1"/>
  <c r="L12" i="1"/>
  <c r="I11" i="1"/>
  <c r="L11" i="1"/>
  <c r="I10" i="1"/>
  <c r="L10" i="1"/>
  <c r="H9" i="1"/>
  <c r="L9" i="1" s="1"/>
  <c r="H93" i="1" l="1"/>
  <c r="H95" i="1" s="1"/>
  <c r="L93" i="1"/>
  <c r="L95" i="1"/>
  <c r="I9" i="1"/>
  <c r="I93" i="1" l="1"/>
</calcChain>
</file>

<file path=xl/sharedStrings.xml><?xml version="1.0" encoding="utf-8"?>
<sst xmlns="http://schemas.openxmlformats.org/spreadsheetml/2006/main" count="84" uniqueCount="64">
  <si>
    <t>Duration Estimating Worksheet</t>
  </si>
  <si>
    <t>Work Package</t>
  </si>
  <si>
    <t>Optimistic Duration</t>
  </si>
  <si>
    <t>Expected Duration</t>
  </si>
  <si>
    <t>Pessimistic Duration</t>
  </si>
  <si>
    <t>Weighted Duration</t>
  </si>
  <si>
    <t>(o + 4e + p)/6</t>
  </si>
  <si>
    <t>Assigned To</t>
  </si>
  <si>
    <t>Project Title:</t>
  </si>
  <si>
    <t xml:space="preserve">Date Prepared: </t>
  </si>
  <si>
    <t>Class Days to Complete</t>
  </si>
  <si>
    <t>Comments</t>
  </si>
  <si>
    <t>Final Estimate</t>
  </si>
  <si>
    <t>Reserve Analysis (Optional, requires comment)</t>
  </si>
  <si>
    <t>Team Member Name</t>
  </si>
  <si>
    <t>Total Estimate</t>
  </si>
  <si>
    <t>Time Budget</t>
  </si>
  <si>
    <t>Slack Time</t>
  </si>
  <si>
    <t>Create Employee Table</t>
  </si>
  <si>
    <t>Create JobPosition Table</t>
  </si>
  <si>
    <t>Create Location Table</t>
  </si>
  <si>
    <t>Create Model Table</t>
  </si>
  <si>
    <t>Create Brand Table</t>
  </si>
  <si>
    <t>Create Clothing Table</t>
  </si>
  <si>
    <t>Create Accessories Table</t>
  </si>
  <si>
    <t>Create TradeIn Table</t>
  </si>
  <si>
    <t>Create Layaway Table</t>
  </si>
  <si>
    <t>Create Accounts Receivable Table</t>
  </si>
  <si>
    <t>Create TaxRate Table</t>
  </si>
  <si>
    <t>Create Orders Table</t>
  </si>
  <si>
    <t>Create Transfers Table</t>
  </si>
  <si>
    <t>Create Returns Table</t>
  </si>
  <si>
    <t>Create OnHold Table</t>
  </si>
  <si>
    <t>Quick Sale - Grab Guest Cust</t>
  </si>
  <si>
    <t>Function - When adding Item to sale, "If used and &lt; $300, remove PST"</t>
  </si>
  <si>
    <t>Multi-Threading for each login</t>
  </si>
  <si>
    <t>Click MOP enter amount</t>
  </si>
  <si>
    <t>Customer - direct access to start sale</t>
  </si>
  <si>
    <t>If Guest no Layaway</t>
  </si>
  <si>
    <t>Login at Home Page</t>
  </si>
  <si>
    <t>After Sale is processed go home auto logout</t>
  </si>
  <si>
    <t>Create userInfo Table</t>
  </si>
  <si>
    <t>If password only for login - search userInfo for username, location</t>
  </si>
  <si>
    <t>Inventory search by Item Type - Dropdown</t>
  </si>
  <si>
    <t>Dropdown list for models &amp; brands based on Type</t>
  </si>
  <si>
    <t>New Item Button for adding Items</t>
  </si>
  <si>
    <t>Trade in (-) and only subtract from sub-total</t>
  </si>
  <si>
    <t>Sale, all Header buttons disabled</t>
  </si>
  <si>
    <t>Draw Sales Designs</t>
  </si>
  <si>
    <t>Better define JobRoles for Security</t>
  </si>
  <si>
    <t>Create Employee Class</t>
  </si>
  <si>
    <t>Starighten DLL, remove duplicate code, more robusty</t>
  </si>
  <si>
    <t>Add transfer to Sales</t>
  </si>
  <si>
    <t>Transfer like cart but no totals</t>
  </si>
  <si>
    <t>Transfer - Select location to send to</t>
  </si>
  <si>
    <t>Taxes- Dropdown for country</t>
  </si>
  <si>
    <t>Employee - username password, change password, security question</t>
  </si>
  <si>
    <t>Setting - Employee</t>
  </si>
  <si>
    <t>Settings - Bulk Excel Loads</t>
  </si>
  <si>
    <t>Reports - Cash  out</t>
  </si>
  <si>
    <t>Reports - Daily Sales</t>
  </si>
  <si>
    <t>Settings - Taxes</t>
  </si>
  <si>
    <t>SweetSpot</t>
  </si>
  <si>
    <t>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</si>
</sst>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3"/>
      <color rgb="FF2E74B5"/>
      <name val="Calibri Light"/>
      <family val="2"/>
    </font>
    <font>
      <b/>
      <sz val="13"/>
      <color rgb="FF2E74B5"/>
      <name val="Calibri Light"/>
      <family val="2"/>
    </font>
    <font>
      <sz val="16"/>
      <color theme="4" tint="-0.249977111117893"/>
      <name val="Calibri Light"/>
      <family val="2"/>
    </font>
    <font>
      <b/>
      <sz val="16"/>
      <color theme="4" tint="-0.249977111117893"/>
      <name val="Calibri Light"/>
      <family val="2"/>
    </font>
    <font>
      <sz val="14"/>
      <color theme="1"/>
      <name val="Calibri"/>
      <family val="2"/>
      <scheme val="minor"/>
    </font>
    <font>
      <sz val="13"/>
      <color theme="4" tint="-0.249977111117893"/>
      <name val="Calibri"/>
      <family val="2"/>
      <scheme val="minor"/>
    </font>
    <font>
      <b/>
      <sz val="13"/>
      <color theme="4" tint="-0.249977111117893"/>
      <name val="Calibri Light"/>
      <family val="2"/>
    </font>
    <font>
      <sz val="11"/>
      <color theme="4" tint="-0.249977111117893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b/>
      <sz val="10"/>
      <name val="Calibri"/>
      <family val="2"/>
    </font>
    <font>
      <b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rgb="FFBDD6EE"/>
      </left>
      <right style="medium">
        <color rgb="FFBDD6EE"/>
      </right>
      <top style="medium">
        <color rgb="FFBDD6EE"/>
      </top>
      <bottom/>
      <diagonal/>
    </border>
    <border>
      <left style="medium">
        <color rgb="FFBDD6EE"/>
      </left>
      <right style="medium">
        <color rgb="FFBDD6EE"/>
      </right>
      <top/>
      <bottom style="thick">
        <color rgb="FF9CC2E5"/>
      </bottom>
      <diagonal/>
    </border>
    <border>
      <left/>
      <right style="medium">
        <color rgb="FFBDD6EE"/>
      </right>
      <top style="medium">
        <color rgb="FFBDD6EE"/>
      </top>
      <bottom/>
      <diagonal/>
    </border>
    <border>
      <left/>
      <right style="medium">
        <color rgb="FFBDD6EE"/>
      </right>
      <top/>
      <bottom style="thick">
        <color rgb="FF9CC2E5"/>
      </bottom>
      <diagonal/>
    </border>
    <border>
      <left style="medium">
        <color rgb="FFBDD6EE"/>
      </left>
      <right style="medium">
        <color rgb="FFBDD6EE"/>
      </right>
      <top/>
      <bottom style="medium">
        <color rgb="FFBDD6EE"/>
      </bottom>
      <diagonal/>
    </border>
    <border>
      <left/>
      <right style="medium">
        <color rgb="FFBDD6EE"/>
      </right>
      <top/>
      <bottom style="medium">
        <color rgb="FFBDD6EE"/>
      </bottom>
      <diagonal/>
    </border>
    <border>
      <left style="medium">
        <color rgb="FFBDD6EE"/>
      </left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/>
      <bottom style="medium">
        <color rgb="FFBDD6EE"/>
      </bottom>
      <diagonal/>
    </border>
    <border>
      <left/>
      <right/>
      <top style="medium">
        <color rgb="FFBDD6EE"/>
      </top>
      <bottom/>
      <diagonal/>
    </border>
    <border>
      <left/>
      <right style="medium">
        <color rgb="FFBDD6EE"/>
      </right>
      <top/>
      <bottom/>
      <diagonal/>
    </border>
    <border>
      <left/>
      <right/>
      <top/>
      <bottom style="thin">
        <color theme="4" tint="0.3999450666829432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6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5" fillId="3" borderId="0" xfId="0" applyFont="1" applyFill="1" applyAlignment="1">
      <alignment vertical="center"/>
    </xf>
    <xf numFmtId="2" fontId="3" fillId="0" borderId="6" xfId="0" applyNumberFormat="1" applyFont="1" applyBorder="1" applyAlignment="1">
      <alignment vertical="center" wrapText="1"/>
    </xf>
    <xf numFmtId="2" fontId="3" fillId="0" borderId="9" xfId="0" applyNumberFormat="1" applyFont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8" xfId="0" applyFont="1" applyBorder="1"/>
    <xf numFmtId="0" fontId="9" fillId="2" borderId="3" xfId="0" applyFont="1" applyFill="1" applyBorder="1" applyAlignment="1">
      <alignment vertical="center" wrapText="1"/>
    </xf>
    <xf numFmtId="0" fontId="10" fillId="0" borderId="0" xfId="0" applyFont="1"/>
    <xf numFmtId="0" fontId="11" fillId="2" borderId="0" xfId="0" applyFont="1" applyFill="1"/>
    <xf numFmtId="0" fontId="12" fillId="0" borderId="5" xfId="0" applyFont="1" applyBorder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6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2" xfId="0" applyFill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5"/>
  <sheetViews>
    <sheetView tabSelected="1" topLeftCell="A41" workbookViewId="0">
      <selection activeCell="D65" sqref="D65"/>
    </sheetView>
  </sheetViews>
  <sheetFormatPr defaultRowHeight="15" x14ac:dyDescent="0.25"/>
  <cols>
    <col min="1" max="1" width="9.140625" customWidth="1"/>
    <col min="2" max="10" width="18.28515625" customWidth="1"/>
    <col min="11" max="14" width="16.85546875" bestFit="1" customWidth="1"/>
  </cols>
  <sheetData>
    <row r="2" spans="1:15" ht="15" customHeight="1" x14ac:dyDescent="0.25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</row>
    <row r="3" spans="1:15" ht="15" customHeight="1" x14ac:dyDescent="0.25">
      <c r="A3" s="7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5" x14ac:dyDescent="0.25">
      <c r="B4" s="2"/>
    </row>
    <row r="5" spans="1:15" ht="18.75" x14ac:dyDescent="0.25">
      <c r="B5" s="15" t="s">
        <v>8</v>
      </c>
      <c r="C5" s="15" t="s">
        <v>62</v>
      </c>
      <c r="D5" s="15"/>
      <c r="E5" s="15"/>
      <c r="F5" s="16" t="s">
        <v>9</v>
      </c>
      <c r="G5" s="31"/>
      <c r="H5" s="31"/>
      <c r="I5" s="16"/>
      <c r="J5" s="16"/>
      <c r="K5" s="16"/>
      <c r="L5" s="16"/>
      <c r="M5" s="16"/>
      <c r="N5" s="16"/>
      <c r="O5" s="16"/>
    </row>
    <row r="6" spans="1:15" ht="15.75" thickBot="1" x14ac:dyDescent="0.3">
      <c r="B6" s="1"/>
    </row>
    <row r="7" spans="1:15" ht="86.25" x14ac:dyDescent="0.25">
      <c r="B7" s="24" t="s">
        <v>1</v>
      </c>
      <c r="C7" s="24" t="s">
        <v>2</v>
      </c>
      <c r="D7" s="24" t="s">
        <v>3</v>
      </c>
      <c r="E7" s="24" t="s">
        <v>4</v>
      </c>
      <c r="F7" s="5" t="s">
        <v>5</v>
      </c>
      <c r="G7" s="5" t="s">
        <v>13</v>
      </c>
      <c r="H7" s="5" t="s">
        <v>12</v>
      </c>
      <c r="I7" s="5" t="s">
        <v>10</v>
      </c>
      <c r="J7" s="5" t="s">
        <v>11</v>
      </c>
      <c r="K7" s="26" t="s">
        <v>7</v>
      </c>
      <c r="L7" s="27"/>
      <c r="M7" s="27"/>
      <c r="N7" s="27"/>
    </row>
    <row r="8" spans="1:15" ht="15.75" customHeight="1" thickBot="1" x14ac:dyDescent="0.3">
      <c r="B8" s="25"/>
      <c r="C8" s="25"/>
      <c r="D8" s="25"/>
      <c r="E8" s="25"/>
      <c r="F8" s="6" t="s">
        <v>6</v>
      </c>
      <c r="G8" s="6"/>
      <c r="H8" s="6"/>
      <c r="I8" s="6"/>
      <c r="J8" s="11"/>
      <c r="K8" s="28" t="s">
        <v>14</v>
      </c>
      <c r="L8" s="29"/>
      <c r="M8" s="30" t="s">
        <v>14</v>
      </c>
      <c r="N8" s="30"/>
    </row>
    <row r="9" spans="1:15" ht="28.5" thickTop="1" thickBot="1" x14ac:dyDescent="0.35">
      <c r="B9" s="21" t="s">
        <v>18</v>
      </c>
      <c r="C9" s="3">
        <v>0.5</v>
      </c>
      <c r="D9" s="3">
        <v>1</v>
      </c>
      <c r="E9" s="3">
        <v>3</v>
      </c>
      <c r="F9" s="8">
        <f>(C9+4*D9+E9)/6</f>
        <v>1.25</v>
      </c>
      <c r="G9" s="3">
        <v>0</v>
      </c>
      <c r="H9" s="8">
        <f>$F9+$G9</f>
        <v>1.25</v>
      </c>
      <c r="I9" s="9">
        <f>H9/2</f>
        <v>0.625</v>
      </c>
      <c r="J9" s="12" t="s">
        <v>63</v>
      </c>
      <c r="K9" s="8"/>
      <c r="L9" s="17">
        <f>K9*H9</f>
        <v>0</v>
      </c>
      <c r="M9" s="13"/>
      <c r="N9" s="17" t="e">
        <f>M9*J9</f>
        <v>#VALUE!</v>
      </c>
    </row>
    <row r="10" spans="1:15" ht="27.75" thickBot="1" x14ac:dyDescent="0.35">
      <c r="B10" s="21" t="s">
        <v>19</v>
      </c>
      <c r="C10" s="3">
        <v>0.5</v>
      </c>
      <c r="D10" s="3">
        <v>1</v>
      </c>
      <c r="E10" s="3">
        <v>3</v>
      </c>
      <c r="F10" s="8">
        <f>(C10+4*D10+E10)/6</f>
        <v>1.25</v>
      </c>
      <c r="G10" s="3">
        <v>0</v>
      </c>
      <c r="H10" s="8">
        <f t="shared" ref="H10:H14" si="0">F10+G10</f>
        <v>1.25</v>
      </c>
      <c r="I10" s="9">
        <f t="shared" ref="I10:I14" si="1">H10/2</f>
        <v>0.625</v>
      </c>
      <c r="J10" s="12" t="s">
        <v>63</v>
      </c>
      <c r="K10" s="12"/>
      <c r="L10" s="17">
        <f t="shared" ref="L10:L92" si="2">K10*H10</f>
        <v>0</v>
      </c>
      <c r="M10" s="13"/>
      <c r="N10" s="17" t="e">
        <f t="shared" ref="N10:N73" si="3">M10*J10</f>
        <v>#VALUE!</v>
      </c>
    </row>
    <row r="11" spans="1:15" ht="18" thickBot="1" x14ac:dyDescent="0.35">
      <c r="B11" s="21" t="s">
        <v>20</v>
      </c>
      <c r="C11" s="3">
        <v>0.5</v>
      </c>
      <c r="D11" s="3">
        <v>1</v>
      </c>
      <c r="E11" s="3">
        <v>3</v>
      </c>
      <c r="F11" s="8">
        <f t="shared" ref="F11:F14" si="4">(C11+4*D11+E11)/6</f>
        <v>1.25</v>
      </c>
      <c r="G11" s="3">
        <v>0</v>
      </c>
      <c r="H11" s="8">
        <f t="shared" si="0"/>
        <v>1.25</v>
      </c>
      <c r="I11" s="9">
        <f t="shared" si="1"/>
        <v>0.625</v>
      </c>
      <c r="J11" s="12" t="s">
        <v>63</v>
      </c>
      <c r="K11" s="12"/>
      <c r="L11" s="17">
        <f t="shared" si="2"/>
        <v>0</v>
      </c>
      <c r="M11" s="13"/>
      <c r="N11" s="17" t="e">
        <f t="shared" si="3"/>
        <v>#VALUE!</v>
      </c>
    </row>
    <row r="12" spans="1:15" ht="18" thickBot="1" x14ac:dyDescent="0.35">
      <c r="B12" s="22" t="s">
        <v>21</v>
      </c>
      <c r="C12" s="3">
        <v>0.5</v>
      </c>
      <c r="D12" s="3">
        <v>1</v>
      </c>
      <c r="E12" s="3">
        <v>3</v>
      </c>
      <c r="F12" s="8">
        <f t="shared" si="4"/>
        <v>1.25</v>
      </c>
      <c r="G12" s="3">
        <v>0</v>
      </c>
      <c r="H12" s="8">
        <f t="shared" si="0"/>
        <v>1.25</v>
      </c>
      <c r="I12" s="9">
        <f t="shared" si="1"/>
        <v>0.625</v>
      </c>
      <c r="J12" s="12" t="s">
        <v>63</v>
      </c>
      <c r="K12" s="14"/>
      <c r="L12" s="17">
        <f t="shared" si="2"/>
        <v>0</v>
      </c>
      <c r="M12" s="13"/>
      <c r="N12" s="17" t="e">
        <f t="shared" si="3"/>
        <v>#VALUE!</v>
      </c>
    </row>
    <row r="13" spans="1:15" ht="18" thickBot="1" x14ac:dyDescent="0.35">
      <c r="B13" s="22" t="s">
        <v>22</v>
      </c>
      <c r="C13" s="3">
        <v>0.5</v>
      </c>
      <c r="D13" s="3">
        <v>1</v>
      </c>
      <c r="E13" s="3">
        <v>3</v>
      </c>
      <c r="F13" s="8">
        <f t="shared" si="4"/>
        <v>1.25</v>
      </c>
      <c r="G13" s="3">
        <v>0</v>
      </c>
      <c r="H13" s="8">
        <f t="shared" si="0"/>
        <v>1.25</v>
      </c>
      <c r="I13" s="9">
        <f t="shared" si="1"/>
        <v>0.625</v>
      </c>
      <c r="J13" s="12" t="s">
        <v>63</v>
      </c>
      <c r="K13" s="14"/>
      <c r="L13" s="17">
        <f t="shared" si="2"/>
        <v>0</v>
      </c>
      <c r="M13" s="13"/>
      <c r="N13" s="17" t="e">
        <f t="shared" si="3"/>
        <v>#VALUE!</v>
      </c>
    </row>
    <row r="14" spans="1:15" ht="18" thickBot="1" x14ac:dyDescent="0.35">
      <c r="B14" s="22" t="s">
        <v>23</v>
      </c>
      <c r="C14" s="3">
        <v>0.5</v>
      </c>
      <c r="D14" s="3">
        <v>1</v>
      </c>
      <c r="E14" s="3">
        <v>3</v>
      </c>
      <c r="F14" s="8">
        <f t="shared" si="4"/>
        <v>1.25</v>
      </c>
      <c r="G14" s="3">
        <v>0</v>
      </c>
      <c r="H14" s="8">
        <f t="shared" si="0"/>
        <v>1.25</v>
      </c>
      <c r="I14" s="9">
        <f t="shared" si="1"/>
        <v>0.625</v>
      </c>
      <c r="J14" s="12" t="s">
        <v>63</v>
      </c>
      <c r="K14" s="14"/>
      <c r="L14" s="17">
        <f t="shared" si="2"/>
        <v>0</v>
      </c>
      <c r="M14" s="13"/>
      <c r="N14" s="17" t="e">
        <f t="shared" si="3"/>
        <v>#VALUE!</v>
      </c>
    </row>
    <row r="15" spans="1:15" ht="27.75" thickBot="1" x14ac:dyDescent="0.35">
      <c r="B15" s="21" t="s">
        <v>24</v>
      </c>
      <c r="C15" s="3">
        <v>0.5</v>
      </c>
      <c r="D15" s="3">
        <v>1</v>
      </c>
      <c r="E15" s="3">
        <v>3</v>
      </c>
      <c r="F15" s="8">
        <f>(C15+4*D15+E15)/6</f>
        <v>1.25</v>
      </c>
      <c r="G15" s="3">
        <v>0</v>
      </c>
      <c r="H15" s="8">
        <f t="shared" ref="H15:H24" si="5">F15+G15</f>
        <v>1.25</v>
      </c>
      <c r="I15" s="9">
        <f t="shared" ref="I15:I24" si="6">H15/2</f>
        <v>0.625</v>
      </c>
      <c r="J15" s="12" t="s">
        <v>63</v>
      </c>
      <c r="K15" s="12"/>
      <c r="L15" s="17">
        <f t="shared" ref="L15:L24" si="7">K15*H15</f>
        <v>0</v>
      </c>
      <c r="M15" s="13"/>
      <c r="N15" s="17" t="e">
        <f t="shared" si="3"/>
        <v>#VALUE!</v>
      </c>
    </row>
    <row r="16" spans="1:15" ht="18" thickBot="1" x14ac:dyDescent="0.35">
      <c r="B16" s="21" t="s">
        <v>25</v>
      </c>
      <c r="C16" s="3">
        <v>0.5</v>
      </c>
      <c r="D16" s="3">
        <v>1</v>
      </c>
      <c r="E16" s="3">
        <v>3</v>
      </c>
      <c r="F16" s="8">
        <f t="shared" ref="F16:F19" si="8">(C16+4*D16+E16)/6</f>
        <v>1.25</v>
      </c>
      <c r="G16" s="3">
        <v>0</v>
      </c>
      <c r="H16" s="8">
        <f t="shared" si="5"/>
        <v>1.25</v>
      </c>
      <c r="I16" s="9">
        <f t="shared" si="6"/>
        <v>0.625</v>
      </c>
      <c r="J16" s="12" t="s">
        <v>63</v>
      </c>
      <c r="K16" s="12"/>
      <c r="L16" s="17">
        <f t="shared" si="7"/>
        <v>0</v>
      </c>
      <c r="M16" s="13"/>
      <c r="N16" s="17" t="e">
        <f t="shared" si="3"/>
        <v>#VALUE!</v>
      </c>
    </row>
    <row r="17" spans="2:14" ht="18" thickBot="1" x14ac:dyDescent="0.35">
      <c r="B17" s="22" t="s">
        <v>26</v>
      </c>
      <c r="C17" s="3">
        <v>0.5</v>
      </c>
      <c r="D17" s="3">
        <v>1</v>
      </c>
      <c r="E17" s="3">
        <v>3</v>
      </c>
      <c r="F17" s="8">
        <f t="shared" si="8"/>
        <v>1.25</v>
      </c>
      <c r="G17" s="3">
        <v>0</v>
      </c>
      <c r="H17" s="8">
        <f t="shared" si="5"/>
        <v>1.25</v>
      </c>
      <c r="I17" s="9">
        <f t="shared" si="6"/>
        <v>0.625</v>
      </c>
      <c r="J17" s="12" t="s">
        <v>63</v>
      </c>
      <c r="K17" s="14"/>
      <c r="L17" s="17">
        <f t="shared" si="7"/>
        <v>0</v>
      </c>
      <c r="M17" s="13"/>
      <c r="N17" s="17" t="e">
        <f t="shared" si="3"/>
        <v>#VALUE!</v>
      </c>
    </row>
    <row r="18" spans="2:14" ht="27.75" thickBot="1" x14ac:dyDescent="0.35">
      <c r="B18" s="22" t="s">
        <v>27</v>
      </c>
      <c r="C18" s="3">
        <v>0.5</v>
      </c>
      <c r="D18" s="3">
        <v>1</v>
      </c>
      <c r="E18" s="3">
        <v>3</v>
      </c>
      <c r="F18" s="8">
        <f t="shared" si="8"/>
        <v>1.25</v>
      </c>
      <c r="G18" s="3">
        <v>0</v>
      </c>
      <c r="H18" s="8">
        <f t="shared" si="5"/>
        <v>1.25</v>
      </c>
      <c r="I18" s="9">
        <f t="shared" si="6"/>
        <v>0.625</v>
      </c>
      <c r="J18" s="12" t="s">
        <v>63</v>
      </c>
      <c r="K18" s="14"/>
      <c r="L18" s="17">
        <f t="shared" si="7"/>
        <v>0</v>
      </c>
      <c r="M18" s="13"/>
      <c r="N18" s="17" t="e">
        <f t="shared" si="3"/>
        <v>#VALUE!</v>
      </c>
    </row>
    <row r="19" spans="2:14" ht="18" thickBot="1" x14ac:dyDescent="0.35">
      <c r="B19" s="22" t="s">
        <v>28</v>
      </c>
      <c r="C19" s="3">
        <v>0.5</v>
      </c>
      <c r="D19" s="3">
        <v>1</v>
      </c>
      <c r="E19" s="3">
        <v>3</v>
      </c>
      <c r="F19" s="8">
        <f t="shared" si="8"/>
        <v>1.25</v>
      </c>
      <c r="G19" s="3">
        <v>0</v>
      </c>
      <c r="H19" s="8">
        <f t="shared" si="5"/>
        <v>1.25</v>
      </c>
      <c r="I19" s="9">
        <f t="shared" si="6"/>
        <v>0.625</v>
      </c>
      <c r="J19" s="12" t="s">
        <v>63</v>
      </c>
      <c r="K19" s="14"/>
      <c r="L19" s="17">
        <f t="shared" si="7"/>
        <v>0</v>
      </c>
      <c r="M19" s="13"/>
      <c r="N19" s="17" t="e">
        <f t="shared" si="3"/>
        <v>#VALUE!</v>
      </c>
    </row>
    <row r="20" spans="2:14" ht="18" thickBot="1" x14ac:dyDescent="0.35">
      <c r="B20" s="21" t="s">
        <v>29</v>
      </c>
      <c r="C20" s="3">
        <v>0.5</v>
      </c>
      <c r="D20" s="3">
        <v>1</v>
      </c>
      <c r="E20" s="3">
        <v>3</v>
      </c>
      <c r="F20" s="8">
        <f>(C20+4*D20+E20)/6</f>
        <v>1.25</v>
      </c>
      <c r="G20" s="3">
        <v>0</v>
      </c>
      <c r="H20" s="8">
        <f t="shared" si="5"/>
        <v>1.25</v>
      </c>
      <c r="I20" s="9">
        <f t="shared" si="6"/>
        <v>0.625</v>
      </c>
      <c r="J20" s="12" t="s">
        <v>63</v>
      </c>
      <c r="K20" s="12"/>
      <c r="L20" s="17">
        <f t="shared" si="7"/>
        <v>0</v>
      </c>
      <c r="M20" s="13"/>
      <c r="N20" s="17" t="e">
        <f t="shared" si="3"/>
        <v>#VALUE!</v>
      </c>
    </row>
    <row r="21" spans="2:14" ht="27.75" thickBot="1" x14ac:dyDescent="0.35">
      <c r="B21" s="21" t="s">
        <v>30</v>
      </c>
      <c r="C21" s="3">
        <v>0.5</v>
      </c>
      <c r="D21" s="3">
        <v>1</v>
      </c>
      <c r="E21" s="3">
        <v>3</v>
      </c>
      <c r="F21" s="8">
        <f t="shared" ref="F21:F24" si="9">(C21+4*D21+E21)/6</f>
        <v>1.25</v>
      </c>
      <c r="G21" s="3">
        <v>0</v>
      </c>
      <c r="H21" s="8">
        <f t="shared" si="5"/>
        <v>1.25</v>
      </c>
      <c r="I21" s="9">
        <f t="shared" si="6"/>
        <v>0.625</v>
      </c>
      <c r="J21" s="12" t="s">
        <v>63</v>
      </c>
      <c r="K21" s="12"/>
      <c r="L21" s="17">
        <f t="shared" si="7"/>
        <v>0</v>
      </c>
      <c r="M21" s="13"/>
      <c r="N21" s="17" t="e">
        <f t="shared" si="3"/>
        <v>#VALUE!</v>
      </c>
    </row>
    <row r="22" spans="2:14" ht="18" thickBot="1" x14ac:dyDescent="0.35">
      <c r="B22" s="22" t="s">
        <v>31</v>
      </c>
      <c r="C22" s="3">
        <v>0.5</v>
      </c>
      <c r="D22" s="3">
        <v>1</v>
      </c>
      <c r="E22" s="3">
        <v>3</v>
      </c>
      <c r="F22" s="8">
        <f t="shared" si="9"/>
        <v>1.25</v>
      </c>
      <c r="G22" s="3">
        <v>0</v>
      </c>
      <c r="H22" s="8">
        <f t="shared" si="5"/>
        <v>1.25</v>
      </c>
      <c r="I22" s="9">
        <f t="shared" si="6"/>
        <v>0.625</v>
      </c>
      <c r="J22" s="12" t="s">
        <v>63</v>
      </c>
      <c r="K22" s="14"/>
      <c r="L22" s="17">
        <f t="shared" si="7"/>
        <v>0</v>
      </c>
      <c r="M22" s="13"/>
      <c r="N22" s="17" t="e">
        <f t="shared" si="3"/>
        <v>#VALUE!</v>
      </c>
    </row>
    <row r="23" spans="2:14" ht="18" thickBot="1" x14ac:dyDescent="0.35">
      <c r="B23" s="22" t="s">
        <v>32</v>
      </c>
      <c r="C23" s="3">
        <v>0.5</v>
      </c>
      <c r="D23" s="3">
        <v>1</v>
      </c>
      <c r="E23" s="3">
        <v>3</v>
      </c>
      <c r="F23" s="8">
        <f t="shared" si="9"/>
        <v>1.25</v>
      </c>
      <c r="G23" s="3">
        <v>0</v>
      </c>
      <c r="H23" s="8">
        <f t="shared" si="5"/>
        <v>1.25</v>
      </c>
      <c r="I23" s="9">
        <f t="shared" si="6"/>
        <v>0.625</v>
      </c>
      <c r="J23" s="12" t="s">
        <v>63</v>
      </c>
      <c r="K23" s="14"/>
      <c r="L23" s="17">
        <f t="shared" si="7"/>
        <v>0</v>
      </c>
      <c r="M23" s="13"/>
      <c r="N23" s="17" t="e">
        <f t="shared" si="3"/>
        <v>#VALUE!</v>
      </c>
    </row>
    <row r="24" spans="2:14" ht="27.75" thickBot="1" x14ac:dyDescent="0.35">
      <c r="B24" s="22" t="s">
        <v>33</v>
      </c>
      <c r="C24" s="3">
        <v>0.5</v>
      </c>
      <c r="D24" s="3">
        <v>1</v>
      </c>
      <c r="E24" s="3">
        <v>3</v>
      </c>
      <c r="F24" s="8">
        <f t="shared" si="9"/>
        <v>1.25</v>
      </c>
      <c r="G24" s="3">
        <v>0</v>
      </c>
      <c r="H24" s="8">
        <f t="shared" si="5"/>
        <v>1.25</v>
      </c>
      <c r="I24" s="9">
        <f t="shared" si="6"/>
        <v>0.625</v>
      </c>
      <c r="J24" s="12"/>
      <c r="K24" s="14"/>
      <c r="L24" s="17">
        <f t="shared" si="7"/>
        <v>0</v>
      </c>
      <c r="M24" s="13"/>
      <c r="N24" s="17">
        <f t="shared" si="3"/>
        <v>0</v>
      </c>
    </row>
    <row r="25" spans="2:14" ht="53.25" thickBot="1" x14ac:dyDescent="0.35">
      <c r="B25" s="21" t="s">
        <v>34</v>
      </c>
      <c r="C25" s="3">
        <v>0.5</v>
      </c>
      <c r="D25" s="3">
        <v>1.5</v>
      </c>
      <c r="E25" s="3">
        <v>3</v>
      </c>
      <c r="F25" s="8">
        <f>(C25+4*D25+E25)/6</f>
        <v>1.5833333333333333</v>
      </c>
      <c r="G25" s="3">
        <v>0</v>
      </c>
      <c r="H25" s="8">
        <f t="shared" ref="H25:H44" si="10">F25+G25</f>
        <v>1.5833333333333333</v>
      </c>
      <c r="I25" s="9">
        <f t="shared" ref="I25:I44" si="11">H25/2</f>
        <v>0.79166666666666663</v>
      </c>
      <c r="J25" s="12"/>
      <c r="K25" s="12"/>
      <c r="L25" s="17">
        <f t="shared" ref="L25:L44" si="12">K25*H25</f>
        <v>0</v>
      </c>
      <c r="M25" s="13"/>
      <c r="N25" s="17">
        <f t="shared" si="3"/>
        <v>0</v>
      </c>
    </row>
    <row r="26" spans="2:14" ht="27.75" thickBot="1" x14ac:dyDescent="0.35">
      <c r="B26" s="21" t="s">
        <v>35</v>
      </c>
      <c r="C26" s="3">
        <v>3</v>
      </c>
      <c r="D26" s="3">
        <v>6</v>
      </c>
      <c r="E26" s="3">
        <v>9</v>
      </c>
      <c r="F26" s="8">
        <f t="shared" ref="F26:F29" si="13">(C26+4*D26+E26)/6</f>
        <v>6</v>
      </c>
      <c r="G26" s="3">
        <v>0</v>
      </c>
      <c r="H26" s="8">
        <f t="shared" si="10"/>
        <v>6</v>
      </c>
      <c r="I26" s="9">
        <f t="shared" si="11"/>
        <v>3</v>
      </c>
      <c r="J26" s="12"/>
      <c r="K26" s="12"/>
      <c r="L26" s="17">
        <f t="shared" si="12"/>
        <v>0</v>
      </c>
      <c r="M26" s="13"/>
      <c r="N26" s="17">
        <f t="shared" si="3"/>
        <v>0</v>
      </c>
    </row>
    <row r="27" spans="2:14" ht="27.75" thickBot="1" x14ac:dyDescent="0.35">
      <c r="B27" s="22" t="s">
        <v>36</v>
      </c>
      <c r="C27" s="4">
        <v>1</v>
      </c>
      <c r="D27" s="4">
        <v>3</v>
      </c>
      <c r="E27" s="4">
        <v>5</v>
      </c>
      <c r="F27" s="8">
        <f t="shared" si="13"/>
        <v>3</v>
      </c>
      <c r="G27" s="3">
        <v>0</v>
      </c>
      <c r="H27" s="8">
        <f t="shared" si="10"/>
        <v>3</v>
      </c>
      <c r="I27" s="9">
        <f t="shared" si="11"/>
        <v>1.5</v>
      </c>
      <c r="J27" s="13"/>
      <c r="K27" s="14"/>
      <c r="L27" s="17">
        <f t="shared" si="12"/>
        <v>0</v>
      </c>
      <c r="M27" s="13"/>
      <c r="N27" s="17">
        <f t="shared" si="3"/>
        <v>0</v>
      </c>
    </row>
    <row r="28" spans="2:14" ht="27.75" thickBot="1" x14ac:dyDescent="0.35">
      <c r="B28" s="22" t="s">
        <v>37</v>
      </c>
      <c r="C28" s="4">
        <v>0.5</v>
      </c>
      <c r="D28" s="4">
        <v>1.5</v>
      </c>
      <c r="E28" s="4">
        <v>4</v>
      </c>
      <c r="F28" s="8">
        <f t="shared" si="13"/>
        <v>1.75</v>
      </c>
      <c r="G28" s="3">
        <v>0</v>
      </c>
      <c r="H28" s="8">
        <f t="shared" si="10"/>
        <v>1.75</v>
      </c>
      <c r="I28" s="9">
        <f t="shared" si="11"/>
        <v>0.875</v>
      </c>
      <c r="J28" s="12"/>
      <c r="K28" s="14"/>
      <c r="L28" s="17">
        <f t="shared" si="12"/>
        <v>0</v>
      </c>
      <c r="M28" s="13"/>
      <c r="N28" s="17">
        <f t="shared" si="3"/>
        <v>0</v>
      </c>
    </row>
    <row r="29" spans="2:14" ht="18" thickBot="1" x14ac:dyDescent="0.35">
      <c r="B29" s="22" t="s">
        <v>38</v>
      </c>
      <c r="C29" s="4">
        <v>0.1</v>
      </c>
      <c r="D29" s="4">
        <v>0.3</v>
      </c>
      <c r="E29" s="4">
        <v>1.5</v>
      </c>
      <c r="F29" s="8">
        <f t="shared" si="13"/>
        <v>0.46666666666666662</v>
      </c>
      <c r="G29" s="3">
        <v>0</v>
      </c>
      <c r="H29" s="8">
        <f t="shared" si="10"/>
        <v>0.46666666666666662</v>
      </c>
      <c r="I29" s="9">
        <f t="shared" si="11"/>
        <v>0.23333333333333331</v>
      </c>
      <c r="J29" s="12"/>
      <c r="K29" s="14"/>
      <c r="L29" s="17">
        <f t="shared" si="12"/>
        <v>0</v>
      </c>
      <c r="M29" s="13"/>
      <c r="N29" s="17">
        <f t="shared" si="3"/>
        <v>0</v>
      </c>
    </row>
    <row r="30" spans="2:14" ht="18" thickBot="1" x14ac:dyDescent="0.35">
      <c r="B30" s="21" t="s">
        <v>39</v>
      </c>
      <c r="C30" s="3">
        <v>1</v>
      </c>
      <c r="D30" s="3">
        <v>2</v>
      </c>
      <c r="E30" s="3">
        <v>6</v>
      </c>
      <c r="F30" s="8">
        <f>(C30+4*D30+E30)/6</f>
        <v>2.5</v>
      </c>
      <c r="G30" s="3">
        <v>0</v>
      </c>
      <c r="H30" s="8">
        <f t="shared" si="10"/>
        <v>2.5</v>
      </c>
      <c r="I30" s="9">
        <f t="shared" si="11"/>
        <v>1.25</v>
      </c>
      <c r="J30" s="12"/>
      <c r="K30" s="12"/>
      <c r="L30" s="17">
        <f t="shared" si="12"/>
        <v>0</v>
      </c>
      <c r="M30" s="13"/>
      <c r="N30" s="17">
        <f t="shared" si="3"/>
        <v>0</v>
      </c>
    </row>
    <row r="31" spans="2:14" ht="40.5" thickBot="1" x14ac:dyDescent="0.35">
      <c r="B31" s="21" t="s">
        <v>40</v>
      </c>
      <c r="C31" s="3">
        <v>1</v>
      </c>
      <c r="D31" s="3">
        <v>2</v>
      </c>
      <c r="E31" s="3">
        <v>6</v>
      </c>
      <c r="F31" s="8">
        <f t="shared" ref="F31:F34" si="14">(C31+4*D31+E31)/6</f>
        <v>2.5</v>
      </c>
      <c r="G31" s="3">
        <v>0</v>
      </c>
      <c r="H31" s="8">
        <f t="shared" si="10"/>
        <v>2.5</v>
      </c>
      <c r="I31" s="9">
        <f t="shared" si="11"/>
        <v>1.25</v>
      </c>
      <c r="J31" s="12"/>
      <c r="K31" s="12"/>
      <c r="L31" s="17">
        <f t="shared" si="12"/>
        <v>0</v>
      </c>
      <c r="M31" s="13"/>
      <c r="N31" s="17">
        <f t="shared" si="3"/>
        <v>0</v>
      </c>
    </row>
    <row r="32" spans="2:14" ht="53.25" thickBot="1" x14ac:dyDescent="0.35">
      <c r="B32" s="22" t="s">
        <v>42</v>
      </c>
      <c r="C32" s="3">
        <v>1</v>
      </c>
      <c r="D32" s="3">
        <v>2</v>
      </c>
      <c r="E32" s="3">
        <v>6</v>
      </c>
      <c r="F32" s="8">
        <f t="shared" si="14"/>
        <v>2.5</v>
      </c>
      <c r="G32" s="3">
        <v>0</v>
      </c>
      <c r="H32" s="8">
        <f t="shared" si="10"/>
        <v>2.5</v>
      </c>
      <c r="I32" s="9">
        <f t="shared" si="11"/>
        <v>1.25</v>
      </c>
      <c r="J32" s="12" t="s">
        <v>63</v>
      </c>
      <c r="K32" s="14"/>
      <c r="L32" s="17">
        <f t="shared" si="12"/>
        <v>0</v>
      </c>
      <c r="M32" s="13"/>
      <c r="N32" s="17" t="e">
        <f t="shared" si="3"/>
        <v>#VALUE!</v>
      </c>
    </row>
    <row r="33" spans="2:14" ht="18" thickBot="1" x14ac:dyDescent="0.35">
      <c r="B33" s="22" t="s">
        <v>41</v>
      </c>
      <c r="C33" s="3">
        <v>0.5</v>
      </c>
      <c r="D33" s="3">
        <v>1</v>
      </c>
      <c r="E33" s="3">
        <v>3</v>
      </c>
      <c r="F33" s="8">
        <f t="shared" si="14"/>
        <v>1.25</v>
      </c>
      <c r="G33" s="3">
        <v>0</v>
      </c>
      <c r="H33" s="8">
        <f t="shared" si="10"/>
        <v>1.25</v>
      </c>
      <c r="I33" s="9">
        <f t="shared" si="11"/>
        <v>0.625</v>
      </c>
      <c r="J33" s="12" t="s">
        <v>63</v>
      </c>
      <c r="K33" s="14"/>
      <c r="L33" s="17">
        <f t="shared" si="12"/>
        <v>0</v>
      </c>
      <c r="M33" s="13"/>
      <c r="N33" s="17" t="e">
        <f t="shared" si="3"/>
        <v>#VALUE!</v>
      </c>
    </row>
    <row r="34" spans="2:14" ht="40.5" thickBot="1" x14ac:dyDescent="0.35">
      <c r="B34" s="22" t="s">
        <v>43</v>
      </c>
      <c r="C34" s="4">
        <v>1</v>
      </c>
      <c r="D34" s="4">
        <v>2</v>
      </c>
      <c r="E34" s="4">
        <v>4</v>
      </c>
      <c r="F34" s="8">
        <f t="shared" si="14"/>
        <v>2.1666666666666665</v>
      </c>
      <c r="G34" s="3">
        <v>0</v>
      </c>
      <c r="H34" s="8">
        <f t="shared" si="10"/>
        <v>2.1666666666666665</v>
      </c>
      <c r="I34" s="9">
        <f t="shared" si="11"/>
        <v>1.0833333333333333</v>
      </c>
      <c r="J34" s="12" t="s">
        <v>63</v>
      </c>
      <c r="K34" s="14"/>
      <c r="L34" s="17">
        <f t="shared" si="12"/>
        <v>0</v>
      </c>
      <c r="M34" s="13"/>
      <c r="N34" s="17" t="e">
        <f t="shared" si="3"/>
        <v>#VALUE!</v>
      </c>
    </row>
    <row r="35" spans="2:14" ht="40.5" thickBot="1" x14ac:dyDescent="0.35">
      <c r="B35" s="21" t="s">
        <v>44</v>
      </c>
      <c r="C35" s="3">
        <v>0.2</v>
      </c>
      <c r="D35" s="3">
        <v>1</v>
      </c>
      <c r="E35" s="3">
        <v>1.5</v>
      </c>
      <c r="F35" s="8">
        <f>(C35+4*D35+E35)/6</f>
        <v>0.95000000000000007</v>
      </c>
      <c r="G35" s="3">
        <v>0</v>
      </c>
      <c r="H35" s="8">
        <f t="shared" si="10"/>
        <v>0.95000000000000007</v>
      </c>
      <c r="I35" s="9">
        <f t="shared" si="11"/>
        <v>0.47500000000000003</v>
      </c>
      <c r="J35" s="12" t="s">
        <v>63</v>
      </c>
      <c r="K35" s="12"/>
      <c r="L35" s="17">
        <f t="shared" si="12"/>
        <v>0</v>
      </c>
      <c r="M35" s="13"/>
      <c r="N35" s="17" t="e">
        <f t="shared" si="3"/>
        <v>#VALUE!</v>
      </c>
    </row>
    <row r="36" spans="2:14" ht="27.75" thickBot="1" x14ac:dyDescent="0.35">
      <c r="B36" s="21" t="s">
        <v>45</v>
      </c>
      <c r="C36" s="3">
        <v>1</v>
      </c>
      <c r="D36" s="3">
        <v>1.5</v>
      </c>
      <c r="E36" s="3">
        <v>3</v>
      </c>
      <c r="F36" s="8">
        <f t="shared" ref="F36:F39" si="15">(C36+4*D36+E36)/6</f>
        <v>1.6666666666666667</v>
      </c>
      <c r="G36" s="3">
        <v>0</v>
      </c>
      <c r="H36" s="8">
        <f t="shared" si="10"/>
        <v>1.6666666666666667</v>
      </c>
      <c r="I36" s="9">
        <f t="shared" si="11"/>
        <v>0.83333333333333337</v>
      </c>
      <c r="J36" s="12" t="s">
        <v>63</v>
      </c>
      <c r="K36" s="12"/>
      <c r="L36" s="17">
        <f t="shared" si="12"/>
        <v>0</v>
      </c>
      <c r="M36" s="13"/>
      <c r="N36" s="17" t="e">
        <f t="shared" si="3"/>
        <v>#VALUE!</v>
      </c>
    </row>
    <row r="37" spans="2:14" ht="40.5" thickBot="1" x14ac:dyDescent="0.35">
      <c r="B37" s="22" t="s">
        <v>46</v>
      </c>
      <c r="C37" s="4">
        <v>0.2</v>
      </c>
      <c r="D37" s="4">
        <v>0.5</v>
      </c>
      <c r="E37" s="4">
        <v>2</v>
      </c>
      <c r="F37" s="8">
        <f t="shared" si="15"/>
        <v>0.70000000000000007</v>
      </c>
      <c r="G37" s="3">
        <v>0</v>
      </c>
      <c r="H37" s="8">
        <f t="shared" si="10"/>
        <v>0.70000000000000007</v>
      </c>
      <c r="I37" s="9">
        <f t="shared" si="11"/>
        <v>0.35000000000000003</v>
      </c>
      <c r="J37" s="13"/>
      <c r="K37" s="14"/>
      <c r="L37" s="17">
        <f t="shared" si="12"/>
        <v>0</v>
      </c>
      <c r="M37" s="13"/>
      <c r="N37" s="17">
        <f t="shared" si="3"/>
        <v>0</v>
      </c>
    </row>
    <row r="38" spans="2:14" ht="27.75" thickBot="1" x14ac:dyDescent="0.35">
      <c r="B38" s="22" t="s">
        <v>47</v>
      </c>
      <c r="C38" s="4">
        <v>0.1</v>
      </c>
      <c r="D38" s="4">
        <v>0.5</v>
      </c>
      <c r="E38" s="4">
        <v>1</v>
      </c>
      <c r="F38" s="8">
        <f t="shared" si="15"/>
        <v>0.51666666666666672</v>
      </c>
      <c r="G38" s="3">
        <v>0</v>
      </c>
      <c r="H38" s="8">
        <f t="shared" si="10"/>
        <v>0.51666666666666672</v>
      </c>
      <c r="I38" s="9">
        <f t="shared" si="11"/>
        <v>0.25833333333333336</v>
      </c>
      <c r="J38" s="12"/>
      <c r="K38" s="14"/>
      <c r="L38" s="17">
        <f t="shared" si="12"/>
        <v>0</v>
      </c>
      <c r="M38" s="13"/>
      <c r="N38" s="17">
        <f t="shared" si="3"/>
        <v>0</v>
      </c>
    </row>
    <row r="39" spans="2:14" ht="18" thickBot="1" x14ac:dyDescent="0.35">
      <c r="B39" s="22" t="s">
        <v>48</v>
      </c>
      <c r="C39" s="4">
        <v>0.3</v>
      </c>
      <c r="D39" s="4">
        <v>1</v>
      </c>
      <c r="E39" s="4">
        <v>1.5</v>
      </c>
      <c r="F39" s="8">
        <f t="shared" si="15"/>
        <v>0.96666666666666667</v>
      </c>
      <c r="G39" s="3">
        <v>0</v>
      </c>
      <c r="H39" s="8">
        <f t="shared" si="10"/>
        <v>0.96666666666666667</v>
      </c>
      <c r="I39" s="9">
        <f t="shared" si="11"/>
        <v>0.48333333333333334</v>
      </c>
      <c r="J39" s="12"/>
      <c r="K39" s="14"/>
      <c r="L39" s="17">
        <f t="shared" si="12"/>
        <v>0</v>
      </c>
      <c r="M39" s="13"/>
      <c r="N39" s="17">
        <f t="shared" si="3"/>
        <v>0</v>
      </c>
    </row>
    <row r="40" spans="2:14" ht="27.75" thickBot="1" x14ac:dyDescent="0.35">
      <c r="B40" s="21" t="s">
        <v>49</v>
      </c>
      <c r="C40" s="3">
        <v>0.2</v>
      </c>
      <c r="D40" s="3">
        <v>0.5</v>
      </c>
      <c r="E40" s="3">
        <v>1</v>
      </c>
      <c r="F40" s="8">
        <f>(C40+4*D40+E40)/6</f>
        <v>0.53333333333333333</v>
      </c>
      <c r="G40" s="3">
        <v>0</v>
      </c>
      <c r="H40" s="8">
        <f t="shared" si="10"/>
        <v>0.53333333333333333</v>
      </c>
      <c r="I40" s="9">
        <f t="shared" si="11"/>
        <v>0.26666666666666666</v>
      </c>
      <c r="J40" s="12"/>
      <c r="K40" s="12"/>
      <c r="L40" s="17">
        <f t="shared" si="12"/>
        <v>0</v>
      </c>
      <c r="M40" s="13"/>
      <c r="N40" s="17">
        <f t="shared" si="3"/>
        <v>0</v>
      </c>
    </row>
    <row r="41" spans="2:14" ht="27.75" thickBot="1" x14ac:dyDescent="0.35">
      <c r="B41" s="21" t="s">
        <v>50</v>
      </c>
      <c r="C41" s="3">
        <v>2</v>
      </c>
      <c r="D41" s="3">
        <v>3</v>
      </c>
      <c r="E41" s="3">
        <v>5</v>
      </c>
      <c r="F41" s="8">
        <f t="shared" ref="F41:F44" si="16">(C41+4*D41+E41)/6</f>
        <v>3.1666666666666665</v>
      </c>
      <c r="G41" s="3">
        <v>0</v>
      </c>
      <c r="H41" s="8">
        <f t="shared" si="10"/>
        <v>3.1666666666666665</v>
      </c>
      <c r="I41" s="9">
        <f t="shared" si="11"/>
        <v>1.5833333333333333</v>
      </c>
      <c r="J41" s="12"/>
      <c r="K41" s="12"/>
      <c r="L41" s="17">
        <f t="shared" si="12"/>
        <v>0</v>
      </c>
      <c r="M41" s="13"/>
      <c r="N41" s="17">
        <f t="shared" si="3"/>
        <v>0</v>
      </c>
    </row>
    <row r="42" spans="2:14" ht="40.5" thickBot="1" x14ac:dyDescent="0.35">
      <c r="B42" s="22" t="s">
        <v>51</v>
      </c>
      <c r="C42" s="4">
        <v>1</v>
      </c>
      <c r="D42" s="4">
        <v>2.5</v>
      </c>
      <c r="E42" s="4">
        <v>4</v>
      </c>
      <c r="F42" s="8">
        <f t="shared" si="16"/>
        <v>2.5</v>
      </c>
      <c r="G42" s="3">
        <v>0</v>
      </c>
      <c r="H42" s="8">
        <f t="shared" si="10"/>
        <v>2.5</v>
      </c>
      <c r="I42" s="9">
        <f t="shared" si="11"/>
        <v>1.25</v>
      </c>
      <c r="J42" s="13"/>
      <c r="K42" s="14"/>
      <c r="L42" s="17">
        <f t="shared" si="12"/>
        <v>0</v>
      </c>
      <c r="M42" s="13"/>
      <c r="N42" s="17">
        <f t="shared" si="3"/>
        <v>0</v>
      </c>
    </row>
    <row r="43" spans="2:14" ht="18" thickBot="1" x14ac:dyDescent="0.35">
      <c r="B43" s="22" t="s">
        <v>52</v>
      </c>
      <c r="C43" s="4">
        <v>0.5</v>
      </c>
      <c r="D43" s="4">
        <v>1</v>
      </c>
      <c r="E43" s="4">
        <v>2.5</v>
      </c>
      <c r="F43" s="8">
        <f t="shared" si="16"/>
        <v>1.1666666666666667</v>
      </c>
      <c r="G43" s="3">
        <v>0</v>
      </c>
      <c r="H43" s="8">
        <f t="shared" si="10"/>
        <v>1.1666666666666667</v>
      </c>
      <c r="I43" s="9">
        <f t="shared" si="11"/>
        <v>0.58333333333333337</v>
      </c>
      <c r="J43" s="12"/>
      <c r="K43" s="14"/>
      <c r="L43" s="17">
        <f t="shared" si="12"/>
        <v>0</v>
      </c>
      <c r="M43" s="13"/>
      <c r="N43" s="17">
        <f t="shared" si="3"/>
        <v>0</v>
      </c>
    </row>
    <row r="44" spans="2:14" ht="27.75" thickBot="1" x14ac:dyDescent="0.35">
      <c r="B44" s="22" t="s">
        <v>53</v>
      </c>
      <c r="C44" s="4">
        <v>0.5</v>
      </c>
      <c r="D44" s="4">
        <v>1</v>
      </c>
      <c r="E44" s="4">
        <v>2.5</v>
      </c>
      <c r="F44" s="8">
        <f t="shared" si="16"/>
        <v>1.1666666666666667</v>
      </c>
      <c r="G44" s="3">
        <v>0</v>
      </c>
      <c r="H44" s="8">
        <f t="shared" si="10"/>
        <v>1.1666666666666667</v>
      </c>
      <c r="I44" s="9">
        <f t="shared" si="11"/>
        <v>0.58333333333333337</v>
      </c>
      <c r="J44" s="12"/>
      <c r="K44" s="14"/>
      <c r="L44" s="17">
        <f t="shared" si="12"/>
        <v>0</v>
      </c>
      <c r="M44" s="13"/>
      <c r="N44" s="17">
        <f t="shared" si="3"/>
        <v>0</v>
      </c>
    </row>
    <row r="45" spans="2:14" ht="27.75" thickBot="1" x14ac:dyDescent="0.35">
      <c r="B45" s="21" t="s">
        <v>54</v>
      </c>
      <c r="C45" s="4">
        <v>0.5</v>
      </c>
      <c r="D45" s="4">
        <v>1</v>
      </c>
      <c r="E45" s="4">
        <v>2.5</v>
      </c>
      <c r="F45" s="8">
        <f>(C45+4*D45+E45)/6</f>
        <v>1.1666666666666667</v>
      </c>
      <c r="G45" s="3">
        <v>0</v>
      </c>
      <c r="H45" s="8">
        <f t="shared" ref="H45:H84" si="17">F45+G45</f>
        <v>1.1666666666666667</v>
      </c>
      <c r="I45" s="9">
        <f t="shared" ref="I45:I84" si="18">H45/2</f>
        <v>0.58333333333333337</v>
      </c>
      <c r="J45" s="12"/>
      <c r="K45" s="12"/>
      <c r="L45" s="17">
        <f t="shared" ref="L45:L84" si="19">K45*H45</f>
        <v>0</v>
      </c>
      <c r="M45" s="13"/>
      <c r="N45" s="17">
        <f t="shared" si="3"/>
        <v>0</v>
      </c>
    </row>
    <row r="46" spans="2:14" ht="27.75" thickBot="1" x14ac:dyDescent="0.35">
      <c r="B46" s="21" t="s">
        <v>55</v>
      </c>
      <c r="C46" s="3">
        <v>0.2</v>
      </c>
      <c r="D46" s="3">
        <v>0.5</v>
      </c>
      <c r="E46" s="3">
        <v>1</v>
      </c>
      <c r="F46" s="8">
        <f t="shared" ref="F46:F49" si="20">(C46+4*D46+E46)/6</f>
        <v>0.53333333333333333</v>
      </c>
      <c r="G46" s="3">
        <v>0</v>
      </c>
      <c r="H46" s="8">
        <f t="shared" si="17"/>
        <v>0.53333333333333333</v>
      </c>
      <c r="I46" s="9">
        <f t="shared" si="18"/>
        <v>0.26666666666666666</v>
      </c>
      <c r="J46" s="12"/>
      <c r="K46" s="12"/>
      <c r="L46" s="17">
        <f t="shared" si="19"/>
        <v>0</v>
      </c>
      <c r="M46" s="13"/>
      <c r="N46" s="17">
        <f t="shared" si="3"/>
        <v>0</v>
      </c>
    </row>
    <row r="47" spans="2:14" ht="53.25" thickBot="1" x14ac:dyDescent="0.35">
      <c r="B47" s="22" t="s">
        <v>56</v>
      </c>
      <c r="C47" s="4">
        <v>1</v>
      </c>
      <c r="D47" s="4">
        <v>2</v>
      </c>
      <c r="E47" s="4">
        <v>3</v>
      </c>
      <c r="F47" s="8">
        <f t="shared" si="20"/>
        <v>2</v>
      </c>
      <c r="G47" s="3">
        <v>0</v>
      </c>
      <c r="H47" s="8">
        <f t="shared" si="17"/>
        <v>2</v>
      </c>
      <c r="I47" s="9">
        <f t="shared" si="18"/>
        <v>1</v>
      </c>
      <c r="J47" s="13"/>
      <c r="K47" s="14"/>
      <c r="L47" s="17">
        <f t="shared" si="19"/>
        <v>0</v>
      </c>
      <c r="M47" s="13"/>
      <c r="N47" s="17">
        <f t="shared" si="3"/>
        <v>0</v>
      </c>
    </row>
    <row r="48" spans="2:14" ht="18" thickBot="1" x14ac:dyDescent="0.35">
      <c r="B48" s="22" t="s">
        <v>61</v>
      </c>
      <c r="C48" s="4">
        <v>0.2</v>
      </c>
      <c r="D48" s="4">
        <v>0.5</v>
      </c>
      <c r="E48" s="4">
        <v>1</v>
      </c>
      <c r="F48" s="8">
        <f t="shared" si="20"/>
        <v>0.53333333333333333</v>
      </c>
      <c r="G48" s="3">
        <v>0</v>
      </c>
      <c r="H48" s="8">
        <f t="shared" si="17"/>
        <v>0.53333333333333333</v>
      </c>
      <c r="I48" s="9">
        <f t="shared" si="18"/>
        <v>0.26666666666666666</v>
      </c>
      <c r="J48" s="12"/>
      <c r="K48" s="14"/>
      <c r="L48" s="17">
        <f t="shared" si="19"/>
        <v>0</v>
      </c>
      <c r="M48" s="13"/>
      <c r="N48" s="17">
        <f t="shared" si="3"/>
        <v>0</v>
      </c>
    </row>
    <row r="49" spans="2:14" ht="18" thickBot="1" x14ac:dyDescent="0.35">
      <c r="B49" s="22" t="s">
        <v>60</v>
      </c>
      <c r="C49" s="4">
        <v>1</v>
      </c>
      <c r="D49" s="4">
        <v>1.5</v>
      </c>
      <c r="E49" s="4">
        <v>2.5</v>
      </c>
      <c r="F49" s="8">
        <f t="shared" si="20"/>
        <v>1.5833333333333333</v>
      </c>
      <c r="G49" s="3">
        <v>0</v>
      </c>
      <c r="H49" s="8">
        <f t="shared" si="17"/>
        <v>1.5833333333333333</v>
      </c>
      <c r="I49" s="9">
        <f t="shared" si="18"/>
        <v>0.79166666666666663</v>
      </c>
      <c r="J49" s="12"/>
      <c r="K49" s="14"/>
      <c r="L49" s="17">
        <f t="shared" si="19"/>
        <v>0</v>
      </c>
      <c r="M49" s="13"/>
      <c r="N49" s="17">
        <f t="shared" si="3"/>
        <v>0</v>
      </c>
    </row>
    <row r="50" spans="2:14" ht="18" thickBot="1" x14ac:dyDescent="0.35">
      <c r="B50" s="21" t="s">
        <v>57</v>
      </c>
      <c r="C50" s="4">
        <v>0.2</v>
      </c>
      <c r="D50" s="4">
        <v>0.5</v>
      </c>
      <c r="E50" s="4">
        <v>1</v>
      </c>
      <c r="F50" s="8">
        <f>(C50+4*D50+E50)/6</f>
        <v>0.53333333333333333</v>
      </c>
      <c r="G50" s="3">
        <v>0</v>
      </c>
      <c r="H50" s="8">
        <f t="shared" si="17"/>
        <v>0.53333333333333333</v>
      </c>
      <c r="I50" s="9">
        <f t="shared" si="18"/>
        <v>0.26666666666666666</v>
      </c>
      <c r="J50" s="12"/>
      <c r="K50" s="12"/>
      <c r="L50" s="17">
        <f t="shared" si="19"/>
        <v>0</v>
      </c>
      <c r="M50" s="13"/>
      <c r="N50" s="17">
        <f t="shared" si="3"/>
        <v>0</v>
      </c>
    </row>
    <row r="51" spans="2:14" ht="27.75" thickBot="1" x14ac:dyDescent="0.35">
      <c r="B51" s="21" t="s">
        <v>58</v>
      </c>
      <c r="C51" s="3">
        <v>3</v>
      </c>
      <c r="D51" s="3">
        <v>4</v>
      </c>
      <c r="E51" s="3">
        <v>6</v>
      </c>
      <c r="F51" s="8">
        <f t="shared" ref="F51:F54" si="21">(C51+4*D51+E51)/6</f>
        <v>4.166666666666667</v>
      </c>
      <c r="G51" s="3">
        <v>0</v>
      </c>
      <c r="H51" s="8">
        <f t="shared" si="17"/>
        <v>4.166666666666667</v>
      </c>
      <c r="I51" s="9">
        <f t="shared" si="18"/>
        <v>2.0833333333333335</v>
      </c>
      <c r="J51" s="12"/>
      <c r="K51" s="12"/>
      <c r="L51" s="17">
        <f t="shared" si="19"/>
        <v>0</v>
      </c>
      <c r="M51" s="13"/>
      <c r="N51" s="17">
        <f t="shared" si="3"/>
        <v>0</v>
      </c>
    </row>
    <row r="52" spans="2:14" ht="18" thickBot="1" x14ac:dyDescent="0.35">
      <c r="B52" s="22" t="s">
        <v>59</v>
      </c>
      <c r="C52" s="4">
        <v>1</v>
      </c>
      <c r="D52" s="4">
        <v>2</v>
      </c>
      <c r="E52" s="4">
        <v>3</v>
      </c>
      <c r="F52" s="8">
        <f t="shared" si="21"/>
        <v>2</v>
      </c>
      <c r="G52" s="3">
        <v>0</v>
      </c>
      <c r="H52" s="8">
        <f t="shared" si="17"/>
        <v>2</v>
      </c>
      <c r="I52" s="9">
        <f t="shared" si="18"/>
        <v>1</v>
      </c>
      <c r="J52" s="13"/>
      <c r="K52" s="14"/>
      <c r="L52" s="17">
        <f t="shared" si="19"/>
        <v>0</v>
      </c>
      <c r="M52" s="13"/>
      <c r="N52" s="17">
        <f t="shared" si="3"/>
        <v>0</v>
      </c>
    </row>
    <row r="53" spans="2:14" ht="18" thickBot="1" x14ac:dyDescent="0.35">
      <c r="B53" s="22"/>
      <c r="C53" s="4">
        <v>1</v>
      </c>
      <c r="D53" s="4">
        <v>1.5</v>
      </c>
      <c r="E53" s="4">
        <v>2</v>
      </c>
      <c r="F53" s="8">
        <f t="shared" si="21"/>
        <v>1.5</v>
      </c>
      <c r="G53" s="3">
        <v>0</v>
      </c>
      <c r="H53" s="8">
        <f t="shared" si="17"/>
        <v>1.5</v>
      </c>
      <c r="I53" s="9">
        <f t="shared" si="18"/>
        <v>0.75</v>
      </c>
      <c r="J53" s="12"/>
      <c r="K53" s="14"/>
      <c r="L53" s="17">
        <f t="shared" si="19"/>
        <v>0</v>
      </c>
      <c r="M53" s="13"/>
      <c r="N53" s="17">
        <f t="shared" si="3"/>
        <v>0</v>
      </c>
    </row>
    <row r="54" spans="2:14" ht="18" thickBot="1" x14ac:dyDescent="0.35">
      <c r="B54" s="22"/>
      <c r="C54" s="4">
        <v>1</v>
      </c>
      <c r="D54" s="4">
        <v>1.5</v>
      </c>
      <c r="E54" s="4">
        <v>2</v>
      </c>
      <c r="F54" s="8">
        <f t="shared" si="21"/>
        <v>1.5</v>
      </c>
      <c r="G54" s="3">
        <v>0</v>
      </c>
      <c r="H54" s="8">
        <f t="shared" si="17"/>
        <v>1.5</v>
      </c>
      <c r="I54" s="9">
        <f t="shared" si="18"/>
        <v>0.75</v>
      </c>
      <c r="J54" s="12"/>
      <c r="K54" s="14"/>
      <c r="L54" s="17">
        <f t="shared" si="19"/>
        <v>0</v>
      </c>
      <c r="M54" s="13"/>
      <c r="N54" s="17">
        <f t="shared" si="3"/>
        <v>0</v>
      </c>
    </row>
    <row r="55" spans="2:14" ht="18" thickBot="1" x14ac:dyDescent="0.35">
      <c r="B55" s="21"/>
      <c r="C55" s="4">
        <v>1</v>
      </c>
      <c r="D55" s="4">
        <v>1.5</v>
      </c>
      <c r="E55" s="4">
        <v>2</v>
      </c>
      <c r="F55" s="8">
        <f>(C55+4*D55+E55)/6</f>
        <v>1.5</v>
      </c>
      <c r="G55" s="3">
        <v>0</v>
      </c>
      <c r="H55" s="8">
        <f t="shared" si="17"/>
        <v>1.5</v>
      </c>
      <c r="I55" s="9">
        <f t="shared" si="18"/>
        <v>0.75</v>
      </c>
      <c r="J55" s="12"/>
      <c r="K55" s="12"/>
      <c r="L55" s="17">
        <f t="shared" si="19"/>
        <v>0</v>
      </c>
      <c r="M55" s="13"/>
      <c r="N55" s="17">
        <f t="shared" si="3"/>
        <v>0</v>
      </c>
    </row>
    <row r="56" spans="2:14" ht="18" thickBot="1" x14ac:dyDescent="0.35">
      <c r="B56" s="21"/>
      <c r="C56" s="4">
        <v>1</v>
      </c>
      <c r="D56" s="4">
        <v>1.5</v>
      </c>
      <c r="E56" s="4">
        <v>2</v>
      </c>
      <c r="F56" s="8">
        <f t="shared" ref="F56:F59" si="22">(C56+4*D56+E56)/6</f>
        <v>1.5</v>
      </c>
      <c r="G56" s="3">
        <v>0</v>
      </c>
      <c r="H56" s="8">
        <f t="shared" si="17"/>
        <v>1.5</v>
      </c>
      <c r="I56" s="9">
        <f t="shared" si="18"/>
        <v>0.75</v>
      </c>
      <c r="J56" s="12"/>
      <c r="K56" s="12"/>
      <c r="L56" s="17">
        <f t="shared" si="19"/>
        <v>0</v>
      </c>
      <c r="M56" s="13"/>
      <c r="N56" s="17">
        <f t="shared" si="3"/>
        <v>0</v>
      </c>
    </row>
    <row r="57" spans="2:14" ht="18" thickBot="1" x14ac:dyDescent="0.35">
      <c r="B57" s="22"/>
      <c r="C57" s="4">
        <v>2</v>
      </c>
      <c r="D57" s="4">
        <v>3</v>
      </c>
      <c r="E57" s="4">
        <v>6</v>
      </c>
      <c r="F57" s="8">
        <f t="shared" si="22"/>
        <v>3.3333333333333335</v>
      </c>
      <c r="G57" s="3">
        <v>0</v>
      </c>
      <c r="H57" s="8">
        <f t="shared" si="17"/>
        <v>3.3333333333333335</v>
      </c>
      <c r="I57" s="9">
        <f t="shared" si="18"/>
        <v>1.6666666666666667</v>
      </c>
      <c r="J57" s="13"/>
      <c r="K57" s="14"/>
      <c r="L57" s="17">
        <f t="shared" si="19"/>
        <v>0</v>
      </c>
      <c r="M57" s="13"/>
      <c r="N57" s="17">
        <f t="shared" si="3"/>
        <v>0</v>
      </c>
    </row>
    <row r="58" spans="2:14" ht="18" thickBot="1" x14ac:dyDescent="0.35">
      <c r="B58" s="22"/>
      <c r="C58" s="4">
        <v>2</v>
      </c>
      <c r="D58" s="4">
        <v>3</v>
      </c>
      <c r="E58" s="4">
        <v>6</v>
      </c>
      <c r="F58" s="8">
        <f t="shared" si="22"/>
        <v>3.3333333333333335</v>
      </c>
      <c r="G58" s="3">
        <v>0</v>
      </c>
      <c r="H58" s="8">
        <f t="shared" si="17"/>
        <v>3.3333333333333335</v>
      </c>
      <c r="I58" s="9">
        <f t="shared" si="18"/>
        <v>1.6666666666666667</v>
      </c>
      <c r="J58" s="12"/>
      <c r="K58" s="14"/>
      <c r="L58" s="17">
        <f t="shared" si="19"/>
        <v>0</v>
      </c>
      <c r="M58" s="13"/>
      <c r="N58" s="17">
        <f t="shared" si="3"/>
        <v>0</v>
      </c>
    </row>
    <row r="59" spans="2:14" ht="18" thickBot="1" x14ac:dyDescent="0.35">
      <c r="B59" s="22"/>
      <c r="C59" s="4">
        <v>2</v>
      </c>
      <c r="D59" s="4">
        <v>3</v>
      </c>
      <c r="E59" s="4">
        <v>6</v>
      </c>
      <c r="F59" s="8">
        <f t="shared" si="22"/>
        <v>3.3333333333333335</v>
      </c>
      <c r="G59" s="3">
        <v>0</v>
      </c>
      <c r="H59" s="8">
        <f t="shared" si="17"/>
        <v>3.3333333333333335</v>
      </c>
      <c r="I59" s="9">
        <f t="shared" si="18"/>
        <v>1.6666666666666667</v>
      </c>
      <c r="J59" s="12"/>
      <c r="K59" s="14"/>
      <c r="L59" s="17">
        <f t="shared" si="19"/>
        <v>0</v>
      </c>
      <c r="M59" s="13"/>
      <c r="N59" s="17">
        <f t="shared" si="3"/>
        <v>0</v>
      </c>
    </row>
    <row r="60" spans="2:14" ht="18" thickBot="1" x14ac:dyDescent="0.35">
      <c r="B60" s="21"/>
      <c r="C60" s="4"/>
      <c r="D60" s="4"/>
      <c r="E60" s="4"/>
      <c r="F60" s="8">
        <f>(C60+4*D60+E60)/6</f>
        <v>0</v>
      </c>
      <c r="G60" s="3">
        <v>0</v>
      </c>
      <c r="H60" s="8">
        <f t="shared" si="17"/>
        <v>0</v>
      </c>
      <c r="I60" s="9">
        <f t="shared" si="18"/>
        <v>0</v>
      </c>
      <c r="J60" s="12"/>
      <c r="K60" s="12"/>
      <c r="L60" s="17">
        <f t="shared" si="19"/>
        <v>0</v>
      </c>
      <c r="M60" s="13"/>
      <c r="N60" s="17">
        <f t="shared" si="3"/>
        <v>0</v>
      </c>
    </row>
    <row r="61" spans="2:14" ht="18" thickBot="1" x14ac:dyDescent="0.35">
      <c r="B61" s="21"/>
      <c r="C61" s="3"/>
      <c r="D61" s="3"/>
      <c r="E61" s="3"/>
      <c r="F61" s="8">
        <f t="shared" ref="F61:F64" si="23">(C61+4*D61+E61)/6</f>
        <v>0</v>
      </c>
      <c r="G61" s="3">
        <v>0</v>
      </c>
      <c r="H61" s="8">
        <f t="shared" si="17"/>
        <v>0</v>
      </c>
      <c r="I61" s="9">
        <f t="shared" si="18"/>
        <v>0</v>
      </c>
      <c r="J61" s="12"/>
      <c r="K61" s="12"/>
      <c r="L61" s="17">
        <f t="shared" si="19"/>
        <v>0</v>
      </c>
      <c r="M61" s="13"/>
      <c r="N61" s="17">
        <f t="shared" si="3"/>
        <v>0</v>
      </c>
    </row>
    <row r="62" spans="2:14" ht="18" thickBot="1" x14ac:dyDescent="0.35">
      <c r="B62" s="22"/>
      <c r="C62" s="4"/>
      <c r="D62" s="4"/>
      <c r="E62" s="4"/>
      <c r="F62" s="8">
        <f t="shared" si="23"/>
        <v>0</v>
      </c>
      <c r="G62" s="3">
        <v>0</v>
      </c>
      <c r="H62" s="8">
        <f t="shared" si="17"/>
        <v>0</v>
      </c>
      <c r="I62" s="9">
        <f t="shared" si="18"/>
        <v>0</v>
      </c>
      <c r="J62" s="13"/>
      <c r="K62" s="14"/>
      <c r="L62" s="17">
        <f t="shared" si="19"/>
        <v>0</v>
      </c>
      <c r="M62" s="13"/>
      <c r="N62" s="17">
        <f t="shared" si="3"/>
        <v>0</v>
      </c>
    </row>
    <row r="63" spans="2:14" ht="18" thickBot="1" x14ac:dyDescent="0.35">
      <c r="B63" s="22"/>
      <c r="C63" s="4"/>
      <c r="D63" s="4"/>
      <c r="E63" s="4"/>
      <c r="F63" s="8">
        <f t="shared" si="23"/>
        <v>0</v>
      </c>
      <c r="G63" s="3">
        <v>0</v>
      </c>
      <c r="H63" s="8">
        <f t="shared" si="17"/>
        <v>0</v>
      </c>
      <c r="I63" s="9">
        <f t="shared" si="18"/>
        <v>0</v>
      </c>
      <c r="J63" s="12"/>
      <c r="K63" s="14"/>
      <c r="L63" s="17">
        <f t="shared" si="19"/>
        <v>0</v>
      </c>
      <c r="M63" s="13"/>
      <c r="N63" s="17">
        <f t="shared" si="3"/>
        <v>0</v>
      </c>
    </row>
    <row r="64" spans="2:14" ht="18" thickBot="1" x14ac:dyDescent="0.35">
      <c r="B64" s="22"/>
      <c r="C64" s="4"/>
      <c r="D64" s="4"/>
      <c r="E64" s="4"/>
      <c r="F64" s="8">
        <f t="shared" si="23"/>
        <v>0</v>
      </c>
      <c r="G64" s="3">
        <v>0</v>
      </c>
      <c r="H64" s="8">
        <f t="shared" si="17"/>
        <v>0</v>
      </c>
      <c r="I64" s="9">
        <f t="shared" si="18"/>
        <v>0</v>
      </c>
      <c r="J64" s="12"/>
      <c r="K64" s="14"/>
      <c r="L64" s="17">
        <f t="shared" si="19"/>
        <v>0</v>
      </c>
      <c r="M64" s="13"/>
      <c r="N64" s="17">
        <f t="shared" si="3"/>
        <v>0</v>
      </c>
    </row>
    <row r="65" spans="2:14" ht="18" thickBot="1" x14ac:dyDescent="0.35">
      <c r="B65" s="21"/>
      <c r="C65" s="3"/>
      <c r="D65" s="3"/>
      <c r="E65" s="3"/>
      <c r="F65" s="8">
        <f>(C65+4*D65+E65)/6</f>
        <v>0</v>
      </c>
      <c r="G65" s="3">
        <v>0</v>
      </c>
      <c r="H65" s="8">
        <f t="shared" si="17"/>
        <v>0</v>
      </c>
      <c r="I65" s="9">
        <f t="shared" si="18"/>
        <v>0</v>
      </c>
      <c r="J65" s="12"/>
      <c r="K65" s="12"/>
      <c r="L65" s="17">
        <f t="shared" si="19"/>
        <v>0</v>
      </c>
      <c r="M65" s="13"/>
      <c r="N65" s="17">
        <f t="shared" si="3"/>
        <v>0</v>
      </c>
    </row>
    <row r="66" spans="2:14" ht="18" thickBot="1" x14ac:dyDescent="0.35">
      <c r="B66" s="21"/>
      <c r="C66" s="3"/>
      <c r="D66" s="3"/>
      <c r="E66" s="3"/>
      <c r="F66" s="8">
        <f t="shared" ref="F66:F69" si="24">(C66+4*D66+E66)/6</f>
        <v>0</v>
      </c>
      <c r="G66" s="3">
        <v>0</v>
      </c>
      <c r="H66" s="8">
        <f t="shared" si="17"/>
        <v>0</v>
      </c>
      <c r="I66" s="9">
        <f t="shared" si="18"/>
        <v>0</v>
      </c>
      <c r="J66" s="12"/>
      <c r="K66" s="12"/>
      <c r="L66" s="17">
        <f t="shared" si="19"/>
        <v>0</v>
      </c>
      <c r="M66" s="13"/>
      <c r="N66" s="17">
        <f t="shared" si="3"/>
        <v>0</v>
      </c>
    </row>
    <row r="67" spans="2:14" ht="18" thickBot="1" x14ac:dyDescent="0.35">
      <c r="B67" s="22"/>
      <c r="C67" s="4"/>
      <c r="D67" s="4"/>
      <c r="E67" s="4"/>
      <c r="F67" s="8">
        <f t="shared" si="24"/>
        <v>0</v>
      </c>
      <c r="G67" s="3">
        <v>0</v>
      </c>
      <c r="H67" s="8">
        <f t="shared" si="17"/>
        <v>0</v>
      </c>
      <c r="I67" s="9">
        <f t="shared" si="18"/>
        <v>0</v>
      </c>
      <c r="J67" s="13"/>
      <c r="K67" s="14"/>
      <c r="L67" s="17">
        <f t="shared" si="19"/>
        <v>0</v>
      </c>
      <c r="M67" s="13"/>
      <c r="N67" s="17">
        <f t="shared" si="3"/>
        <v>0</v>
      </c>
    </row>
    <row r="68" spans="2:14" ht="18" thickBot="1" x14ac:dyDescent="0.35">
      <c r="B68" s="22"/>
      <c r="C68" s="4"/>
      <c r="D68" s="4"/>
      <c r="E68" s="4"/>
      <c r="F68" s="8">
        <f t="shared" si="24"/>
        <v>0</v>
      </c>
      <c r="G68" s="3">
        <v>0</v>
      </c>
      <c r="H68" s="8">
        <f t="shared" si="17"/>
        <v>0</v>
      </c>
      <c r="I68" s="9">
        <f t="shared" si="18"/>
        <v>0</v>
      </c>
      <c r="J68" s="12"/>
      <c r="K68" s="14"/>
      <c r="L68" s="17">
        <f t="shared" si="19"/>
        <v>0</v>
      </c>
      <c r="M68" s="13"/>
      <c r="N68" s="17">
        <f t="shared" si="3"/>
        <v>0</v>
      </c>
    </row>
    <row r="69" spans="2:14" ht="18" thickBot="1" x14ac:dyDescent="0.35">
      <c r="B69" s="22"/>
      <c r="C69" s="4"/>
      <c r="D69" s="4"/>
      <c r="E69" s="4"/>
      <c r="F69" s="8">
        <f t="shared" si="24"/>
        <v>0</v>
      </c>
      <c r="G69" s="3">
        <v>0</v>
      </c>
      <c r="H69" s="8">
        <f t="shared" si="17"/>
        <v>0</v>
      </c>
      <c r="I69" s="9">
        <f t="shared" si="18"/>
        <v>0</v>
      </c>
      <c r="J69" s="12"/>
      <c r="K69" s="14"/>
      <c r="L69" s="17">
        <f t="shared" si="19"/>
        <v>0</v>
      </c>
      <c r="M69" s="13"/>
      <c r="N69" s="17">
        <f t="shared" si="3"/>
        <v>0</v>
      </c>
    </row>
    <row r="70" spans="2:14" ht="18" thickBot="1" x14ac:dyDescent="0.35">
      <c r="B70" s="21"/>
      <c r="C70" s="3"/>
      <c r="D70" s="3"/>
      <c r="E70" s="3"/>
      <c r="F70" s="8">
        <f>(C70+4*D70+E70)/6</f>
        <v>0</v>
      </c>
      <c r="G70" s="3">
        <v>0</v>
      </c>
      <c r="H70" s="8">
        <f t="shared" si="17"/>
        <v>0</v>
      </c>
      <c r="I70" s="9">
        <f t="shared" si="18"/>
        <v>0</v>
      </c>
      <c r="J70" s="12"/>
      <c r="K70" s="12"/>
      <c r="L70" s="17">
        <f t="shared" si="19"/>
        <v>0</v>
      </c>
      <c r="M70" s="13"/>
      <c r="N70" s="17">
        <f t="shared" si="3"/>
        <v>0</v>
      </c>
    </row>
    <row r="71" spans="2:14" ht="18" thickBot="1" x14ac:dyDescent="0.35">
      <c r="B71" s="21"/>
      <c r="C71" s="3"/>
      <c r="D71" s="3"/>
      <c r="E71" s="3"/>
      <c r="F71" s="8">
        <f t="shared" ref="F71:F74" si="25">(C71+4*D71+E71)/6</f>
        <v>0</v>
      </c>
      <c r="G71" s="3">
        <v>0</v>
      </c>
      <c r="H71" s="8">
        <f t="shared" si="17"/>
        <v>0</v>
      </c>
      <c r="I71" s="9">
        <f t="shared" si="18"/>
        <v>0</v>
      </c>
      <c r="J71" s="12"/>
      <c r="K71" s="12"/>
      <c r="L71" s="17">
        <f t="shared" si="19"/>
        <v>0</v>
      </c>
      <c r="M71" s="13"/>
      <c r="N71" s="17">
        <f t="shared" si="3"/>
        <v>0</v>
      </c>
    </row>
    <row r="72" spans="2:14" ht="18" thickBot="1" x14ac:dyDescent="0.35">
      <c r="B72" s="22"/>
      <c r="C72" s="4"/>
      <c r="D72" s="4"/>
      <c r="E72" s="4"/>
      <c r="F72" s="8">
        <f t="shared" si="25"/>
        <v>0</v>
      </c>
      <c r="G72" s="3">
        <v>0</v>
      </c>
      <c r="H72" s="8">
        <f t="shared" si="17"/>
        <v>0</v>
      </c>
      <c r="I72" s="9">
        <f t="shared" si="18"/>
        <v>0</v>
      </c>
      <c r="J72" s="13"/>
      <c r="K72" s="14"/>
      <c r="L72" s="17">
        <f t="shared" si="19"/>
        <v>0</v>
      </c>
      <c r="M72" s="13"/>
      <c r="N72" s="17">
        <f t="shared" si="3"/>
        <v>0</v>
      </c>
    </row>
    <row r="73" spans="2:14" ht="18" thickBot="1" x14ac:dyDescent="0.35">
      <c r="B73" s="22"/>
      <c r="C73" s="4"/>
      <c r="D73" s="4"/>
      <c r="E73" s="4"/>
      <c r="F73" s="8">
        <f t="shared" si="25"/>
        <v>0</v>
      </c>
      <c r="G73" s="3">
        <v>0</v>
      </c>
      <c r="H73" s="8">
        <f t="shared" si="17"/>
        <v>0</v>
      </c>
      <c r="I73" s="9">
        <f t="shared" si="18"/>
        <v>0</v>
      </c>
      <c r="J73" s="12"/>
      <c r="K73" s="14"/>
      <c r="L73" s="17">
        <f t="shared" si="19"/>
        <v>0</v>
      </c>
      <c r="M73" s="13"/>
      <c r="N73" s="17">
        <f t="shared" si="3"/>
        <v>0</v>
      </c>
    </row>
    <row r="74" spans="2:14" ht="18" thickBot="1" x14ac:dyDescent="0.35">
      <c r="B74" s="22"/>
      <c r="C74" s="4"/>
      <c r="D74" s="4"/>
      <c r="E74" s="4"/>
      <c r="F74" s="8">
        <f t="shared" si="25"/>
        <v>0</v>
      </c>
      <c r="G74" s="3">
        <v>0</v>
      </c>
      <c r="H74" s="8">
        <f t="shared" si="17"/>
        <v>0</v>
      </c>
      <c r="I74" s="9">
        <f t="shared" si="18"/>
        <v>0</v>
      </c>
      <c r="J74" s="12"/>
      <c r="K74" s="14"/>
      <c r="L74" s="17">
        <f t="shared" si="19"/>
        <v>0</v>
      </c>
      <c r="M74" s="13"/>
      <c r="N74" s="17">
        <f t="shared" ref="N74:N92" si="26">M74*J74</f>
        <v>0</v>
      </c>
    </row>
    <row r="75" spans="2:14" ht="18" thickBot="1" x14ac:dyDescent="0.35">
      <c r="B75" s="21"/>
      <c r="C75" s="3"/>
      <c r="D75" s="3"/>
      <c r="E75" s="3"/>
      <c r="F75" s="8">
        <f>(C75+4*D75+E75)/6</f>
        <v>0</v>
      </c>
      <c r="G75" s="3">
        <v>0</v>
      </c>
      <c r="H75" s="8">
        <f t="shared" si="17"/>
        <v>0</v>
      </c>
      <c r="I75" s="9">
        <f t="shared" si="18"/>
        <v>0</v>
      </c>
      <c r="J75" s="12"/>
      <c r="K75" s="12"/>
      <c r="L75" s="17">
        <f t="shared" si="19"/>
        <v>0</v>
      </c>
      <c r="M75" s="13"/>
      <c r="N75" s="17">
        <f t="shared" si="26"/>
        <v>0</v>
      </c>
    </row>
    <row r="76" spans="2:14" ht="18" thickBot="1" x14ac:dyDescent="0.35">
      <c r="B76" s="21"/>
      <c r="C76" s="3"/>
      <c r="D76" s="3"/>
      <c r="E76" s="3"/>
      <c r="F76" s="8">
        <f t="shared" ref="F76:F79" si="27">(C76+4*D76+E76)/6</f>
        <v>0</v>
      </c>
      <c r="G76" s="3">
        <v>0</v>
      </c>
      <c r="H76" s="8">
        <f t="shared" si="17"/>
        <v>0</v>
      </c>
      <c r="I76" s="9">
        <f t="shared" si="18"/>
        <v>0</v>
      </c>
      <c r="J76" s="12"/>
      <c r="K76" s="12"/>
      <c r="L76" s="17">
        <f t="shared" si="19"/>
        <v>0</v>
      </c>
      <c r="M76" s="13"/>
      <c r="N76" s="17">
        <f t="shared" si="26"/>
        <v>0</v>
      </c>
    </row>
    <row r="77" spans="2:14" ht="18" thickBot="1" x14ac:dyDescent="0.35">
      <c r="B77" s="22"/>
      <c r="C77" s="4"/>
      <c r="D77" s="4"/>
      <c r="E77" s="4"/>
      <c r="F77" s="8">
        <f t="shared" si="27"/>
        <v>0</v>
      </c>
      <c r="G77" s="3">
        <v>0</v>
      </c>
      <c r="H77" s="8">
        <f t="shared" si="17"/>
        <v>0</v>
      </c>
      <c r="I77" s="9">
        <f t="shared" si="18"/>
        <v>0</v>
      </c>
      <c r="J77" s="13"/>
      <c r="K77" s="14"/>
      <c r="L77" s="17">
        <f t="shared" si="19"/>
        <v>0</v>
      </c>
      <c r="M77" s="13"/>
      <c r="N77" s="17">
        <f t="shared" si="26"/>
        <v>0</v>
      </c>
    </row>
    <row r="78" spans="2:14" ht="18" thickBot="1" x14ac:dyDescent="0.35">
      <c r="B78" s="22"/>
      <c r="C78" s="4"/>
      <c r="D78" s="4"/>
      <c r="E78" s="4"/>
      <c r="F78" s="8">
        <f t="shared" si="27"/>
        <v>0</v>
      </c>
      <c r="G78" s="3">
        <v>0</v>
      </c>
      <c r="H78" s="8">
        <f t="shared" si="17"/>
        <v>0</v>
      </c>
      <c r="I78" s="9">
        <f t="shared" si="18"/>
        <v>0</v>
      </c>
      <c r="J78" s="12"/>
      <c r="K78" s="14"/>
      <c r="L78" s="17">
        <f t="shared" si="19"/>
        <v>0</v>
      </c>
      <c r="M78" s="13"/>
      <c r="N78" s="17">
        <f t="shared" si="26"/>
        <v>0</v>
      </c>
    </row>
    <row r="79" spans="2:14" ht="18" thickBot="1" x14ac:dyDescent="0.35">
      <c r="B79" s="22"/>
      <c r="C79" s="4"/>
      <c r="D79" s="4"/>
      <c r="E79" s="4"/>
      <c r="F79" s="8">
        <f t="shared" si="27"/>
        <v>0</v>
      </c>
      <c r="G79" s="3">
        <v>0</v>
      </c>
      <c r="H79" s="8">
        <f t="shared" si="17"/>
        <v>0</v>
      </c>
      <c r="I79" s="9">
        <f t="shared" si="18"/>
        <v>0</v>
      </c>
      <c r="J79" s="12"/>
      <c r="K79" s="14"/>
      <c r="L79" s="17">
        <f t="shared" si="19"/>
        <v>0</v>
      </c>
      <c r="M79" s="13"/>
      <c r="N79" s="17">
        <f t="shared" si="26"/>
        <v>0</v>
      </c>
    </row>
    <row r="80" spans="2:14" ht="18" thickBot="1" x14ac:dyDescent="0.35">
      <c r="B80" s="21"/>
      <c r="C80" s="3"/>
      <c r="D80" s="3"/>
      <c r="E80" s="3"/>
      <c r="F80" s="8">
        <f>(C80+4*D80+E80)/6</f>
        <v>0</v>
      </c>
      <c r="G80" s="3">
        <v>0</v>
      </c>
      <c r="H80" s="8">
        <f t="shared" si="17"/>
        <v>0</v>
      </c>
      <c r="I80" s="9">
        <f t="shared" si="18"/>
        <v>0</v>
      </c>
      <c r="J80" s="12"/>
      <c r="K80" s="12"/>
      <c r="L80" s="17">
        <f t="shared" si="19"/>
        <v>0</v>
      </c>
      <c r="M80" s="13"/>
      <c r="N80" s="17">
        <f t="shared" si="26"/>
        <v>0</v>
      </c>
    </row>
    <row r="81" spans="2:14" ht="18" thickBot="1" x14ac:dyDescent="0.35">
      <c r="B81" s="21"/>
      <c r="C81" s="3"/>
      <c r="D81" s="3"/>
      <c r="E81" s="3"/>
      <c r="F81" s="8">
        <f t="shared" ref="F81:F84" si="28">(C81+4*D81+E81)/6</f>
        <v>0</v>
      </c>
      <c r="G81" s="3">
        <v>0</v>
      </c>
      <c r="H81" s="8">
        <f t="shared" si="17"/>
        <v>0</v>
      </c>
      <c r="I81" s="9">
        <f t="shared" si="18"/>
        <v>0</v>
      </c>
      <c r="J81" s="12"/>
      <c r="K81" s="12"/>
      <c r="L81" s="17">
        <f t="shared" si="19"/>
        <v>0</v>
      </c>
      <c r="M81" s="13"/>
      <c r="N81" s="17">
        <f t="shared" si="26"/>
        <v>0</v>
      </c>
    </row>
    <row r="82" spans="2:14" ht="18" thickBot="1" x14ac:dyDescent="0.35">
      <c r="B82" s="22"/>
      <c r="C82" s="4"/>
      <c r="D82" s="4"/>
      <c r="E82" s="4"/>
      <c r="F82" s="8">
        <f t="shared" si="28"/>
        <v>0</v>
      </c>
      <c r="G82" s="3">
        <v>0</v>
      </c>
      <c r="H82" s="8">
        <f t="shared" si="17"/>
        <v>0</v>
      </c>
      <c r="I82" s="9">
        <f t="shared" si="18"/>
        <v>0</v>
      </c>
      <c r="J82" s="13"/>
      <c r="K82" s="14"/>
      <c r="L82" s="17">
        <f t="shared" si="19"/>
        <v>0</v>
      </c>
      <c r="M82" s="13"/>
      <c r="N82" s="17">
        <f t="shared" si="26"/>
        <v>0</v>
      </c>
    </row>
    <row r="83" spans="2:14" ht="18" thickBot="1" x14ac:dyDescent="0.35">
      <c r="B83" s="22"/>
      <c r="C83" s="4"/>
      <c r="D83" s="4"/>
      <c r="E83" s="4"/>
      <c r="F83" s="8">
        <f t="shared" si="28"/>
        <v>0</v>
      </c>
      <c r="G83" s="3">
        <v>0</v>
      </c>
      <c r="H83" s="8">
        <f t="shared" si="17"/>
        <v>0</v>
      </c>
      <c r="I83" s="9">
        <f t="shared" si="18"/>
        <v>0</v>
      </c>
      <c r="J83" s="12"/>
      <c r="K83" s="14"/>
      <c r="L83" s="17">
        <f t="shared" si="19"/>
        <v>0</v>
      </c>
      <c r="M83" s="13"/>
      <c r="N83" s="17">
        <f t="shared" si="26"/>
        <v>0</v>
      </c>
    </row>
    <row r="84" spans="2:14" ht="18" thickBot="1" x14ac:dyDescent="0.35">
      <c r="B84" s="22"/>
      <c r="C84" s="4"/>
      <c r="D84" s="4"/>
      <c r="E84" s="4"/>
      <c r="F84" s="8">
        <f t="shared" si="28"/>
        <v>0</v>
      </c>
      <c r="G84" s="3">
        <v>0</v>
      </c>
      <c r="H84" s="8">
        <f t="shared" si="17"/>
        <v>0</v>
      </c>
      <c r="I84" s="9">
        <f t="shared" si="18"/>
        <v>0</v>
      </c>
      <c r="J84" s="12"/>
      <c r="K84" s="14"/>
      <c r="L84" s="17">
        <f t="shared" si="19"/>
        <v>0</v>
      </c>
      <c r="M84" s="13"/>
      <c r="N84" s="17">
        <f t="shared" si="26"/>
        <v>0</v>
      </c>
    </row>
    <row r="85" spans="2:14" ht="18" thickBot="1" x14ac:dyDescent="0.35">
      <c r="B85" s="21"/>
      <c r="C85" s="3"/>
      <c r="D85" s="3"/>
      <c r="E85" s="3"/>
      <c r="F85" s="8">
        <f>(C85+4*D85+E85)/6</f>
        <v>0</v>
      </c>
      <c r="G85" s="3">
        <v>0</v>
      </c>
      <c r="H85" s="8">
        <f t="shared" ref="H85:H89" si="29">F85+G85</f>
        <v>0</v>
      </c>
      <c r="I85" s="9">
        <f t="shared" ref="I85:I89" si="30">H85/2</f>
        <v>0</v>
      </c>
      <c r="J85" s="12"/>
      <c r="K85" s="12"/>
      <c r="L85" s="17">
        <f t="shared" ref="L85:L89" si="31">K85*H85</f>
        <v>0</v>
      </c>
      <c r="M85" s="13"/>
      <c r="N85" s="17">
        <f t="shared" si="26"/>
        <v>0</v>
      </c>
    </row>
    <row r="86" spans="2:14" ht="18" thickBot="1" x14ac:dyDescent="0.35">
      <c r="B86" s="21"/>
      <c r="C86" s="3"/>
      <c r="D86" s="3"/>
      <c r="E86" s="3"/>
      <c r="F86" s="8">
        <f t="shared" ref="F86:F91" si="32">(C86+4*D86+E86)/6</f>
        <v>0</v>
      </c>
      <c r="G86" s="3">
        <v>0</v>
      </c>
      <c r="H86" s="8">
        <f t="shared" si="29"/>
        <v>0</v>
      </c>
      <c r="I86" s="9">
        <f t="shared" si="30"/>
        <v>0</v>
      </c>
      <c r="J86" s="12"/>
      <c r="K86" s="12"/>
      <c r="L86" s="17">
        <f t="shared" si="31"/>
        <v>0</v>
      </c>
      <c r="M86" s="13"/>
      <c r="N86" s="17">
        <f t="shared" si="26"/>
        <v>0</v>
      </c>
    </row>
    <row r="87" spans="2:14" ht="18" thickBot="1" x14ac:dyDescent="0.35">
      <c r="B87" s="22"/>
      <c r="C87" s="4"/>
      <c r="D87" s="4"/>
      <c r="E87" s="4"/>
      <c r="F87" s="8">
        <f t="shared" si="32"/>
        <v>0</v>
      </c>
      <c r="G87" s="3">
        <v>0</v>
      </c>
      <c r="H87" s="8">
        <f t="shared" si="29"/>
        <v>0</v>
      </c>
      <c r="I87" s="9">
        <f t="shared" si="30"/>
        <v>0</v>
      </c>
      <c r="J87" s="13"/>
      <c r="K87" s="14"/>
      <c r="L87" s="17">
        <f t="shared" si="31"/>
        <v>0</v>
      </c>
      <c r="M87" s="13"/>
      <c r="N87" s="17">
        <f t="shared" si="26"/>
        <v>0</v>
      </c>
    </row>
    <row r="88" spans="2:14" ht="18" thickBot="1" x14ac:dyDescent="0.35">
      <c r="B88" s="22"/>
      <c r="C88" s="4"/>
      <c r="D88" s="4"/>
      <c r="E88" s="4"/>
      <c r="F88" s="8">
        <f t="shared" si="32"/>
        <v>0</v>
      </c>
      <c r="G88" s="3">
        <v>0</v>
      </c>
      <c r="H88" s="8">
        <f t="shared" si="29"/>
        <v>0</v>
      </c>
      <c r="I88" s="9">
        <f t="shared" si="30"/>
        <v>0</v>
      </c>
      <c r="J88" s="12"/>
      <c r="K88" s="14"/>
      <c r="L88" s="17">
        <f t="shared" si="31"/>
        <v>0</v>
      </c>
      <c r="M88" s="13"/>
      <c r="N88" s="17">
        <f t="shared" si="26"/>
        <v>0</v>
      </c>
    </row>
    <row r="89" spans="2:14" ht="18" thickBot="1" x14ac:dyDescent="0.35">
      <c r="B89" s="22"/>
      <c r="C89" s="4"/>
      <c r="D89" s="4"/>
      <c r="E89" s="4"/>
      <c r="F89" s="8">
        <f t="shared" si="32"/>
        <v>0</v>
      </c>
      <c r="G89" s="3">
        <v>0</v>
      </c>
      <c r="H89" s="8">
        <f t="shared" si="29"/>
        <v>0</v>
      </c>
      <c r="I89" s="9">
        <f t="shared" si="30"/>
        <v>0</v>
      </c>
      <c r="J89" s="12"/>
      <c r="K89" s="14"/>
      <c r="L89" s="17">
        <f t="shared" si="31"/>
        <v>0</v>
      </c>
      <c r="M89" s="13"/>
      <c r="N89" s="17">
        <f t="shared" si="26"/>
        <v>0</v>
      </c>
    </row>
    <row r="90" spans="2:14" ht="18" thickBot="1" x14ac:dyDescent="0.35">
      <c r="B90" s="22"/>
      <c r="C90" s="4"/>
      <c r="D90" s="4"/>
      <c r="E90" s="4"/>
      <c r="F90" s="8">
        <f t="shared" si="32"/>
        <v>0</v>
      </c>
      <c r="G90" s="3">
        <v>0</v>
      </c>
      <c r="H90" s="8">
        <f t="shared" ref="H90:H91" si="33">F90+G90</f>
        <v>0</v>
      </c>
      <c r="I90" s="9">
        <f t="shared" ref="I90:I91" si="34">H90/2</f>
        <v>0</v>
      </c>
      <c r="J90" s="12"/>
      <c r="K90" s="14"/>
      <c r="L90" s="17">
        <f t="shared" si="2"/>
        <v>0</v>
      </c>
      <c r="M90" s="13"/>
      <c r="N90" s="17">
        <f t="shared" si="26"/>
        <v>0</v>
      </c>
    </row>
    <row r="91" spans="2:14" ht="18" thickBot="1" x14ac:dyDescent="0.35">
      <c r="B91" s="22"/>
      <c r="C91" s="4"/>
      <c r="D91" s="4"/>
      <c r="E91" s="4"/>
      <c r="F91" s="8">
        <f t="shared" si="32"/>
        <v>0</v>
      </c>
      <c r="G91" s="3">
        <v>0</v>
      </c>
      <c r="H91" s="8">
        <f t="shared" si="33"/>
        <v>0</v>
      </c>
      <c r="I91" s="9">
        <f t="shared" si="34"/>
        <v>0</v>
      </c>
      <c r="J91" s="12"/>
      <c r="K91" s="14"/>
      <c r="L91" s="17">
        <f t="shared" si="2"/>
        <v>0</v>
      </c>
      <c r="M91" s="13"/>
      <c r="N91" s="17">
        <f t="shared" si="26"/>
        <v>0</v>
      </c>
    </row>
    <row r="92" spans="2:14" ht="18" thickBot="1" x14ac:dyDescent="0.35">
      <c r="B92" s="1"/>
      <c r="J92" s="13"/>
      <c r="K92" s="13"/>
      <c r="L92" s="17">
        <f t="shared" si="2"/>
        <v>0</v>
      </c>
      <c r="M92" s="13"/>
      <c r="N92" s="17">
        <f t="shared" si="26"/>
        <v>0</v>
      </c>
    </row>
    <row r="93" spans="2:14" ht="18" thickBot="1" x14ac:dyDescent="0.3">
      <c r="G93" s="5" t="s">
        <v>15</v>
      </c>
      <c r="H93" s="5">
        <f>SUM(H9:H91)</f>
        <v>85.566666666666634</v>
      </c>
      <c r="I93" s="10">
        <f>H93/2</f>
        <v>42.783333333333317</v>
      </c>
      <c r="J93" s="13"/>
      <c r="K93" s="5">
        <f>SUM(K9:K91)</f>
        <v>0</v>
      </c>
      <c r="L93" s="18">
        <f>SUM(L9:L91)</f>
        <v>0</v>
      </c>
      <c r="M93" s="5">
        <f>SUM(M9:M91)</f>
        <v>0</v>
      </c>
      <c r="N93" s="5" t="e">
        <f>SUM(N9:N91)</f>
        <v>#VALUE!</v>
      </c>
    </row>
    <row r="94" spans="2:14" ht="18" thickBot="1" x14ac:dyDescent="0.3">
      <c r="G94" s="5" t="s">
        <v>16</v>
      </c>
      <c r="H94" s="5">
        <v>0</v>
      </c>
      <c r="I94" s="5"/>
      <c r="L94" s="19"/>
    </row>
    <row r="95" spans="2:14" ht="18.75" x14ac:dyDescent="0.3">
      <c r="G95" s="5" t="s">
        <v>17</v>
      </c>
      <c r="H95" s="5">
        <f>H94-H93</f>
        <v>-85.566666666666634</v>
      </c>
      <c r="I95" s="5"/>
      <c r="L95" s="20">
        <f>SUM(L10:L92)</f>
        <v>0</v>
      </c>
      <c r="N95" s="20" t="e">
        <f>SUM(N10:N92)</f>
        <v>#VALUE!</v>
      </c>
    </row>
  </sheetData>
  <mergeCells count="9">
    <mergeCell ref="B2:K3"/>
    <mergeCell ref="B7:B8"/>
    <mergeCell ref="C7:C8"/>
    <mergeCell ref="D7:D8"/>
    <mergeCell ref="E7:E8"/>
    <mergeCell ref="K7:N7"/>
    <mergeCell ref="K8:L8"/>
    <mergeCell ref="M8:N8"/>
    <mergeCell ref="G5:H5"/>
  </mergeCells>
  <conditionalFormatting sqref="H9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 Worksheet</vt:lpstr>
    </vt:vector>
  </TitlesOfParts>
  <Company>SIAST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Palliser Template</dc:creator>
  <cp:lastModifiedBy>Guillaume, Tyler</cp:lastModifiedBy>
  <dcterms:created xsi:type="dcterms:W3CDTF">2014-10-30T18:54:36Z</dcterms:created>
  <dcterms:modified xsi:type="dcterms:W3CDTF">2017-04-05T17:50:43Z</dcterms:modified>
</cp:coreProperties>
</file>