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Misc\Data Analytics\Excel_Data_Analytics_Course-main\0_Resources\Problems\6_Advanced_Analysis\"/>
    </mc:Choice>
  </mc:AlternateContent>
  <xr:revisionPtr revIDLastSave="0" documentId="13_ncr:1_{BF7726D4-9187-49AA-90BC-A39D689600BE}" xr6:coauthVersionLast="47" xr6:coauthVersionMax="47" xr10:uidLastSave="{00000000-0000-0000-0000-000000000000}"/>
  <bookViews>
    <workbookView xWindow="-110" yWindow="-110" windowWidth="19420" windowHeight="11020" activeTab="1" xr2:uid="{7520FE27-1537-4B08-B66C-E274CF35CCEC}"/>
  </bookViews>
  <sheets>
    <sheet name="Scenario Summary" sheetId="7" r:id="rId1"/>
    <sheet name="Stock Option Calculator" sheetId="1" r:id="rId2"/>
  </sheets>
  <definedNames>
    <definedName name="grant">'Stock Option Calculator'!$C$3</definedName>
    <definedName name="options">'Stock Option Calculator'!$C$5</definedName>
    <definedName name="period">'Stock Option Calculator'!$C$6</definedName>
    <definedName name="solver_adj" localSheetId="0" hidden="1">'Scenario Summary'!$E$6:$E$7</definedName>
    <definedName name="solver_adj" localSheetId="1" hidden="1">'Stock Option Calculator'!$C$4:$C$5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'Stock Option Calculator'!$C$3</definedName>
    <definedName name="solver_lhs2" localSheetId="1" hidden="1">'Stock Option Calculator'!$C$5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'Scenario Summary'!$E$16</definedName>
    <definedName name="solver_opt" localSheetId="1" hidden="1">'Stock Option Calculator'!$C$15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17.5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60000</definedName>
    <definedName name="solver_val" localSheetId="1" hidden="1">66000</definedName>
    <definedName name="solver_ver" localSheetId="0" hidden="1">3</definedName>
    <definedName name="solver_ver" localSheetId="1" hidden="1">3</definedName>
    <definedName name="stock">'Stock Option Calculator'!$C$4</definedName>
    <definedName name="Total">'Stock Option Calculator'!$C$15</definedName>
    <definedName name="Year1">'Stock Option Calculator'!$C$10</definedName>
    <definedName name="Year2">'Stock Option Calculator'!$C$11</definedName>
    <definedName name="Year3">'Stock Option Calculator'!$C$12</definedName>
    <definedName name="Year4">'Stock Option Calculator'!$C$13</definedName>
    <definedName name="Year5">'Stock Option Calculator'!$C$14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0" i="1"/>
  <c r="C15" i="1" l="1"/>
</calcChain>
</file>

<file path=xl/sharedStrings.xml><?xml version="1.0" encoding="utf-8"?>
<sst xmlns="http://schemas.openxmlformats.org/spreadsheetml/2006/main" count="41" uniqueCount="34">
  <si>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</si>
  <si>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</si>
  <si>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</si>
  <si>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</si>
  <si>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</si>
  <si>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</si>
  <si>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</si>
  <si>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</si>
  <si>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</si>
  <si>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</si>
  <si>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</si>
  <si>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</si>
  <si>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</si>
  <si>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</si>
  <si>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</si>
  <si>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</si>
  <si>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grant</t>
  </si>
  <si>
    <t>stock</t>
  </si>
  <si>
    <t>options</t>
  </si>
  <si>
    <t>period</t>
  </si>
  <si>
    <t>Created by Ndaru on 07/10/2025</t>
  </si>
  <si>
    <t>Created by Ndaru on 07/10/2025
Modified by Ndaru on 07/10/2025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</si>
  <si>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</si>
  <si>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</si>
  <si>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</si>
  <si>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</si>
  <si>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</si>
  <si>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</si>
  <si>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</si>
  <si>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Year1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</si>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</sst>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7" fontId="0" fillId="0" borderId="0" xfId="0" applyNumberFormat="1" applyFill="1" applyBorder="1" applyAlignment="1"/>
    <xf numFmtId="0" fontId="5" fillId="3" borderId="17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0" fillId="0" borderId="18" xfId="0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164" fontId="0" fillId="5" borderId="0" xfId="0" applyNumberFormat="1" applyFill="1" applyBorder="1" applyAlignment="1"/>
    <xf numFmtId="167" fontId="0" fillId="5" borderId="0" xfId="0" applyNumberFormat="1" applyFill="1" applyBorder="1" applyAlignment="1"/>
    <xf numFmtId="0" fontId="0" fillId="5" borderId="0" xfId="0" applyFill="1" applyBorder="1" applyAlignment="1"/>
    <xf numFmtId="0" fontId="9" fillId="0" borderId="0" xfId="0" applyFont="1" applyFill="1" applyBorder="1" applyAlignment="1">
      <alignment vertical="top" wrapText="1"/>
    </xf>
    <xf numFmtId="164" fontId="0" fillId="0" borderId="16" xfId="0" applyNumberFormat="1" applyFill="1" applyBorder="1" applyAlignment="1"/>
    <xf numFmtId="0" fontId="10" fillId="0" borderId="0" xfId="0" applyFont="1"/>
    <xf numFmtId="0" fontId="0" fillId="0" borderId="0" xfId="2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EB70-1648-4A5B-AB4B-1C3E3ED469AE}">
  <sheetPr>
    <outlinePr summaryBelow="0"/>
  </sheetPr>
  <dimension ref="B1:G19"/>
  <sheetViews>
    <sheetView showGridLines="0" workbookViewId="0">
      <selection activeCell="I12" sqref="I12"/>
    </sheetView>
  </sheetViews>
  <sheetFormatPr defaultRowHeight="14" outlineLevelRow="1" outlineLevelCol="1"/>
  <cols>
    <col min="3" max="3" width="7.08203125" bestFit="1" customWidth="1"/>
    <col min="4" max="7" width="12.08203125" customWidth="1" outlineLevel="1"/>
  </cols>
  <sheetData>
    <row r="1" spans="2:7" ht="14.5" thickBot="1"/>
    <row r="2" spans="2:7" ht="15.5">
      <c r="B2" s="31" t="s">
        <v>22</v>
      </c>
      <c r="C2" s="31"/>
      <c r="D2" s="36"/>
      <c r="E2" s="36"/>
      <c r="F2" s="36"/>
      <c r="G2" s="36"/>
    </row>
    <row r="3" spans="2:7" ht="15.5" collapsed="1">
      <c r="B3" s="30"/>
      <c r="C3" s="30"/>
      <c r="D3" s="37" t="s">
        <v>24</v>
      </c>
      <c r="E3" s="37" t="s">
        <v>13</v>
      </c>
      <c r="F3" s="37" t="s">
        <v>14</v>
      </c>
      <c r="G3" s="37" t="s">
        <v>15</v>
      </c>
    </row>
    <row r="4" spans="2:7" ht="40" hidden="1" outlineLevel="1">
      <c r="B4" s="33"/>
      <c r="C4" s="33"/>
      <c r="D4" s="27"/>
      <c r="E4" s="41" t="s">
        <v>20</v>
      </c>
      <c r="F4" s="41" t="s">
        <v>20</v>
      </c>
      <c r="G4" s="41" t="s">
        <v>21</v>
      </c>
    </row>
    <row r="5" spans="2:7">
      <c r="B5" s="34" t="s">
        <v>23</v>
      </c>
      <c r="C5" s="34"/>
      <c r="D5" s="32"/>
      <c r="E5" s="32"/>
      <c r="F5" s="32"/>
      <c r="G5" s="32"/>
    </row>
    <row r="6" spans="2:7" outlineLevel="1">
      <c r="B6" s="33"/>
      <c r="C6" s="33" t="s">
        <v>16</v>
      </c>
      <c r="D6" s="28">
        <v>20</v>
      </c>
      <c r="E6" s="38">
        <v>20</v>
      </c>
      <c r="F6" s="38">
        <v>30</v>
      </c>
      <c r="G6" s="38">
        <v>20</v>
      </c>
    </row>
    <row r="7" spans="2:7" outlineLevel="1">
      <c r="B7" s="33"/>
      <c r="C7" s="33" t="s">
        <v>17</v>
      </c>
      <c r="D7" s="28">
        <v>40</v>
      </c>
      <c r="E7" s="38">
        <v>40</v>
      </c>
      <c r="F7" s="38">
        <v>50</v>
      </c>
      <c r="G7" s="38">
        <v>35</v>
      </c>
    </row>
    <row r="8" spans="2:7" outlineLevel="1">
      <c r="B8" s="33"/>
      <c r="C8" s="33" t="s">
        <v>18</v>
      </c>
      <c r="D8" s="29">
        <v>2500</v>
      </c>
      <c r="E8" s="39">
        <v>2500</v>
      </c>
      <c r="F8" s="39">
        <v>3000</v>
      </c>
      <c r="G8" s="39">
        <v>2000</v>
      </c>
    </row>
    <row r="9" spans="2:7" outlineLevel="1">
      <c r="B9" s="33"/>
      <c r="C9" s="33" t="s">
        <v>19</v>
      </c>
      <c r="D9" s="27">
        <v>4</v>
      </c>
      <c r="E9" s="40">
        <v>4</v>
      </c>
      <c r="F9" s="40">
        <v>5</v>
      </c>
      <c r="G9" s="40">
        <v>3</v>
      </c>
    </row>
    <row r="10" spans="2:7">
      <c r="B10" s="34" t="s">
        <v>25</v>
      </c>
      <c r="C10" s="34"/>
      <c r="D10" s="32"/>
      <c r="E10" s="32"/>
      <c r="F10" s="32"/>
      <c r="G10" s="32"/>
    </row>
    <row r="11" spans="2:7" outlineLevel="1">
      <c r="B11" s="33"/>
      <c r="C11" s="33" t="s">
        <v>29</v>
      </c>
      <c r="D11" s="28">
        <v>12500</v>
      </c>
      <c r="E11" s="28">
        <v>12500</v>
      </c>
      <c r="F11" s="28">
        <v>12000</v>
      </c>
      <c r="G11" s="28">
        <v>10000</v>
      </c>
    </row>
    <row r="12" spans="2:7" outlineLevel="1">
      <c r="B12" s="33"/>
      <c r="C12" s="33" t="s">
        <v>30</v>
      </c>
      <c r="D12" s="28">
        <v>12500</v>
      </c>
      <c r="E12" s="28">
        <v>12500</v>
      </c>
      <c r="F12" s="28">
        <v>12000</v>
      </c>
      <c r="G12" s="28">
        <v>10000</v>
      </c>
    </row>
    <row r="13" spans="2:7" outlineLevel="1">
      <c r="B13" s="33"/>
      <c r="C13" s="33" t="s">
        <v>31</v>
      </c>
      <c r="D13" s="28">
        <v>12500</v>
      </c>
      <c r="E13" s="28">
        <v>12500</v>
      </c>
      <c r="F13" s="28">
        <v>12000</v>
      </c>
      <c r="G13" s="28">
        <v>10000</v>
      </c>
    </row>
    <row r="14" spans="2:7" outlineLevel="1">
      <c r="B14" s="33"/>
      <c r="C14" s="33" t="s">
        <v>32</v>
      </c>
      <c r="D14" s="28">
        <v>12500</v>
      </c>
      <c r="E14" s="28">
        <v>12500</v>
      </c>
      <c r="F14" s="28">
        <v>12000</v>
      </c>
      <c r="G14" s="28">
        <v>0</v>
      </c>
    </row>
    <row r="15" spans="2:7" outlineLevel="1">
      <c r="B15" s="33"/>
      <c r="C15" s="33" t="s">
        <v>33</v>
      </c>
      <c r="D15" s="28">
        <v>0</v>
      </c>
      <c r="E15" s="28">
        <v>0</v>
      </c>
      <c r="F15" s="28">
        <v>12000</v>
      </c>
      <c r="G15" s="28">
        <v>0</v>
      </c>
    </row>
    <row r="16" spans="2:7" ht="14.5" outlineLevel="1" thickBot="1">
      <c r="B16" s="35"/>
      <c r="C16" s="35" t="s">
        <v>7</v>
      </c>
      <c r="D16" s="42">
        <v>50000</v>
      </c>
      <c r="E16" s="42">
        <v>50000</v>
      </c>
      <c r="F16" s="42">
        <v>60000</v>
      </c>
      <c r="G16" s="42">
        <v>30000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J15"/>
  <sheetViews>
    <sheetView tabSelected="1" workbookViewId="0">
      <selection activeCell="E10" sqref="E10:E14"/>
    </sheetView>
  </sheetViews>
  <sheetFormatPr defaultRowHeight="14"/>
  <cols>
    <col min="2" max="2" width="18.58203125" bestFit="1" customWidth="1"/>
    <col min="3" max="3" width="11.1640625" bestFit="1" customWidth="1"/>
    <col min="6" max="6" width="10.33203125" bestFit="1" customWidth="1"/>
    <col min="7" max="7" width="10.5" bestFit="1" customWidth="1"/>
    <col min="8" max="8" width="12.9140625" bestFit="1" customWidth="1"/>
    <col min="9" max="9" width="13.25" bestFit="1" customWidth="1"/>
  </cols>
  <sheetData>
    <row r="1" spans="2:10" ht="14.5" thickBot="1"/>
    <row r="2" spans="2:10" ht="14.5">
      <c r="B2" s="25" t="s">
        <v>5</v>
      </c>
      <c r="C2" s="26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0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0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0" ht="14.5" thickBot="1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0" ht="14.5" thickBot="1">
      <c r="B6" s="6" t="s">
        <v>10</v>
      </c>
      <c r="C6" s="7">
        <v>4</v>
      </c>
    </row>
    <row r="7" spans="2:10" ht="14.5" thickBot="1"/>
    <row r="8" spans="2:10" ht="14.5">
      <c r="B8" s="25" t="s">
        <v>4</v>
      </c>
      <c r="C8" s="26"/>
      <c r="E8" s="43" t="s">
        <v>11</v>
      </c>
      <c r="F8" s="44">
        <v>1</v>
      </c>
      <c r="G8" s="44">
        <v>2</v>
      </c>
      <c r="H8" s="45">
        <v>3</v>
      </c>
      <c r="I8" s="46">
        <v>4</v>
      </c>
      <c r="J8" s="46">
        <v>5</v>
      </c>
    </row>
    <row r="9" spans="2:10">
      <c r="B9" s="17" t="s">
        <v>11</v>
      </c>
      <c r="C9" s="18" t="s">
        <v>12</v>
      </c>
    </row>
    <row r="10" spans="2:10">
      <c r="B10" s="19">
        <v>1</v>
      </c>
      <c r="C10" s="20">
        <f>IF($C$6&gt;=$B10,((($C$4-$C$3)*$C$5)/$C$6),0)</f>
        <v>9375</v>
      </c>
      <c r="E10">
        <v>1</v>
      </c>
    </row>
    <row r="11" spans="2:10">
      <c r="B11" s="19">
        <v>2</v>
      </c>
      <c r="C11" s="20">
        <f t="shared" ref="C11:C14" si="0">IF($C$6&gt;=$B11,((($C$4-$C$3)*$C$5)/$C$6),0)</f>
        <v>9375</v>
      </c>
      <c r="E11">
        <v>2</v>
      </c>
    </row>
    <row r="12" spans="2:10">
      <c r="B12" s="19">
        <v>3</v>
      </c>
      <c r="C12" s="20">
        <f t="shared" si="0"/>
        <v>9375</v>
      </c>
      <c r="E12">
        <v>3</v>
      </c>
    </row>
    <row r="13" spans="2:10">
      <c r="B13" s="19">
        <v>4</v>
      </c>
      <c r="C13" s="20">
        <f t="shared" si="0"/>
        <v>9375</v>
      </c>
      <c r="E13">
        <v>4</v>
      </c>
    </row>
    <row r="14" spans="2:10" ht="14.5" thickBot="1">
      <c r="B14" s="21">
        <v>5</v>
      </c>
      <c r="C14" s="22">
        <f t="shared" si="0"/>
        <v>0</v>
      </c>
      <c r="E14">
        <v>5</v>
      </c>
    </row>
    <row r="15" spans="2:10" ht="15" thickTop="1" thickBot="1">
      <c r="B15" s="23" t="s">
        <v>7</v>
      </c>
      <c r="C15" s="24">
        <f>SUM(C10:C14)</f>
        <v>37500</v>
      </c>
    </row>
  </sheetData>
  <scenarios current="0" show="0" sqref="C10:C15">
    <scenario name="Job 1" locked="1" count="4" user="Ndaru" comment="Created by Ndaru on 07/10/2025">
      <inputCells r="C3" val="20" numFmtId="164"/>
      <inputCells r="C4" val="40" numFmtId="164"/>
      <inputCells r="C5" val="2500" numFmtId="167"/>
      <inputCells r="C6" val="4"/>
    </scenario>
    <scenario name="Job 2" locked="1" count="4" user="Ndaru" comment="Created by Ndaru on 07/10/2025">
      <inputCells r="C3" val="30" numFmtId="164"/>
      <inputCells r="C4" val="50" numFmtId="164"/>
      <inputCells r="C5" val="3000" numFmtId="167"/>
      <inputCells r="C6" val="5"/>
    </scenario>
    <scenario name="Job 3" locked="1" count="4" user="Ndaru" comment="Created by Ndaru on 07/10/2025_x000a_Modified by Ndaru on 07/10/2025">
      <inputCells r="C3" val="20" numFmtId="164"/>
      <inputCells r="C4" val="35" numFmtId="164"/>
      <inputCells r="C5" val="2000" numFmtId="167"/>
      <inputCells r="C6" val="3"/>
    </scenario>
  </scenarios>
  <mergeCells count="2">
    <mergeCell ref="B8:C8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Scenario Summary</vt:lpstr>
      <vt:lpstr>Stock Option Calculator</vt:lpstr>
      <vt:lpstr>grant</vt:lpstr>
      <vt:lpstr>options</vt:lpstr>
      <vt:lpstr>period</vt:lpstr>
      <vt:lpstr>stock</vt:lpstr>
      <vt:lpstr>Total</vt:lpstr>
      <vt:lpstr>Year1</vt:lpstr>
      <vt:lpstr>Year2</vt:lpstr>
      <vt:lpstr>Year3</vt:lpstr>
      <vt:lpstr>Year4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Ndaru</cp:lastModifiedBy>
  <dcterms:created xsi:type="dcterms:W3CDTF">2024-10-03T16:33:16Z</dcterms:created>
  <dcterms:modified xsi:type="dcterms:W3CDTF">2025-10-07T05:57:37Z</dcterms:modified>
</cp:coreProperties>
</file>