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3" sheetId="3" r:id="rId1"/>
    <sheet name="Arkusz1" sheetId="1" r:id="rId2"/>
    <sheet name="WYNIKI" sheetId="2" r:id="rId3"/>
  </sheets>
  <definedNames>
    <definedName name="_xlnm._FilterDatabase" localSheetId="1" hidden="1">Arkusz1!$A$1:$J$495</definedName>
    <definedName name="pesele" localSheetId="1">Arkusz1!$A$1:$C$495</definedName>
  </definedNames>
  <calcPr calcId="152511"/>
  <pivotCaches>
    <pivotCache cacheId="3" r:id="rId4"/>
  </pivotCache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464" i="1"/>
  <c r="I11" i="1"/>
  <c r="I12" i="1"/>
  <c r="I13" i="1"/>
  <c r="I14" i="1"/>
  <c r="I15" i="1"/>
  <c r="I492" i="1"/>
  <c r="I16" i="1"/>
  <c r="I17" i="1"/>
  <c r="I18" i="1"/>
  <c r="I484" i="1"/>
  <c r="I19" i="1"/>
  <c r="I20" i="1"/>
  <c r="I21" i="1"/>
  <c r="I22" i="1"/>
  <c r="I23" i="1"/>
  <c r="I488" i="1"/>
  <c r="I24" i="1"/>
  <c r="I25" i="1"/>
  <c r="I26" i="1"/>
  <c r="I27" i="1"/>
  <c r="I28" i="1"/>
  <c r="I29" i="1"/>
  <c r="I30" i="1"/>
  <c r="I31" i="1"/>
  <c r="I32" i="1"/>
  <c r="I476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460" i="1"/>
  <c r="I53" i="1"/>
  <c r="I54" i="1"/>
  <c r="I55" i="1"/>
  <c r="I56" i="1"/>
  <c r="I468" i="1"/>
  <c r="I462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470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474" i="1"/>
  <c r="I458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478" i="1"/>
  <c r="I126" i="1"/>
  <c r="I127" i="1"/>
  <c r="I128" i="1"/>
  <c r="I129" i="1"/>
  <c r="I130" i="1"/>
  <c r="I131" i="1"/>
  <c r="I132" i="1"/>
  <c r="I133" i="1"/>
  <c r="I134" i="1"/>
  <c r="I135" i="1"/>
  <c r="I136" i="1"/>
  <c r="I475" i="1"/>
  <c r="I485" i="1"/>
  <c r="I137" i="1"/>
  <c r="I138" i="1"/>
  <c r="I139" i="1"/>
  <c r="I140" i="1"/>
  <c r="I141" i="1"/>
  <c r="I142" i="1"/>
  <c r="I143" i="1"/>
  <c r="I144" i="1"/>
  <c r="I145" i="1"/>
  <c r="I146" i="1"/>
  <c r="I147" i="1"/>
  <c r="I482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486" i="1"/>
  <c r="I160" i="1"/>
  <c r="I161" i="1"/>
  <c r="I162" i="1"/>
  <c r="I163" i="1"/>
  <c r="I487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490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489" i="1"/>
  <c r="I238" i="1"/>
  <c r="I456" i="1"/>
  <c r="I239" i="1"/>
  <c r="I471" i="1"/>
  <c r="I240" i="1"/>
  <c r="I241" i="1"/>
  <c r="I242" i="1"/>
  <c r="I243" i="1"/>
  <c r="I244" i="1"/>
  <c r="I457" i="1"/>
  <c r="I245" i="1"/>
  <c r="I246" i="1"/>
  <c r="I247" i="1"/>
  <c r="I248" i="1"/>
  <c r="I249" i="1"/>
  <c r="I250" i="1"/>
  <c r="I465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469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472" i="1"/>
  <c r="I483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479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466" i="1"/>
  <c r="I467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463" i="1"/>
  <c r="I348" i="1"/>
  <c r="I349" i="1"/>
  <c r="I350" i="1"/>
  <c r="I480" i="1"/>
  <c r="I351" i="1"/>
  <c r="I352" i="1"/>
  <c r="I353" i="1"/>
  <c r="I354" i="1"/>
  <c r="I355" i="1"/>
  <c r="I356" i="1"/>
  <c r="I357" i="1"/>
  <c r="I358" i="1"/>
  <c r="I359" i="1"/>
  <c r="I481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494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473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93" i="1"/>
  <c r="I437" i="1"/>
  <c r="I477" i="1"/>
  <c r="I438" i="1"/>
  <c r="I439" i="1"/>
  <c r="I440" i="1"/>
  <c r="I441" i="1"/>
  <c r="I442" i="1"/>
  <c r="I459" i="1"/>
  <c r="I443" i="1"/>
  <c r="I444" i="1"/>
  <c r="I445" i="1"/>
  <c r="I446" i="1"/>
  <c r="I447" i="1"/>
  <c r="I448" i="1"/>
  <c r="I491" i="1"/>
  <c r="I449" i="1"/>
  <c r="I450" i="1"/>
  <c r="I451" i="1"/>
  <c r="I452" i="1"/>
  <c r="I495" i="1"/>
  <c r="I453" i="1"/>
  <c r="I454" i="1"/>
  <c r="I461" i="1"/>
  <c r="I455" i="1"/>
  <c r="I2" i="1"/>
  <c r="H3" i="1"/>
  <c r="H4" i="1"/>
  <c r="H5" i="1"/>
  <c r="H6" i="1"/>
  <c r="H7" i="1"/>
  <c r="H8" i="1"/>
  <c r="H9" i="1"/>
  <c r="H10" i="1"/>
  <c r="H464" i="1"/>
  <c r="H11" i="1"/>
  <c r="H12" i="1"/>
  <c r="H13" i="1"/>
  <c r="H14" i="1"/>
  <c r="H15" i="1"/>
  <c r="H492" i="1"/>
  <c r="H16" i="1"/>
  <c r="H17" i="1"/>
  <c r="H18" i="1"/>
  <c r="H484" i="1"/>
  <c r="H19" i="1"/>
  <c r="H20" i="1"/>
  <c r="H21" i="1"/>
  <c r="H22" i="1"/>
  <c r="H23" i="1"/>
  <c r="H488" i="1"/>
  <c r="H24" i="1"/>
  <c r="H25" i="1"/>
  <c r="H26" i="1"/>
  <c r="H27" i="1"/>
  <c r="H28" i="1"/>
  <c r="H29" i="1"/>
  <c r="H30" i="1"/>
  <c r="H31" i="1"/>
  <c r="H32" i="1"/>
  <c r="H476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460" i="1"/>
  <c r="H53" i="1"/>
  <c r="H54" i="1"/>
  <c r="H55" i="1"/>
  <c r="H56" i="1"/>
  <c r="H468" i="1"/>
  <c r="H462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470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474" i="1"/>
  <c r="H458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478" i="1"/>
  <c r="H126" i="1"/>
  <c r="H127" i="1"/>
  <c r="H128" i="1"/>
  <c r="H129" i="1"/>
  <c r="H130" i="1"/>
  <c r="H131" i="1"/>
  <c r="H132" i="1"/>
  <c r="H133" i="1"/>
  <c r="H134" i="1"/>
  <c r="H135" i="1"/>
  <c r="H136" i="1"/>
  <c r="H475" i="1"/>
  <c r="H485" i="1"/>
  <c r="H137" i="1"/>
  <c r="H138" i="1"/>
  <c r="H139" i="1"/>
  <c r="H140" i="1"/>
  <c r="H141" i="1"/>
  <c r="H142" i="1"/>
  <c r="H143" i="1"/>
  <c r="H144" i="1"/>
  <c r="H145" i="1"/>
  <c r="H146" i="1"/>
  <c r="H147" i="1"/>
  <c r="H482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486" i="1"/>
  <c r="H160" i="1"/>
  <c r="H161" i="1"/>
  <c r="H162" i="1"/>
  <c r="H163" i="1"/>
  <c r="H487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490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489" i="1"/>
  <c r="H238" i="1"/>
  <c r="H456" i="1"/>
  <c r="H239" i="1"/>
  <c r="H471" i="1"/>
  <c r="H240" i="1"/>
  <c r="H241" i="1"/>
  <c r="H242" i="1"/>
  <c r="H243" i="1"/>
  <c r="H244" i="1"/>
  <c r="H457" i="1"/>
  <c r="H245" i="1"/>
  <c r="H246" i="1"/>
  <c r="H247" i="1"/>
  <c r="H248" i="1"/>
  <c r="H249" i="1"/>
  <c r="H250" i="1"/>
  <c r="H465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469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472" i="1"/>
  <c r="H483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479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466" i="1"/>
  <c r="H467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463" i="1"/>
  <c r="H348" i="1"/>
  <c r="H349" i="1"/>
  <c r="H350" i="1"/>
  <c r="H480" i="1"/>
  <c r="H351" i="1"/>
  <c r="H352" i="1"/>
  <c r="H353" i="1"/>
  <c r="H354" i="1"/>
  <c r="H355" i="1"/>
  <c r="H356" i="1"/>
  <c r="H357" i="1"/>
  <c r="H358" i="1"/>
  <c r="H359" i="1"/>
  <c r="H481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494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473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93" i="1"/>
  <c r="H437" i="1"/>
  <c r="H477" i="1"/>
  <c r="H438" i="1"/>
  <c r="H439" i="1"/>
  <c r="H440" i="1"/>
  <c r="H441" i="1"/>
  <c r="H442" i="1"/>
  <c r="H459" i="1"/>
  <c r="H443" i="1"/>
  <c r="H444" i="1"/>
  <c r="H445" i="1"/>
  <c r="H446" i="1"/>
  <c r="H447" i="1"/>
  <c r="H448" i="1"/>
  <c r="H491" i="1"/>
  <c r="H449" i="1"/>
  <c r="H450" i="1"/>
  <c r="H451" i="1"/>
  <c r="H452" i="1"/>
  <c r="H495" i="1"/>
  <c r="H453" i="1"/>
  <c r="H454" i="1"/>
  <c r="H461" i="1"/>
  <c r="H455" i="1"/>
  <c r="H2" i="1"/>
  <c r="G296" i="1"/>
  <c r="G341" i="1"/>
  <c r="G244" i="1"/>
  <c r="G218" i="1"/>
  <c r="G88" i="1"/>
  <c r="G89" i="1"/>
  <c r="G57" i="1"/>
  <c r="G303" i="1"/>
  <c r="G145" i="1"/>
  <c r="G118" i="1"/>
  <c r="G58" i="1"/>
  <c r="G152" i="1"/>
  <c r="G153" i="1"/>
  <c r="G247" i="1"/>
  <c r="G335" i="1"/>
  <c r="G146" i="1"/>
  <c r="G336" i="1"/>
  <c r="G256" i="1"/>
  <c r="G264" i="1"/>
  <c r="G339" i="1"/>
  <c r="G119" i="1"/>
  <c r="G251" i="1"/>
  <c r="G102" i="1"/>
  <c r="G330" i="1"/>
  <c r="G103" i="1"/>
  <c r="G257" i="1"/>
  <c r="G157" i="1"/>
  <c r="G110" i="1"/>
  <c r="G265" i="1"/>
  <c r="G132" i="1"/>
  <c r="G59" i="1"/>
  <c r="G114" i="1"/>
  <c r="G289" i="1"/>
  <c r="G338" i="1"/>
  <c r="G147" i="1"/>
  <c r="G68" i="1"/>
  <c r="G72" i="1"/>
  <c r="G31" i="1"/>
  <c r="G345" i="1"/>
  <c r="G340" i="1"/>
  <c r="G258" i="1"/>
  <c r="G259" i="1"/>
  <c r="G344" i="1"/>
  <c r="G484" i="1"/>
  <c r="G460" i="1"/>
  <c r="G7" i="1"/>
  <c r="G150" i="1"/>
  <c r="G79" i="1"/>
  <c r="G203" i="1"/>
  <c r="G2" i="1"/>
  <c r="G90" i="1"/>
  <c r="G62" i="1"/>
  <c r="G464" i="1"/>
  <c r="G291" i="1"/>
  <c r="G326" i="1"/>
  <c r="G80" i="1"/>
  <c r="G13" i="1"/>
  <c r="G48" i="1"/>
  <c r="G49" i="1"/>
  <c r="G50" i="1"/>
  <c r="G322" i="1"/>
  <c r="G472" i="1"/>
  <c r="G260" i="1"/>
  <c r="G239" i="1"/>
  <c r="G227" i="1"/>
  <c r="G231" i="1"/>
  <c r="G252" i="1"/>
  <c r="G469" i="1"/>
  <c r="G209" i="1"/>
  <c r="G212" i="1"/>
  <c r="G180" i="1"/>
  <c r="G25" i="1"/>
  <c r="G492" i="1"/>
  <c r="G51" i="1"/>
  <c r="G333" i="1"/>
  <c r="G5" i="1"/>
  <c r="G385" i="1"/>
  <c r="G304" i="1"/>
  <c r="G95" i="1"/>
  <c r="G53" i="1"/>
  <c r="G54" i="1"/>
  <c r="G286" i="1"/>
  <c r="G457" i="1"/>
  <c r="G233" i="1"/>
  <c r="G133" i="1"/>
  <c r="G104" i="1"/>
  <c r="G38" i="1"/>
  <c r="G445" i="1"/>
  <c r="G474" i="1"/>
  <c r="G76" i="1"/>
  <c r="G489" i="1"/>
  <c r="G299" i="1"/>
  <c r="G39" i="1"/>
  <c r="G96" i="1"/>
  <c r="G323" i="1"/>
  <c r="G16" i="1"/>
  <c r="G204" i="1"/>
  <c r="G219" i="1"/>
  <c r="G40" i="1"/>
  <c r="G223" i="1"/>
  <c r="G298" i="1"/>
  <c r="G26" i="1"/>
  <c r="G127" i="1"/>
  <c r="G128" i="1"/>
  <c r="G248" i="1"/>
  <c r="G261" i="1"/>
  <c r="G262" i="1"/>
  <c r="G263" i="1"/>
  <c r="G181" i="1"/>
  <c r="G238" i="1"/>
  <c r="G245" i="1"/>
  <c r="G171" i="1"/>
  <c r="G482" i="1"/>
  <c r="G272" i="1"/>
  <c r="G115" i="1"/>
  <c r="G220" i="1"/>
  <c r="G221" i="1"/>
  <c r="G314" i="1"/>
  <c r="G172" i="1"/>
  <c r="G342" i="1"/>
  <c r="G97" i="1"/>
  <c r="G191" i="1"/>
  <c r="G63" i="1"/>
  <c r="G141" i="1"/>
  <c r="G328" i="1"/>
  <c r="G337" i="1"/>
  <c r="G77" i="1"/>
  <c r="G134" i="1"/>
  <c r="G32" i="1"/>
  <c r="G476" i="1"/>
  <c r="G41" i="1"/>
  <c r="G11" i="1"/>
  <c r="G14" i="1"/>
  <c r="G17" i="1"/>
  <c r="G64" i="1"/>
  <c r="G42" i="1"/>
  <c r="G43" i="1"/>
  <c r="G135" i="1"/>
  <c r="G65" i="1"/>
  <c r="G232" i="1"/>
  <c r="G234" i="1"/>
  <c r="G483" i="1"/>
  <c r="G306" i="1"/>
  <c r="G23" i="1"/>
  <c r="G6" i="1"/>
  <c r="G3" i="1"/>
  <c r="G297" i="1"/>
  <c r="G321" i="1"/>
  <c r="G19" i="1"/>
  <c r="G173" i="1"/>
  <c r="G174" i="1"/>
  <c r="G250" i="1"/>
  <c r="G137" i="1"/>
  <c r="G205" i="1"/>
  <c r="G267" i="1"/>
  <c r="G158" i="1"/>
  <c r="G159" i="1"/>
  <c r="G138" i="1"/>
  <c r="G139" i="1"/>
  <c r="G142" i="1"/>
  <c r="G458" i="1"/>
  <c r="G8" i="1"/>
  <c r="G73" i="1"/>
  <c r="G195" i="1"/>
  <c r="G196" i="1"/>
  <c r="G201" i="1"/>
  <c r="G202" i="1"/>
  <c r="G52" i="1"/>
  <c r="G101" i="1"/>
  <c r="G486" i="1"/>
  <c r="G313" i="1"/>
  <c r="G99" i="1"/>
  <c r="G488" i="1"/>
  <c r="G288" i="1"/>
  <c r="G66" i="1"/>
  <c r="G143" i="1"/>
  <c r="G55" i="1"/>
  <c r="G273" i="1"/>
  <c r="G213" i="1"/>
  <c r="G214" i="1"/>
  <c r="G343" i="1"/>
  <c r="G346" i="1"/>
  <c r="G311" i="1"/>
  <c r="G167" i="1"/>
  <c r="G168" i="1"/>
  <c r="G144" i="1"/>
  <c r="G249" i="1"/>
  <c r="G300" i="1"/>
  <c r="G479" i="1"/>
  <c r="G301" i="1"/>
  <c r="G81" i="1"/>
  <c r="G292" i="1"/>
  <c r="G192" i="1"/>
  <c r="G269" i="1"/>
  <c r="G315" i="1"/>
  <c r="G154" i="1"/>
  <c r="G140" i="1"/>
  <c r="G242" i="1"/>
  <c r="G243" i="1"/>
  <c r="G109" i="1"/>
  <c r="G470" i="1"/>
  <c r="G182" i="1"/>
  <c r="G4" i="1"/>
  <c r="G24" i="1"/>
  <c r="G33" i="1"/>
  <c r="G324" i="1"/>
  <c r="G15" i="1"/>
  <c r="G34" i="1"/>
  <c r="G169" i="1"/>
  <c r="G276" i="1"/>
  <c r="G12" i="1"/>
  <c r="G74" i="1"/>
  <c r="G82" i="1"/>
  <c r="G305" i="1"/>
  <c r="G83" i="1"/>
  <c r="G466" i="1"/>
  <c r="G27" i="1"/>
  <c r="G224" i="1"/>
  <c r="G471" i="1"/>
  <c r="G307" i="1"/>
  <c r="G308" i="1"/>
  <c r="G309" i="1"/>
  <c r="G107" i="1"/>
  <c r="G175" i="1"/>
  <c r="G176" i="1"/>
  <c r="G177" i="1"/>
  <c r="G183" i="1"/>
  <c r="G312" i="1"/>
  <c r="G91" i="1"/>
  <c r="G271" i="1"/>
  <c r="G281" i="1"/>
  <c r="G87" i="1"/>
  <c r="G92" i="1"/>
  <c r="G316" i="1"/>
  <c r="G136" i="1"/>
  <c r="G268" i="1"/>
  <c r="G277" i="1"/>
  <c r="G20" i="1"/>
  <c r="G129" i="1"/>
  <c r="G9" i="1"/>
  <c r="G197" i="1"/>
  <c r="G170" i="1"/>
  <c r="G56" i="1"/>
  <c r="G228" i="1"/>
  <c r="G229" i="1"/>
  <c r="G21" i="1"/>
  <c r="G184" i="1"/>
  <c r="G206" i="1"/>
  <c r="G310" i="1"/>
  <c r="G106" i="1"/>
  <c r="G111" i="1"/>
  <c r="G148" i="1"/>
  <c r="G149" i="1"/>
  <c r="G112" i="1"/>
  <c r="G120" i="1"/>
  <c r="G121" i="1"/>
  <c r="G282" i="1"/>
  <c r="G122" i="1"/>
  <c r="G185" i="1"/>
  <c r="G35" i="1"/>
  <c r="G44" i="1"/>
  <c r="G28" i="1"/>
  <c r="G235" i="1"/>
  <c r="G467" i="1"/>
  <c r="G240" i="1"/>
  <c r="G253" i="1"/>
  <c r="G287" i="1"/>
  <c r="G123" i="1"/>
  <c r="G125" i="1"/>
  <c r="G278" i="1"/>
  <c r="G105" i="1"/>
  <c r="G162" i="1"/>
  <c r="G230" i="1"/>
  <c r="G60" i="1"/>
  <c r="G155" i="1"/>
  <c r="G254" i="1"/>
  <c r="G274" i="1"/>
  <c r="G113" i="1"/>
  <c r="G210" i="1"/>
  <c r="G215" i="1"/>
  <c r="G186" i="1"/>
  <c r="G187" i="1"/>
  <c r="G163" i="1"/>
  <c r="G279" i="1"/>
  <c r="G93" i="1"/>
  <c r="G69" i="1"/>
  <c r="G116" i="1"/>
  <c r="G405" i="1"/>
  <c r="G280" i="1"/>
  <c r="G317" i="1"/>
  <c r="G198" i="1"/>
  <c r="G22" i="1"/>
  <c r="G10" i="1"/>
  <c r="G329" i="1"/>
  <c r="G468" i="1"/>
  <c r="G270" i="1"/>
  <c r="G216" i="1"/>
  <c r="G293" i="1"/>
  <c r="G178" i="1"/>
  <c r="G217" i="1"/>
  <c r="G188" i="1"/>
  <c r="G290" i="1"/>
  <c r="G117" i="1"/>
  <c r="G124" i="1"/>
  <c r="G67" i="1"/>
  <c r="G70" i="1"/>
  <c r="G78" i="1"/>
  <c r="G84" i="1"/>
  <c r="G275" i="1"/>
  <c r="G45" i="1"/>
  <c r="G189" i="1"/>
  <c r="G46" i="1"/>
  <c r="G255" i="1"/>
  <c r="G29" i="1"/>
  <c r="G462" i="1"/>
  <c r="G465" i="1"/>
  <c r="G334" i="1"/>
  <c r="G246" i="1"/>
  <c r="G490" i="1"/>
  <c r="G475" i="1"/>
  <c r="G485" i="1"/>
  <c r="G199" i="1"/>
  <c r="G108" i="1"/>
  <c r="G478" i="1"/>
  <c r="G130" i="1"/>
  <c r="G236" i="1"/>
  <c r="G237" i="1"/>
  <c r="G294" i="1"/>
  <c r="G100" i="1"/>
  <c r="G71" i="1"/>
  <c r="G456" i="1"/>
  <c r="G98" i="1"/>
  <c r="G36" i="1"/>
  <c r="G222" i="1"/>
  <c r="G94" i="1"/>
  <c r="G85" i="1"/>
  <c r="G193" i="1"/>
  <c r="G194" i="1"/>
  <c r="G75" i="1"/>
  <c r="G207" i="1"/>
  <c r="G211" i="1"/>
  <c r="G266" i="1"/>
  <c r="G295" i="1"/>
  <c r="G160" i="1"/>
  <c r="G161" i="1"/>
  <c r="G487" i="1"/>
  <c r="G164" i="1"/>
  <c r="G165" i="1"/>
  <c r="G166" i="1"/>
  <c r="G131" i="1"/>
  <c r="G208" i="1"/>
  <c r="G331" i="1"/>
  <c r="G332" i="1"/>
  <c r="G368" i="1"/>
  <c r="G388" i="1"/>
  <c r="G414" i="1"/>
  <c r="G392" i="1"/>
  <c r="G377" i="1"/>
  <c r="G225" i="1"/>
  <c r="G454" i="1"/>
  <c r="G369" i="1"/>
  <c r="G389" i="1"/>
  <c r="G241" i="1"/>
  <c r="G359" i="1"/>
  <c r="G398" i="1"/>
  <c r="G401" i="1"/>
  <c r="G86" i="1"/>
  <c r="G436" i="1"/>
  <c r="G318" i="1"/>
  <c r="G438" i="1"/>
  <c r="G367" i="1"/>
  <c r="G411" i="1"/>
  <c r="G440" i="1"/>
  <c r="G419" i="1"/>
  <c r="G395" i="1"/>
  <c r="G353" i="1"/>
  <c r="G439" i="1"/>
  <c r="G409" i="1"/>
  <c r="G285" i="1"/>
  <c r="G443" i="1"/>
  <c r="G391" i="1"/>
  <c r="G47" i="1"/>
  <c r="G480" i="1"/>
  <c r="G397" i="1"/>
  <c r="G442" i="1"/>
  <c r="G393" i="1"/>
  <c r="G434" i="1"/>
  <c r="G347" i="1"/>
  <c r="G126" i="1"/>
  <c r="G384" i="1"/>
  <c r="G416" i="1"/>
  <c r="G427" i="1"/>
  <c r="G325" i="1"/>
  <c r="G30" i="1"/>
  <c r="G380" i="1"/>
  <c r="G383" i="1"/>
  <c r="G349" i="1"/>
  <c r="G356" i="1"/>
  <c r="G415" i="1"/>
  <c r="G394" i="1"/>
  <c r="G420" i="1"/>
  <c r="G452" i="1"/>
  <c r="G448" i="1"/>
  <c r="G396" i="1"/>
  <c r="G319" i="1"/>
  <c r="G418" i="1"/>
  <c r="G473" i="1"/>
  <c r="G495" i="1"/>
  <c r="G455" i="1"/>
  <c r="G412" i="1"/>
  <c r="G18" i="1"/>
  <c r="G358" i="1"/>
  <c r="G382" i="1"/>
  <c r="G429" i="1"/>
  <c r="G283" i="1"/>
  <c r="G428" i="1"/>
  <c r="G226" i="1"/>
  <c r="G400" i="1"/>
  <c r="G179" i="1"/>
  <c r="G461" i="1"/>
  <c r="G390" i="1"/>
  <c r="G410" i="1"/>
  <c r="G435" i="1"/>
  <c r="G386" i="1"/>
  <c r="G430" i="1"/>
  <c r="G463" i="1"/>
  <c r="G376" i="1"/>
  <c r="G437" i="1"/>
  <c r="G477" i="1"/>
  <c r="G402" i="1"/>
  <c r="G357" i="1"/>
  <c r="G378" i="1"/>
  <c r="G413" i="1"/>
  <c r="G320" i="1"/>
  <c r="G381" i="1"/>
  <c r="G350" i="1"/>
  <c r="G379" i="1"/>
  <c r="G446" i="1"/>
  <c r="G491" i="1"/>
  <c r="G371" i="1"/>
  <c r="G432" i="1"/>
  <c r="G422" i="1"/>
  <c r="G366" i="1"/>
  <c r="G408" i="1"/>
  <c r="G190" i="1"/>
  <c r="G421" i="1"/>
  <c r="G450" i="1"/>
  <c r="G327" i="1"/>
  <c r="G361" i="1"/>
  <c r="G362" i="1"/>
  <c r="G372" i="1"/>
  <c r="G373" i="1"/>
  <c r="G451" i="1"/>
  <c r="G403" i="1"/>
  <c r="G355" i="1"/>
  <c r="G156" i="1"/>
  <c r="G348" i="1"/>
  <c r="G61" i="1"/>
  <c r="G363" i="1"/>
  <c r="G447" i="1"/>
  <c r="G399" i="1"/>
  <c r="G444" i="1"/>
  <c r="G370" i="1"/>
  <c r="G481" i="1"/>
  <c r="G425" i="1"/>
  <c r="G360" i="1"/>
  <c r="G404" i="1"/>
  <c r="G407" i="1"/>
  <c r="G453" i="1"/>
  <c r="G424" i="1"/>
  <c r="G374" i="1"/>
  <c r="G433" i="1"/>
  <c r="G200" i="1"/>
  <c r="G364" i="1"/>
  <c r="G417" i="1"/>
  <c r="G365" i="1"/>
  <c r="G354" i="1"/>
  <c r="G494" i="1"/>
  <c r="G431" i="1"/>
  <c r="G449" i="1"/>
  <c r="G375" i="1"/>
  <c r="G351" i="1"/>
  <c r="G423" i="1"/>
  <c r="G284" i="1"/>
  <c r="G426" i="1"/>
  <c r="G459" i="1"/>
  <c r="G493" i="1"/>
  <c r="G406" i="1"/>
  <c r="G387" i="1"/>
  <c r="G352" i="1"/>
  <c r="G151" i="1"/>
  <c r="G441" i="1"/>
  <c r="G302" i="1"/>
  <c r="G37" i="1"/>
  <c r="E3" i="1"/>
  <c r="E4" i="1"/>
  <c r="E5" i="1"/>
  <c r="E6" i="1"/>
  <c r="E7" i="1"/>
  <c r="E8" i="1"/>
  <c r="E9" i="1"/>
  <c r="E10" i="1"/>
  <c r="E464" i="1"/>
  <c r="E11" i="1"/>
  <c r="E12" i="1"/>
  <c r="E13" i="1"/>
  <c r="E14" i="1"/>
  <c r="E15" i="1"/>
  <c r="E492" i="1"/>
  <c r="E16" i="1"/>
  <c r="E17" i="1"/>
  <c r="E18" i="1"/>
  <c r="E484" i="1"/>
  <c r="E19" i="1"/>
  <c r="E20" i="1"/>
  <c r="E21" i="1"/>
  <c r="E22" i="1"/>
  <c r="E23" i="1"/>
  <c r="E488" i="1"/>
  <c r="E24" i="1"/>
  <c r="E25" i="1"/>
  <c r="E26" i="1"/>
  <c r="E27" i="1"/>
  <c r="E28" i="1"/>
  <c r="E29" i="1"/>
  <c r="E30" i="1"/>
  <c r="E31" i="1"/>
  <c r="E32" i="1"/>
  <c r="E476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460" i="1"/>
  <c r="E53" i="1"/>
  <c r="E54" i="1"/>
  <c r="E55" i="1"/>
  <c r="E56" i="1"/>
  <c r="E468" i="1"/>
  <c r="E462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47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474" i="1"/>
  <c r="E458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478" i="1"/>
  <c r="E126" i="1"/>
  <c r="E127" i="1"/>
  <c r="E128" i="1"/>
  <c r="E129" i="1"/>
  <c r="E130" i="1"/>
  <c r="E131" i="1"/>
  <c r="E132" i="1"/>
  <c r="E133" i="1"/>
  <c r="E134" i="1"/>
  <c r="E135" i="1"/>
  <c r="E136" i="1"/>
  <c r="E475" i="1"/>
  <c r="E485" i="1"/>
  <c r="E137" i="1"/>
  <c r="E138" i="1"/>
  <c r="E139" i="1"/>
  <c r="E140" i="1"/>
  <c r="E141" i="1"/>
  <c r="E142" i="1"/>
  <c r="E143" i="1"/>
  <c r="E144" i="1"/>
  <c r="E145" i="1"/>
  <c r="E146" i="1"/>
  <c r="E147" i="1"/>
  <c r="E482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486" i="1"/>
  <c r="E160" i="1"/>
  <c r="E161" i="1"/>
  <c r="E162" i="1"/>
  <c r="E163" i="1"/>
  <c r="E487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490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489" i="1"/>
  <c r="E238" i="1"/>
  <c r="E456" i="1"/>
  <c r="E239" i="1"/>
  <c r="E471" i="1"/>
  <c r="E240" i="1"/>
  <c r="E241" i="1"/>
  <c r="E242" i="1"/>
  <c r="E243" i="1"/>
  <c r="E244" i="1"/>
  <c r="E457" i="1"/>
  <c r="E245" i="1"/>
  <c r="E246" i="1"/>
  <c r="E247" i="1"/>
  <c r="E248" i="1"/>
  <c r="E249" i="1"/>
  <c r="E250" i="1"/>
  <c r="E465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469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472" i="1"/>
  <c r="E483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479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466" i="1"/>
  <c r="E467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463" i="1"/>
  <c r="E348" i="1"/>
  <c r="E349" i="1"/>
  <c r="E350" i="1"/>
  <c r="E480" i="1"/>
  <c r="E351" i="1"/>
  <c r="E352" i="1"/>
  <c r="E353" i="1"/>
  <c r="E354" i="1"/>
  <c r="E355" i="1"/>
  <c r="E356" i="1"/>
  <c r="E357" i="1"/>
  <c r="E358" i="1"/>
  <c r="E359" i="1"/>
  <c r="E481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494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473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93" i="1"/>
  <c r="E437" i="1"/>
  <c r="E477" i="1"/>
  <c r="E438" i="1"/>
  <c r="E439" i="1"/>
  <c r="E440" i="1"/>
  <c r="E441" i="1"/>
  <c r="E442" i="1"/>
  <c r="E459" i="1"/>
  <c r="E443" i="1"/>
  <c r="E444" i="1"/>
  <c r="E445" i="1"/>
  <c r="E446" i="1"/>
  <c r="E447" i="1"/>
  <c r="E448" i="1"/>
  <c r="E491" i="1"/>
  <c r="E449" i="1"/>
  <c r="E450" i="1"/>
  <c r="E451" i="1"/>
  <c r="E452" i="1"/>
  <c r="E495" i="1"/>
  <c r="E453" i="1"/>
  <c r="E454" i="1"/>
  <c r="E461" i="1"/>
  <c r="E455" i="1"/>
  <c r="E2" i="1"/>
  <c r="D3" i="1"/>
  <c r="D4" i="1"/>
  <c r="D5" i="1"/>
  <c r="D6" i="1"/>
  <c r="D7" i="1"/>
  <c r="D8" i="1"/>
  <c r="D9" i="1"/>
  <c r="D10" i="1"/>
  <c r="D464" i="1"/>
  <c r="D11" i="1"/>
  <c r="D12" i="1"/>
  <c r="D13" i="1"/>
  <c r="D14" i="1"/>
  <c r="D15" i="1"/>
  <c r="D492" i="1"/>
  <c r="D16" i="1"/>
  <c r="D17" i="1"/>
  <c r="D18" i="1"/>
  <c r="D484" i="1"/>
  <c r="D19" i="1"/>
  <c r="D20" i="1"/>
  <c r="D21" i="1"/>
  <c r="D22" i="1"/>
  <c r="D23" i="1"/>
  <c r="D488" i="1"/>
  <c r="D24" i="1"/>
  <c r="D25" i="1"/>
  <c r="D26" i="1"/>
  <c r="D27" i="1"/>
  <c r="D28" i="1"/>
  <c r="D29" i="1"/>
  <c r="D30" i="1"/>
  <c r="D31" i="1"/>
  <c r="D32" i="1"/>
  <c r="D476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460" i="1"/>
  <c r="D53" i="1"/>
  <c r="D54" i="1"/>
  <c r="D55" i="1"/>
  <c r="D56" i="1"/>
  <c r="D468" i="1"/>
  <c r="D462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470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474" i="1"/>
  <c r="D458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478" i="1"/>
  <c r="D126" i="1"/>
  <c r="D127" i="1"/>
  <c r="D128" i="1"/>
  <c r="D129" i="1"/>
  <c r="D130" i="1"/>
  <c r="D131" i="1"/>
  <c r="D132" i="1"/>
  <c r="D133" i="1"/>
  <c r="D134" i="1"/>
  <c r="D135" i="1"/>
  <c r="D136" i="1"/>
  <c r="D475" i="1"/>
  <c r="D485" i="1"/>
  <c r="D137" i="1"/>
  <c r="D138" i="1"/>
  <c r="D139" i="1"/>
  <c r="D140" i="1"/>
  <c r="D141" i="1"/>
  <c r="D142" i="1"/>
  <c r="D143" i="1"/>
  <c r="D144" i="1"/>
  <c r="D145" i="1"/>
  <c r="D146" i="1"/>
  <c r="D147" i="1"/>
  <c r="D482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486" i="1"/>
  <c r="D160" i="1"/>
  <c r="D161" i="1"/>
  <c r="D162" i="1"/>
  <c r="D163" i="1"/>
  <c r="D487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490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489" i="1"/>
  <c r="D238" i="1"/>
  <c r="D456" i="1"/>
  <c r="D239" i="1"/>
  <c r="D471" i="1"/>
  <c r="D240" i="1"/>
  <c r="D241" i="1"/>
  <c r="D242" i="1"/>
  <c r="D243" i="1"/>
  <c r="D244" i="1"/>
  <c r="D457" i="1"/>
  <c r="D245" i="1"/>
  <c r="D246" i="1"/>
  <c r="D247" i="1"/>
  <c r="D248" i="1"/>
  <c r="D249" i="1"/>
  <c r="D250" i="1"/>
  <c r="D465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469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472" i="1"/>
  <c r="D483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479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466" i="1"/>
  <c r="D467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463" i="1"/>
  <c r="D348" i="1"/>
  <c r="D349" i="1"/>
  <c r="D350" i="1"/>
  <c r="D480" i="1"/>
  <c r="D351" i="1"/>
  <c r="D352" i="1"/>
  <c r="D353" i="1"/>
  <c r="D354" i="1"/>
  <c r="D355" i="1"/>
  <c r="D356" i="1"/>
  <c r="D357" i="1"/>
  <c r="D358" i="1"/>
  <c r="D359" i="1"/>
  <c r="D481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494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473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93" i="1"/>
  <c r="D437" i="1"/>
  <c r="D477" i="1"/>
  <c r="D438" i="1"/>
  <c r="D439" i="1"/>
  <c r="D440" i="1"/>
  <c r="D441" i="1"/>
  <c r="D442" i="1"/>
  <c r="D459" i="1"/>
  <c r="D443" i="1"/>
  <c r="D444" i="1"/>
  <c r="D445" i="1"/>
  <c r="D446" i="1"/>
  <c r="D447" i="1"/>
  <c r="D448" i="1"/>
  <c r="D491" i="1"/>
  <c r="D449" i="1"/>
  <c r="D450" i="1"/>
  <c r="D451" i="1"/>
  <c r="D452" i="1"/>
  <c r="D495" i="1"/>
  <c r="D453" i="1"/>
  <c r="D454" i="1"/>
  <c r="D461" i="1"/>
  <c r="D455" i="1"/>
  <c r="D2" i="1"/>
  <c r="J177" i="1" l="1"/>
  <c r="J455" i="1"/>
  <c r="J446" i="1"/>
  <c r="J433" i="1"/>
  <c r="J417" i="1"/>
  <c r="J401" i="1"/>
  <c r="J386" i="1"/>
  <c r="J222" i="1"/>
  <c r="J356" i="1"/>
  <c r="J342" i="1"/>
  <c r="J461" i="1"/>
  <c r="J491" i="1"/>
  <c r="J442" i="1"/>
  <c r="J436" i="1"/>
  <c r="J428" i="1"/>
  <c r="J420" i="1"/>
  <c r="J412" i="1"/>
  <c r="J404" i="1"/>
  <c r="J193" i="1"/>
  <c r="J482" i="1"/>
  <c r="J328" i="1"/>
  <c r="J454" i="1"/>
  <c r="J451" i="1"/>
  <c r="J448" i="1"/>
  <c r="J444" i="1"/>
  <c r="J441" i="1"/>
  <c r="J477" i="1"/>
  <c r="J435" i="1"/>
  <c r="J431" i="1"/>
  <c r="J427" i="1"/>
  <c r="J423" i="1"/>
  <c r="J419" i="1"/>
  <c r="J415" i="1"/>
  <c r="J411" i="1"/>
  <c r="J407" i="1"/>
  <c r="J403" i="1"/>
  <c r="J399" i="1"/>
  <c r="J396" i="1"/>
  <c r="J392" i="1"/>
  <c r="J388" i="1"/>
  <c r="J384" i="1"/>
  <c r="J381" i="1"/>
  <c r="J377" i="1"/>
  <c r="J373" i="1"/>
  <c r="J369" i="1"/>
  <c r="J365" i="1"/>
  <c r="J361" i="1"/>
  <c r="J358" i="1"/>
  <c r="J354" i="1"/>
  <c r="J480" i="1"/>
  <c r="J463" i="1"/>
  <c r="J344" i="1"/>
  <c r="J340" i="1"/>
  <c r="J336" i="1"/>
  <c r="J467" i="1"/>
  <c r="J330" i="1"/>
  <c r="J326" i="1"/>
  <c r="J322" i="1"/>
  <c r="J479" i="1"/>
  <c r="J315" i="1"/>
  <c r="J311" i="1"/>
  <c r="J307" i="1"/>
  <c r="J303" i="1"/>
  <c r="J299" i="1"/>
  <c r="J295" i="1"/>
  <c r="J291" i="1"/>
  <c r="J287" i="1"/>
  <c r="J371" i="1"/>
  <c r="J310" i="1"/>
  <c r="J452" i="1"/>
  <c r="J445" i="1"/>
  <c r="J438" i="1"/>
  <c r="J432" i="1"/>
  <c r="J424" i="1"/>
  <c r="J416" i="1"/>
  <c r="J408" i="1"/>
  <c r="J400" i="1"/>
  <c r="J162" i="1"/>
  <c r="J2" i="1"/>
  <c r="J16" i="1"/>
  <c r="J74" i="1"/>
  <c r="J134" i="1"/>
  <c r="J30" i="1"/>
  <c r="J89" i="1"/>
  <c r="J45" i="1"/>
  <c r="J474" i="1"/>
  <c r="J453" i="1"/>
  <c r="J450" i="1"/>
  <c r="J447" i="1"/>
  <c r="J443" i="1"/>
  <c r="J440" i="1"/>
  <c r="J437" i="1"/>
  <c r="J434" i="1"/>
  <c r="J430" i="1"/>
  <c r="J426" i="1"/>
  <c r="J422" i="1"/>
  <c r="J418" i="1"/>
  <c r="J414" i="1"/>
  <c r="J410" i="1"/>
  <c r="J406" i="1"/>
  <c r="J402" i="1"/>
  <c r="J473" i="1"/>
  <c r="J395" i="1"/>
  <c r="J391" i="1"/>
  <c r="J387" i="1"/>
  <c r="J494" i="1"/>
  <c r="J380" i="1"/>
  <c r="J302" i="1"/>
  <c r="J294" i="1"/>
  <c r="J286" i="1"/>
  <c r="J272" i="1"/>
  <c r="J265" i="1"/>
  <c r="J257" i="1"/>
  <c r="J243" i="1"/>
  <c r="J489" i="1"/>
  <c r="J230" i="1"/>
  <c r="J215" i="1"/>
  <c r="J207" i="1"/>
  <c r="J280" i="1"/>
  <c r="J119" i="1"/>
  <c r="J495" i="1"/>
  <c r="J449" i="1"/>
  <c r="J459" i="1"/>
  <c r="J439" i="1"/>
  <c r="J493" i="1"/>
  <c r="J429" i="1"/>
  <c r="J425" i="1"/>
  <c r="J421" i="1"/>
  <c r="J413" i="1"/>
  <c r="J409" i="1"/>
  <c r="J405" i="1"/>
  <c r="J398" i="1"/>
  <c r="J394" i="1"/>
  <c r="J390" i="1"/>
  <c r="J383" i="1"/>
  <c r="J379" i="1"/>
  <c r="J375" i="1"/>
  <c r="J367" i="1"/>
  <c r="J363" i="1"/>
  <c r="J481" i="1"/>
  <c r="J352" i="1"/>
  <c r="J349" i="1"/>
  <c r="J346" i="1"/>
  <c r="J338" i="1"/>
  <c r="J334" i="1"/>
  <c r="J332" i="1"/>
  <c r="J324" i="1"/>
  <c r="J320" i="1"/>
  <c r="J317" i="1"/>
  <c r="J313" i="1"/>
  <c r="J309" i="1"/>
  <c r="J305" i="1"/>
  <c r="J301" i="1"/>
  <c r="J297" i="1"/>
  <c r="J293" i="1"/>
  <c r="J289" i="1"/>
  <c r="J285" i="1"/>
  <c r="J281" i="1"/>
  <c r="J279" i="1"/>
  <c r="J275" i="1"/>
  <c r="J271" i="1"/>
  <c r="J268" i="1"/>
  <c r="J264" i="1"/>
  <c r="J260" i="1"/>
  <c r="J256" i="1"/>
  <c r="J252" i="1"/>
  <c r="J249" i="1"/>
  <c r="J245" i="1"/>
  <c r="J242" i="1"/>
  <c r="J239" i="1"/>
  <c r="J237" i="1"/>
  <c r="J233" i="1"/>
  <c r="J229" i="1"/>
  <c r="J225" i="1"/>
  <c r="J490" i="1"/>
  <c r="J218" i="1"/>
  <c r="J214" i="1"/>
  <c r="J210" i="1"/>
  <c r="J206" i="1"/>
  <c r="J202" i="1"/>
  <c r="J198" i="1"/>
  <c r="J194" i="1"/>
  <c r="J190" i="1"/>
  <c r="J186" i="1"/>
  <c r="J182" i="1"/>
  <c r="J178" i="1"/>
  <c r="J174" i="1"/>
  <c r="J170" i="1"/>
  <c r="J166" i="1"/>
  <c r="J163" i="1"/>
  <c r="J486" i="1"/>
  <c r="J156" i="1"/>
  <c r="J152" i="1"/>
  <c r="J148" i="1"/>
  <c r="J145" i="1"/>
  <c r="J141" i="1"/>
  <c r="J137" i="1"/>
  <c r="J135" i="1"/>
  <c r="J131" i="1"/>
  <c r="J127" i="1"/>
  <c r="J124" i="1"/>
  <c r="J120" i="1"/>
  <c r="J116" i="1"/>
  <c r="J112" i="1"/>
  <c r="J108" i="1"/>
  <c r="J458" i="1"/>
  <c r="J102" i="1"/>
  <c r="J98" i="1"/>
  <c r="J94" i="1"/>
  <c r="J90" i="1"/>
  <c r="J86" i="1"/>
  <c r="J82" i="1"/>
  <c r="J79" i="1"/>
  <c r="J75" i="1"/>
  <c r="J71" i="1"/>
  <c r="J67" i="1"/>
  <c r="J250" i="1"/>
  <c r="J58" i="1"/>
  <c r="J397" i="1"/>
  <c r="J393" i="1"/>
  <c r="J389" i="1"/>
  <c r="J385" i="1"/>
  <c r="J382" i="1"/>
  <c r="J378" i="1"/>
  <c r="J374" i="1"/>
  <c r="J370" i="1"/>
  <c r="J366" i="1"/>
  <c r="J362" i="1"/>
  <c r="J359" i="1"/>
  <c r="J355" i="1"/>
  <c r="J351" i="1"/>
  <c r="J348" i="1"/>
  <c r="J345" i="1"/>
  <c r="J341" i="1"/>
  <c r="J337" i="1"/>
  <c r="J333" i="1"/>
  <c r="J331" i="1"/>
  <c r="J327" i="1"/>
  <c r="J323" i="1"/>
  <c r="J319" i="1"/>
  <c r="J316" i="1"/>
  <c r="J312" i="1"/>
  <c r="J308" i="1"/>
  <c r="J304" i="1"/>
  <c r="J300" i="1"/>
  <c r="J296" i="1"/>
  <c r="J292" i="1"/>
  <c r="J288" i="1"/>
  <c r="J284" i="1"/>
  <c r="J483" i="1"/>
  <c r="J278" i="1"/>
  <c r="J274" i="1"/>
  <c r="J270" i="1"/>
  <c r="J267" i="1"/>
  <c r="J263" i="1"/>
  <c r="J259" i="1"/>
  <c r="J255" i="1"/>
  <c r="J251" i="1"/>
  <c r="J248" i="1"/>
  <c r="J457" i="1"/>
  <c r="J241" i="1"/>
  <c r="J456" i="1"/>
  <c r="J236" i="1"/>
  <c r="J232" i="1"/>
  <c r="J228" i="1"/>
  <c r="J224" i="1"/>
  <c r="J221" i="1"/>
  <c r="J217" i="1"/>
  <c r="J213" i="1"/>
  <c r="J209" i="1"/>
  <c r="J205" i="1"/>
  <c r="J201" i="1"/>
  <c r="J197" i="1"/>
  <c r="J189" i="1"/>
  <c r="J185" i="1"/>
  <c r="J181" i="1"/>
  <c r="J173" i="1"/>
  <c r="J169" i="1"/>
  <c r="J165" i="1"/>
  <c r="J159" i="1"/>
  <c r="J155" i="1"/>
  <c r="J151" i="1"/>
  <c r="J144" i="1"/>
  <c r="J140" i="1"/>
  <c r="J485" i="1"/>
  <c r="J130" i="1"/>
  <c r="J126" i="1"/>
  <c r="J123" i="1"/>
  <c r="J115" i="1"/>
  <c r="J111" i="1"/>
  <c r="J107" i="1"/>
  <c r="J101" i="1"/>
  <c r="J97" i="1"/>
  <c r="J93" i="1"/>
  <c r="J85" i="1"/>
  <c r="J470" i="1"/>
  <c r="J78" i="1"/>
  <c r="J70" i="1"/>
  <c r="J66" i="1"/>
  <c r="J62" i="1"/>
  <c r="J56" i="1"/>
  <c r="J460" i="1"/>
  <c r="J49" i="1"/>
  <c r="J41" i="1"/>
  <c r="J37" i="1"/>
  <c r="J33" i="1"/>
  <c r="J26" i="1"/>
  <c r="J23" i="1"/>
  <c r="J19" i="1"/>
  <c r="J13" i="1"/>
  <c r="J10" i="1"/>
  <c r="J6" i="1"/>
  <c r="J283" i="1"/>
  <c r="J472" i="1"/>
  <c r="J277" i="1"/>
  <c r="J273" i="1"/>
  <c r="J269" i="1"/>
  <c r="J266" i="1"/>
  <c r="J262" i="1"/>
  <c r="J258" i="1"/>
  <c r="J254" i="1"/>
  <c r="J465" i="1"/>
  <c r="J247" i="1"/>
  <c r="J244" i="1"/>
  <c r="J240" i="1"/>
  <c r="J238" i="1"/>
  <c r="J235" i="1"/>
  <c r="J231" i="1"/>
  <c r="J227" i="1"/>
  <c r="J223" i="1"/>
  <c r="J220" i="1"/>
  <c r="J216" i="1"/>
  <c r="J212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1" i="1"/>
  <c r="J158" i="1"/>
  <c r="J154" i="1"/>
  <c r="J150" i="1"/>
  <c r="J147" i="1"/>
  <c r="J143" i="1"/>
  <c r="J139" i="1"/>
  <c r="J475" i="1"/>
  <c r="J133" i="1"/>
  <c r="J129" i="1"/>
  <c r="J478" i="1"/>
  <c r="J122" i="1"/>
  <c r="J118" i="1"/>
  <c r="J114" i="1"/>
  <c r="J110" i="1"/>
  <c r="J106" i="1"/>
  <c r="J104" i="1"/>
  <c r="J100" i="1"/>
  <c r="J96" i="1"/>
  <c r="J92" i="1"/>
  <c r="J88" i="1"/>
  <c r="J84" i="1"/>
  <c r="J81" i="1"/>
  <c r="J77" i="1"/>
  <c r="J73" i="1"/>
  <c r="J69" i="1"/>
  <c r="J65" i="1"/>
  <c r="J61" i="1"/>
  <c r="J57" i="1"/>
  <c r="J55" i="1"/>
  <c r="J52" i="1"/>
  <c r="J48" i="1"/>
  <c r="J44" i="1"/>
  <c r="J40" i="1"/>
  <c r="J36" i="1"/>
  <c r="J476" i="1"/>
  <c r="J29" i="1"/>
  <c r="J25" i="1"/>
  <c r="J22" i="1"/>
  <c r="J484" i="1"/>
  <c r="J492" i="1"/>
  <c r="J12" i="1"/>
  <c r="J9" i="1"/>
  <c r="J5" i="1"/>
  <c r="J376" i="1"/>
  <c r="J372" i="1"/>
  <c r="J368" i="1"/>
  <c r="J364" i="1"/>
  <c r="J360" i="1"/>
  <c r="J357" i="1"/>
  <c r="J353" i="1"/>
  <c r="J350" i="1"/>
  <c r="J347" i="1"/>
  <c r="J343" i="1"/>
  <c r="J339" i="1"/>
  <c r="J335" i="1"/>
  <c r="J466" i="1"/>
  <c r="J329" i="1"/>
  <c r="J325" i="1"/>
  <c r="J321" i="1"/>
  <c r="J318" i="1"/>
  <c r="J314" i="1"/>
  <c r="J306" i="1"/>
  <c r="J298" i="1"/>
  <c r="J290" i="1"/>
  <c r="J282" i="1"/>
  <c r="J276" i="1"/>
  <c r="J469" i="1"/>
  <c r="J261" i="1"/>
  <c r="J253" i="1"/>
  <c r="J246" i="1"/>
  <c r="J471" i="1"/>
  <c r="J234" i="1"/>
  <c r="J226" i="1"/>
  <c r="J219" i="1"/>
  <c r="J211" i="1"/>
  <c r="J203" i="1"/>
  <c r="J199" i="1"/>
  <c r="J195" i="1"/>
  <c r="J191" i="1"/>
  <c r="J187" i="1"/>
  <c r="J183" i="1"/>
  <c r="J179" i="1"/>
  <c r="J175" i="1"/>
  <c r="J171" i="1"/>
  <c r="J167" i="1"/>
  <c r="J487" i="1"/>
  <c r="J160" i="1"/>
  <c r="J157" i="1"/>
  <c r="J153" i="1"/>
  <c r="J149" i="1"/>
  <c r="J146" i="1"/>
  <c r="J142" i="1"/>
  <c r="J138" i="1"/>
  <c r="J136" i="1"/>
  <c r="J132" i="1"/>
  <c r="J128" i="1"/>
  <c r="J125" i="1"/>
  <c r="J121" i="1"/>
  <c r="J117" i="1"/>
  <c r="J113" i="1"/>
  <c r="J109" i="1"/>
  <c r="J105" i="1"/>
  <c r="J103" i="1"/>
  <c r="J99" i="1"/>
  <c r="J95" i="1"/>
  <c r="J91" i="1"/>
  <c r="J87" i="1"/>
  <c r="J83" i="1"/>
  <c r="J80" i="1"/>
  <c r="J76" i="1"/>
  <c r="J72" i="1"/>
  <c r="J68" i="1"/>
  <c r="J64" i="1"/>
  <c r="J60" i="1"/>
  <c r="J462" i="1"/>
  <c r="J54" i="1"/>
  <c r="J51" i="1"/>
  <c r="J47" i="1"/>
  <c r="J43" i="1"/>
  <c r="J39" i="1"/>
  <c r="J35" i="1"/>
  <c r="J32" i="1"/>
  <c r="J28" i="1"/>
  <c r="J24" i="1"/>
  <c r="J21" i="1"/>
  <c r="J18" i="1"/>
  <c r="J15" i="1"/>
  <c r="J11" i="1"/>
  <c r="J8" i="1"/>
  <c r="J4" i="1"/>
  <c r="J63" i="1"/>
  <c r="J59" i="1"/>
  <c r="J468" i="1"/>
  <c r="J53" i="1"/>
  <c r="J50" i="1"/>
  <c r="J46" i="1"/>
  <c r="J42" i="1"/>
  <c r="J38" i="1"/>
  <c r="J34" i="1"/>
  <c r="J31" i="1"/>
  <c r="J27" i="1"/>
  <c r="J488" i="1"/>
  <c r="J20" i="1"/>
  <c r="J17" i="1"/>
  <c r="J14" i="1"/>
  <c r="J464" i="1"/>
  <c r="J7" i="1"/>
  <c r="J3" i="1"/>
  <c r="F453" i="1"/>
  <c r="F447" i="1"/>
  <c r="F440" i="1"/>
  <c r="F434" i="1"/>
  <c r="F426" i="1"/>
  <c r="F418" i="1"/>
  <c r="F410" i="1"/>
  <c r="F402" i="1"/>
  <c r="F395" i="1"/>
  <c r="F387" i="1"/>
  <c r="F380" i="1"/>
  <c r="F372" i="1"/>
  <c r="F364" i="1"/>
  <c r="F357" i="1"/>
  <c r="F350" i="1"/>
  <c r="F343" i="1"/>
  <c r="F335" i="1"/>
  <c r="F329" i="1"/>
  <c r="F321" i="1"/>
  <c r="F2" i="1"/>
  <c r="F26" i="1"/>
  <c r="F56" i="1"/>
  <c r="F85" i="1"/>
  <c r="F115" i="1"/>
  <c r="F144" i="1"/>
  <c r="F173" i="1"/>
  <c r="F205" i="1"/>
  <c r="F236" i="1"/>
  <c r="F263" i="1"/>
  <c r="F292" i="1"/>
  <c r="F311" i="1"/>
  <c r="F443" i="1"/>
  <c r="F422" i="1"/>
  <c r="F414" i="1"/>
  <c r="F391" i="1"/>
  <c r="F376" i="1"/>
  <c r="F360" i="1"/>
  <c r="F339" i="1"/>
  <c r="F325" i="1"/>
  <c r="F314" i="1"/>
  <c r="F306" i="1"/>
  <c r="F298" i="1"/>
  <c r="F290" i="1"/>
  <c r="F276" i="1"/>
  <c r="F469" i="1"/>
  <c r="F261" i="1"/>
  <c r="F253" i="1"/>
  <c r="F246" i="1"/>
  <c r="F471" i="1"/>
  <c r="F234" i="1"/>
  <c r="F226" i="1"/>
  <c r="F219" i="1"/>
  <c r="F211" i="1"/>
  <c r="F203" i="1"/>
  <c r="F195" i="1"/>
  <c r="F187" i="1"/>
  <c r="F179" i="1"/>
  <c r="F171" i="1"/>
  <c r="F487" i="1"/>
  <c r="F157" i="1"/>
  <c r="F149" i="1"/>
  <c r="F138" i="1"/>
  <c r="F132" i="1"/>
  <c r="F125" i="1"/>
  <c r="F117" i="1"/>
  <c r="F109" i="1"/>
  <c r="F103" i="1"/>
  <c r="F91" i="1"/>
  <c r="F456" i="1"/>
  <c r="F495" i="1"/>
  <c r="F446" i="1"/>
  <c r="F493" i="1"/>
  <c r="F429" i="1"/>
  <c r="F425" i="1"/>
  <c r="F417" i="1"/>
  <c r="F409" i="1"/>
  <c r="F401" i="1"/>
  <c r="F394" i="1"/>
  <c r="F386" i="1"/>
  <c r="F379" i="1"/>
  <c r="F371" i="1"/>
  <c r="F363" i="1"/>
  <c r="F356" i="1"/>
  <c r="F349" i="1"/>
  <c r="F342" i="1"/>
  <c r="F334" i="1"/>
  <c r="F328" i="1"/>
  <c r="F320" i="1"/>
  <c r="F313" i="1"/>
  <c r="F305" i="1"/>
  <c r="F297" i="1"/>
  <c r="F209" i="1"/>
  <c r="F483" i="1"/>
  <c r="F251" i="1"/>
  <c r="F224" i="1"/>
  <c r="F193" i="1"/>
  <c r="F162" i="1"/>
  <c r="F134" i="1"/>
  <c r="F474" i="1"/>
  <c r="F101" i="1"/>
  <c r="F74" i="1"/>
  <c r="F70" i="1"/>
  <c r="F45" i="1"/>
  <c r="F41" i="1"/>
  <c r="F16" i="1"/>
  <c r="F13" i="1"/>
  <c r="F296" i="1"/>
  <c r="F177" i="1"/>
  <c r="F58" i="1"/>
  <c r="F450" i="1"/>
  <c r="F437" i="1"/>
  <c r="F430" i="1"/>
  <c r="F406" i="1"/>
  <c r="F473" i="1"/>
  <c r="F494" i="1"/>
  <c r="F368" i="1"/>
  <c r="F353" i="1"/>
  <c r="F347" i="1"/>
  <c r="F466" i="1"/>
  <c r="F318" i="1"/>
  <c r="F310" i="1"/>
  <c r="F302" i="1"/>
  <c r="F294" i="1"/>
  <c r="F286" i="1"/>
  <c r="F282" i="1"/>
  <c r="F280" i="1"/>
  <c r="F272" i="1"/>
  <c r="F265" i="1"/>
  <c r="F257" i="1"/>
  <c r="F250" i="1"/>
  <c r="F243" i="1"/>
  <c r="F489" i="1"/>
  <c r="F230" i="1"/>
  <c r="F222" i="1"/>
  <c r="F215" i="1"/>
  <c r="F207" i="1"/>
  <c r="F199" i="1"/>
  <c r="F191" i="1"/>
  <c r="F183" i="1"/>
  <c r="F175" i="1"/>
  <c r="F167" i="1"/>
  <c r="F160" i="1"/>
  <c r="F153" i="1"/>
  <c r="F146" i="1"/>
  <c r="F142" i="1"/>
  <c r="F136" i="1"/>
  <c r="F128" i="1"/>
  <c r="F121" i="1"/>
  <c r="F113" i="1"/>
  <c r="F105" i="1"/>
  <c r="F99" i="1"/>
  <c r="F95" i="1"/>
  <c r="F87" i="1"/>
  <c r="F119" i="1"/>
  <c r="F455" i="1"/>
  <c r="F449" i="1"/>
  <c r="F459" i="1"/>
  <c r="F439" i="1"/>
  <c r="F433" i="1"/>
  <c r="F421" i="1"/>
  <c r="F413" i="1"/>
  <c r="F405" i="1"/>
  <c r="F398" i="1"/>
  <c r="F390" i="1"/>
  <c r="F383" i="1"/>
  <c r="F375" i="1"/>
  <c r="F367" i="1"/>
  <c r="F481" i="1"/>
  <c r="F352" i="1"/>
  <c r="F346" i="1"/>
  <c r="F338" i="1"/>
  <c r="F332" i="1"/>
  <c r="F324" i="1"/>
  <c r="F317" i="1"/>
  <c r="F309" i="1"/>
  <c r="F301" i="1"/>
  <c r="F289" i="1"/>
  <c r="F312" i="1"/>
  <c r="F89" i="1"/>
  <c r="F304" i="1"/>
  <c r="F278" i="1"/>
  <c r="F248" i="1"/>
  <c r="F221" i="1"/>
  <c r="F189" i="1"/>
  <c r="F159" i="1"/>
  <c r="F130" i="1"/>
  <c r="F303" i="1"/>
  <c r="F267" i="1"/>
  <c r="F482" i="1"/>
  <c r="F30" i="1"/>
  <c r="F293" i="1"/>
  <c r="F285" i="1"/>
  <c r="F281" i="1"/>
  <c r="F279" i="1"/>
  <c r="F275" i="1"/>
  <c r="F271" i="1"/>
  <c r="F268" i="1"/>
  <c r="F264" i="1"/>
  <c r="F260" i="1"/>
  <c r="F256" i="1"/>
  <c r="F252" i="1"/>
  <c r="F249" i="1"/>
  <c r="F245" i="1"/>
  <c r="F242" i="1"/>
  <c r="F239" i="1"/>
  <c r="F237" i="1"/>
  <c r="F233" i="1"/>
  <c r="F229" i="1"/>
  <c r="F225" i="1"/>
  <c r="F490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3" i="1"/>
  <c r="F486" i="1"/>
  <c r="F156" i="1"/>
  <c r="F152" i="1"/>
  <c r="F148" i="1"/>
  <c r="F145" i="1"/>
  <c r="F141" i="1"/>
  <c r="F137" i="1"/>
  <c r="F135" i="1"/>
  <c r="F131" i="1"/>
  <c r="F127" i="1"/>
  <c r="F124" i="1"/>
  <c r="F120" i="1"/>
  <c r="F116" i="1"/>
  <c r="F112" i="1"/>
  <c r="F108" i="1"/>
  <c r="F458" i="1"/>
  <c r="F102" i="1"/>
  <c r="F98" i="1"/>
  <c r="F94" i="1"/>
  <c r="F90" i="1"/>
  <c r="F461" i="1"/>
  <c r="F452" i="1"/>
  <c r="F491" i="1"/>
  <c r="F445" i="1"/>
  <c r="F442" i="1"/>
  <c r="F438" i="1"/>
  <c r="F436" i="1"/>
  <c r="F432" i="1"/>
  <c r="F428" i="1"/>
  <c r="F424" i="1"/>
  <c r="F420" i="1"/>
  <c r="F416" i="1"/>
  <c r="F412" i="1"/>
  <c r="F408" i="1"/>
  <c r="F404" i="1"/>
  <c r="F400" i="1"/>
  <c r="F397" i="1"/>
  <c r="F393" i="1"/>
  <c r="F389" i="1"/>
  <c r="F385" i="1"/>
  <c r="F382" i="1"/>
  <c r="F378" i="1"/>
  <c r="F374" i="1"/>
  <c r="F370" i="1"/>
  <c r="F366" i="1"/>
  <c r="F362" i="1"/>
  <c r="F359" i="1"/>
  <c r="F355" i="1"/>
  <c r="F351" i="1"/>
  <c r="F348" i="1"/>
  <c r="F345" i="1"/>
  <c r="F341" i="1"/>
  <c r="F337" i="1"/>
  <c r="F333" i="1"/>
  <c r="F331" i="1"/>
  <c r="F327" i="1"/>
  <c r="F323" i="1"/>
  <c r="F319" i="1"/>
  <c r="F316" i="1"/>
  <c r="F308" i="1"/>
  <c r="F300" i="1"/>
  <c r="F288" i="1"/>
  <c r="F284" i="1"/>
  <c r="F274" i="1"/>
  <c r="F270" i="1"/>
  <c r="F259" i="1"/>
  <c r="F255" i="1"/>
  <c r="F457" i="1"/>
  <c r="F241" i="1"/>
  <c r="F232" i="1"/>
  <c r="F228" i="1"/>
  <c r="F217" i="1"/>
  <c r="F213" i="1"/>
  <c r="F201" i="1"/>
  <c r="F197" i="1"/>
  <c r="F185" i="1"/>
  <c r="F181" i="1"/>
  <c r="F169" i="1"/>
  <c r="F165" i="1"/>
  <c r="F155" i="1"/>
  <c r="F151" i="1"/>
  <c r="F140" i="1"/>
  <c r="F485" i="1"/>
  <c r="F126" i="1"/>
  <c r="F123" i="1"/>
  <c r="F111" i="1"/>
  <c r="F107" i="1"/>
  <c r="F97" i="1"/>
  <c r="F93" i="1"/>
  <c r="F470" i="1"/>
  <c r="F78" i="1"/>
  <c r="F66" i="1"/>
  <c r="F62" i="1"/>
  <c r="F460" i="1"/>
  <c r="F49" i="1"/>
  <c r="F37" i="1"/>
  <c r="F33" i="1"/>
  <c r="F23" i="1"/>
  <c r="F19" i="1"/>
  <c r="F10" i="1"/>
  <c r="F6" i="1"/>
  <c r="F454" i="1"/>
  <c r="F451" i="1"/>
  <c r="F448" i="1"/>
  <c r="F444" i="1"/>
  <c r="F441" i="1"/>
  <c r="F477" i="1"/>
  <c r="F435" i="1"/>
  <c r="F431" i="1"/>
  <c r="F427" i="1"/>
  <c r="F423" i="1"/>
  <c r="F419" i="1"/>
  <c r="F415" i="1"/>
  <c r="F411" i="1"/>
  <c r="F407" i="1"/>
  <c r="F403" i="1"/>
  <c r="F399" i="1"/>
  <c r="F396" i="1"/>
  <c r="F392" i="1"/>
  <c r="F388" i="1"/>
  <c r="F384" i="1"/>
  <c r="F381" i="1"/>
  <c r="F377" i="1"/>
  <c r="F373" i="1"/>
  <c r="F369" i="1"/>
  <c r="F365" i="1"/>
  <c r="F361" i="1"/>
  <c r="F358" i="1"/>
  <c r="F354" i="1"/>
  <c r="F480" i="1"/>
  <c r="F463" i="1"/>
  <c r="F344" i="1"/>
  <c r="F340" i="1"/>
  <c r="F336" i="1"/>
  <c r="F467" i="1"/>
  <c r="F330" i="1"/>
  <c r="F326" i="1"/>
  <c r="F322" i="1"/>
  <c r="F479" i="1"/>
  <c r="F315" i="1"/>
  <c r="F307" i="1"/>
  <c r="F299" i="1"/>
  <c r="F295" i="1"/>
  <c r="F291" i="1"/>
  <c r="F287" i="1"/>
  <c r="F283" i="1"/>
  <c r="F472" i="1"/>
  <c r="F277" i="1"/>
  <c r="F273" i="1"/>
  <c r="F269" i="1"/>
  <c r="F266" i="1"/>
  <c r="F262" i="1"/>
  <c r="F258" i="1"/>
  <c r="F254" i="1"/>
  <c r="F465" i="1"/>
  <c r="F247" i="1"/>
  <c r="F244" i="1"/>
  <c r="F240" i="1"/>
  <c r="F238" i="1"/>
  <c r="F235" i="1"/>
  <c r="F231" i="1"/>
  <c r="F227" i="1"/>
  <c r="F223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1" i="1"/>
  <c r="F158" i="1"/>
  <c r="F154" i="1"/>
  <c r="F150" i="1"/>
  <c r="F147" i="1"/>
  <c r="F143" i="1"/>
  <c r="F139" i="1"/>
  <c r="F475" i="1"/>
  <c r="F133" i="1"/>
  <c r="F129" i="1"/>
  <c r="F478" i="1"/>
  <c r="F122" i="1"/>
  <c r="F118" i="1"/>
  <c r="F114" i="1"/>
  <c r="F110" i="1"/>
  <c r="F106" i="1"/>
  <c r="F104" i="1"/>
  <c r="F100" i="1"/>
  <c r="F96" i="1"/>
  <c r="F92" i="1"/>
  <c r="F88" i="1"/>
  <c r="F84" i="1"/>
  <c r="F81" i="1"/>
  <c r="F77" i="1"/>
  <c r="F73" i="1"/>
  <c r="F69" i="1"/>
  <c r="F65" i="1"/>
  <c r="F61" i="1"/>
  <c r="F57" i="1"/>
  <c r="F55" i="1"/>
  <c r="F52" i="1"/>
  <c r="F48" i="1"/>
  <c r="F44" i="1"/>
  <c r="F40" i="1"/>
  <c r="F36" i="1"/>
  <c r="F476" i="1"/>
  <c r="F29" i="1"/>
  <c r="F25" i="1"/>
  <c r="F22" i="1"/>
  <c r="F484" i="1"/>
  <c r="F492" i="1"/>
  <c r="F12" i="1"/>
  <c r="F9" i="1"/>
  <c r="F5" i="1"/>
  <c r="F83" i="1"/>
  <c r="F80" i="1"/>
  <c r="F76" i="1"/>
  <c r="F72" i="1"/>
  <c r="F68" i="1"/>
  <c r="F64" i="1"/>
  <c r="F60" i="1"/>
  <c r="F462" i="1"/>
  <c r="F54" i="1"/>
  <c r="F51" i="1"/>
  <c r="F47" i="1"/>
  <c r="F43" i="1"/>
  <c r="F39" i="1"/>
  <c r="F35" i="1"/>
  <c r="F32" i="1"/>
  <c r="F28" i="1"/>
  <c r="F24" i="1"/>
  <c r="F21" i="1"/>
  <c r="F18" i="1"/>
  <c r="F15" i="1"/>
  <c r="F11" i="1"/>
  <c r="F8" i="1"/>
  <c r="F4" i="1"/>
  <c r="F86" i="1"/>
  <c r="F82" i="1"/>
  <c r="F79" i="1"/>
  <c r="F75" i="1"/>
  <c r="F71" i="1"/>
  <c r="F67" i="1"/>
  <c r="F63" i="1"/>
  <c r="F59" i="1"/>
  <c r="F468" i="1"/>
  <c r="F53" i="1"/>
  <c r="F50" i="1"/>
  <c r="F46" i="1"/>
  <c r="F42" i="1"/>
  <c r="F38" i="1"/>
  <c r="F34" i="1"/>
  <c r="F31" i="1"/>
  <c r="F27" i="1"/>
  <c r="F488" i="1"/>
  <c r="F20" i="1"/>
  <c r="F17" i="1"/>
  <c r="F14" i="1"/>
  <c r="F464" i="1"/>
  <c r="F7" i="1"/>
  <c r="F3" i="1"/>
</calcChain>
</file>

<file path=xl/connections.xml><?xml version="1.0" encoding="utf-8"?>
<connections xmlns="http://schemas.openxmlformats.org/spreadsheetml/2006/main">
  <connection id="1" name="pesele" type="6" refreshedVersion="5" background="1" saveData="1">
    <textPr codePage="1250" sourceFile="C:\Users\Dexter\Desktop\Computer Science\matura_inf\91\pesele.txt" decimal="," thousands=" " tab="0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<sst xmlns="http://schemas.openxmlformats.org/spreadsheetml/2006/main" count="1588" uniqueCount="1169">
  <si>
    <t>PESEL</t>
  </si>
  <si>
    <t>Nazwisko</t>
  </si>
  <si>
    <t>Imie</t>
  </si>
  <si>
    <t>08242501475</t>
  </si>
  <si>
    <t>Micun</t>
  </si>
  <si>
    <t>Krzysztof</t>
  </si>
  <si>
    <t>08242809191</t>
  </si>
  <si>
    <t>Jablonski</t>
  </si>
  <si>
    <t>Nikodem</t>
  </si>
  <si>
    <t>08242912835</t>
  </si>
  <si>
    <t>Leoniuk</t>
  </si>
  <si>
    <t>Marcel</t>
  </si>
  <si>
    <t>08250606999</t>
  </si>
  <si>
    <t>Kurasik</t>
  </si>
  <si>
    <t>Marcin</t>
  </si>
  <si>
    <t>08251305958</t>
  </si>
  <si>
    <t>Krynicki</t>
  </si>
  <si>
    <t>Mateusz</t>
  </si>
  <si>
    <t>08252202698</t>
  </si>
  <si>
    <t>Gibas</t>
  </si>
  <si>
    <t>Patryk</t>
  </si>
  <si>
    <t>08260302636</t>
  </si>
  <si>
    <t>Jama</t>
  </si>
  <si>
    <t>08260401830</t>
  </si>
  <si>
    <t>Chojnacki</t>
  </si>
  <si>
    <t>Jacek</t>
  </si>
  <si>
    <t>08261009495</t>
  </si>
  <si>
    <t>Tomczyk</t>
  </si>
  <si>
    <t>Bruno</t>
  </si>
  <si>
    <t>08261204258</t>
  </si>
  <si>
    <t>Wojciechowski</t>
  </si>
  <si>
    <t>Alojzy</t>
  </si>
  <si>
    <t>08261403695</t>
  </si>
  <si>
    <t>Glac</t>
  </si>
  <si>
    <t>08261601819</t>
  </si>
  <si>
    <t>Lewita</t>
  </si>
  <si>
    <t>Maksymilian</t>
  </si>
  <si>
    <t>08261804557</t>
  </si>
  <si>
    <t>Lutczyk</t>
  </si>
  <si>
    <t>Maciej</t>
  </si>
  <si>
    <t>08261804595</t>
  </si>
  <si>
    <t>Laskowski</t>
  </si>
  <si>
    <t>08262307035</t>
  </si>
  <si>
    <t>Wolski</t>
  </si>
  <si>
    <t>Aleksander</t>
  </si>
  <si>
    <t>08262311957</t>
  </si>
  <si>
    <t>Dabrowa</t>
  </si>
  <si>
    <t>Szymon</t>
  </si>
  <si>
    <t>08270104291</t>
  </si>
  <si>
    <t>Iwanowski</t>
  </si>
  <si>
    <t>Olaf</t>
  </si>
  <si>
    <t>08270412255</t>
  </si>
  <si>
    <t>Arendt</t>
  </si>
  <si>
    <t>Wojciech</t>
  </si>
  <si>
    <t>08272207404</t>
  </si>
  <si>
    <t>Wieczerzak</t>
  </si>
  <si>
    <t>Amelia</t>
  </si>
  <si>
    <t>08272207572</t>
  </si>
  <si>
    <t>Jakudczyk</t>
  </si>
  <si>
    <t>08272312577</t>
  </si>
  <si>
    <t>Gryniewicz</t>
  </si>
  <si>
    <t>Oliwier</t>
  </si>
  <si>
    <t>08272703658</t>
  </si>
  <si>
    <t>Kaliszuk</t>
  </si>
  <si>
    <t>Mikolaj</t>
  </si>
  <si>
    <t>08272807246</t>
  </si>
  <si>
    <t>Majtas</t>
  </si>
  <si>
    <t>Lucja</t>
  </si>
  <si>
    <t>08272903041</t>
  </si>
  <si>
    <t>Grzesiak</t>
  </si>
  <si>
    <t>Nina</t>
  </si>
  <si>
    <t>08272911356</t>
  </si>
  <si>
    <t>Freda</t>
  </si>
  <si>
    <t>Piotr</t>
  </si>
  <si>
    <t>08280203076</t>
  </si>
  <si>
    <t>Janczynski</t>
  </si>
  <si>
    <t>08280707488</t>
  </si>
  <si>
    <t>Kossakowska</t>
  </si>
  <si>
    <t>Martyna</t>
  </si>
  <si>
    <t>08281204694</t>
  </si>
  <si>
    <t>Korda</t>
  </si>
  <si>
    <t>08281403420</t>
  </si>
  <si>
    <t>Klukowska</t>
  </si>
  <si>
    <t>Matylda</t>
  </si>
  <si>
    <t>08281807682</t>
  </si>
  <si>
    <t>Araucz</t>
  </si>
  <si>
    <t>Zuzanna</t>
  </si>
  <si>
    <t>08281903982</t>
  </si>
  <si>
    <t>Kuban</t>
  </si>
  <si>
    <t>Maja</t>
  </si>
  <si>
    <t>08282001818</t>
  </si>
  <si>
    <t>Rutkowski</t>
  </si>
  <si>
    <t>Igor</t>
  </si>
  <si>
    <t>08282003575</t>
  </si>
  <si>
    <t>Mazniewski</t>
  </si>
  <si>
    <t>08282108997</t>
  </si>
  <si>
    <t>Pawlak</t>
  </si>
  <si>
    <t>Jerzy</t>
  </si>
  <si>
    <t>08282712460</t>
  </si>
  <si>
    <t>Zasowska</t>
  </si>
  <si>
    <t>Agnieszka</t>
  </si>
  <si>
    <t>08291104230</t>
  </si>
  <si>
    <t>Korkosz</t>
  </si>
  <si>
    <t>08291402192</t>
  </si>
  <si>
    <t>Olczak</t>
  </si>
  <si>
    <t>Kacper</t>
  </si>
  <si>
    <t>08291402215</t>
  </si>
  <si>
    <t>Kaminski</t>
  </si>
  <si>
    <t>Michal</t>
  </si>
  <si>
    <t>08291801342</t>
  </si>
  <si>
    <t>Wlodarczyk</t>
  </si>
  <si>
    <t>Alicja</t>
  </si>
  <si>
    <t>08292314397</t>
  </si>
  <si>
    <t>Grubba</t>
  </si>
  <si>
    <t>Oskar</t>
  </si>
  <si>
    <t>08292412637</t>
  </si>
  <si>
    <t>Ligman</t>
  </si>
  <si>
    <t>08292507414</t>
  </si>
  <si>
    <t>Filbrandt</t>
  </si>
  <si>
    <t>08292507452</t>
  </si>
  <si>
    <t>Formela</t>
  </si>
  <si>
    <t>Jan</t>
  </si>
  <si>
    <t>08292514056</t>
  </si>
  <si>
    <t>Dabrowski</t>
  </si>
  <si>
    <t>08292600995</t>
  </si>
  <si>
    <t>Rowinski</t>
  </si>
  <si>
    <t>08292701702</t>
  </si>
  <si>
    <t>Szymanska</t>
  </si>
  <si>
    <t>Ariuna</t>
  </si>
  <si>
    <t>08292800524</t>
  </si>
  <si>
    <t>Gozdalik</t>
  </si>
  <si>
    <t>Oliwia</t>
  </si>
  <si>
    <t>08300104334</t>
  </si>
  <si>
    <t>Pinker</t>
  </si>
  <si>
    <t>08300502415</t>
  </si>
  <si>
    <t>Jaglowski</t>
  </si>
  <si>
    <t>08300705627</t>
  </si>
  <si>
    <t>Marika</t>
  </si>
  <si>
    <t>08301300067</t>
  </si>
  <si>
    <t>Wendt</t>
  </si>
  <si>
    <t>08301402608</t>
  </si>
  <si>
    <t>Obarowska</t>
  </si>
  <si>
    <t>Kornelia</t>
  </si>
  <si>
    <t>08301702005</t>
  </si>
  <si>
    <t>Baranowska</t>
  </si>
  <si>
    <t>08302500640</t>
  </si>
  <si>
    <t>Bonislawska</t>
  </si>
  <si>
    <t>Monika</t>
  </si>
  <si>
    <t>08302709032</t>
  </si>
  <si>
    <t>Jozwiak</t>
  </si>
  <si>
    <t>08303111102</t>
  </si>
  <si>
    <t>Wejner</t>
  </si>
  <si>
    <t>08310202460</t>
  </si>
  <si>
    <t>Wojcicka</t>
  </si>
  <si>
    <t>08310400776</t>
  </si>
  <si>
    <t>Koprowski</t>
  </si>
  <si>
    <t>Maurycy</t>
  </si>
  <si>
    <t>08310501576</t>
  </si>
  <si>
    <t>Cicherski</t>
  </si>
  <si>
    <t>08310501583</t>
  </si>
  <si>
    <t>Olitkowska</t>
  </si>
  <si>
    <t>Klaudia</t>
  </si>
  <si>
    <t>08310501637</t>
  </si>
  <si>
    <t>Majewski</t>
  </si>
  <si>
    <t>08310711054</t>
  </si>
  <si>
    <t>Podbereski</t>
  </si>
  <si>
    <t>Jakub</t>
  </si>
  <si>
    <t>08311008492</t>
  </si>
  <si>
    <t>Wojcik</t>
  </si>
  <si>
    <t>Alan</t>
  </si>
  <si>
    <t>08311107443</t>
  </si>
  <si>
    <t>Nowak</t>
  </si>
  <si>
    <t>Latika</t>
  </si>
  <si>
    <t>08311206692</t>
  </si>
  <si>
    <t>Piotrowski</t>
  </si>
  <si>
    <t>08311506181</t>
  </si>
  <si>
    <t>Bialek</t>
  </si>
  <si>
    <t>08311606225</t>
  </si>
  <si>
    <t>Galla</t>
  </si>
  <si>
    <t>Paulina</t>
  </si>
  <si>
    <t>08311907241</t>
  </si>
  <si>
    <t>Glasmann</t>
  </si>
  <si>
    <t>Paula</t>
  </si>
  <si>
    <t>08312007919</t>
  </si>
  <si>
    <t>Aniol</t>
  </si>
  <si>
    <t>08312405724</t>
  </si>
  <si>
    <t>Cuper</t>
  </si>
  <si>
    <t>Olga</t>
  </si>
  <si>
    <t>08312405830</t>
  </si>
  <si>
    <t>Becla</t>
  </si>
  <si>
    <t>08312605179</t>
  </si>
  <si>
    <t>Grodzki</t>
  </si>
  <si>
    <t>08312801124</t>
  </si>
  <si>
    <t>Ulwan</t>
  </si>
  <si>
    <t>Anna</t>
  </si>
  <si>
    <t>08320100899</t>
  </si>
  <si>
    <t>Goszczynski</t>
  </si>
  <si>
    <t>08320301627</t>
  </si>
  <si>
    <t>Bigos</t>
  </si>
  <si>
    <t>Zosia</t>
  </si>
  <si>
    <t>08320411573</t>
  </si>
  <si>
    <t>Waclawski</t>
  </si>
  <si>
    <t>Bartosz</t>
  </si>
  <si>
    <t>08321100430</t>
  </si>
  <si>
    <t>Wladyka</t>
  </si>
  <si>
    <t>Alexander</t>
  </si>
  <si>
    <t>08321103754</t>
  </si>
  <si>
    <t>Wizniewski</t>
  </si>
  <si>
    <t>Andrzej</t>
  </si>
  <si>
    <t>08321109460</t>
  </si>
  <si>
    <t>Florek</t>
  </si>
  <si>
    <t>Sandra</t>
  </si>
  <si>
    <t>08321202705</t>
  </si>
  <si>
    <t>Korbus</t>
  </si>
  <si>
    <t>Marta</t>
  </si>
  <si>
    <t>08321501774</t>
  </si>
  <si>
    <t>Piechalski</t>
  </si>
  <si>
    <t>08321501798</t>
  </si>
  <si>
    <t>Potocki</t>
  </si>
  <si>
    <t>Mariusz</t>
  </si>
  <si>
    <t>08321508733</t>
  </si>
  <si>
    <t>08321606950</t>
  </si>
  <si>
    <t>Depczynski</t>
  </si>
  <si>
    <t>Stanislaw</t>
  </si>
  <si>
    <t>08321706346</t>
  </si>
  <si>
    <t>Erbel</t>
  </si>
  <si>
    <t>Urszula</t>
  </si>
  <si>
    <t>08321803937</t>
  </si>
  <si>
    <t>Kutnik</t>
  </si>
  <si>
    <t>08321903095</t>
  </si>
  <si>
    <t>Szczepan</t>
  </si>
  <si>
    <t>08322001464</t>
  </si>
  <si>
    <t>Ciupa</t>
  </si>
  <si>
    <t>Wiktoria</t>
  </si>
  <si>
    <t>08322201772</t>
  </si>
  <si>
    <t>Michalak</t>
  </si>
  <si>
    <t>08322303078</t>
  </si>
  <si>
    <t>Mieczkowski</t>
  </si>
  <si>
    <t>Krystian</t>
  </si>
  <si>
    <t>08322802348</t>
  </si>
  <si>
    <t>Jaglowska</t>
  </si>
  <si>
    <t>Natalia</t>
  </si>
  <si>
    <t>08322806465</t>
  </si>
  <si>
    <t>Czechowska</t>
  </si>
  <si>
    <t>08323009317</t>
  </si>
  <si>
    <t>Domanski</t>
  </si>
  <si>
    <t>Sebastian</t>
  </si>
  <si>
    <t>08323101408</t>
  </si>
  <si>
    <t>Kotowska</t>
  </si>
  <si>
    <t>Marianna</t>
  </si>
  <si>
    <t>09210102757</t>
  </si>
  <si>
    <t>Nieradko</t>
  </si>
  <si>
    <t>Kajetan</t>
  </si>
  <si>
    <t>09210111032</t>
  </si>
  <si>
    <t>Mendrek</t>
  </si>
  <si>
    <t>09210200851</t>
  </si>
  <si>
    <t>Trawicki</t>
  </si>
  <si>
    <t>Borys</t>
  </si>
  <si>
    <t>09210205672</t>
  </si>
  <si>
    <t>Sobon</t>
  </si>
  <si>
    <t>Filip</t>
  </si>
  <si>
    <t>09210205924</t>
  </si>
  <si>
    <t>Cejnog</t>
  </si>
  <si>
    <t>Kamila</t>
  </si>
  <si>
    <t>09210301460</t>
  </si>
  <si>
    <t>Jazkowiec</t>
  </si>
  <si>
    <t>Nadia</t>
  </si>
  <si>
    <t>09210406097</t>
  </si>
  <si>
    <t>Jarosiewicz</t>
  </si>
  <si>
    <t>Milosz</t>
  </si>
  <si>
    <t>09210409205</t>
  </si>
  <si>
    <t>Kmiecik</t>
  </si>
  <si>
    <t>Malwina</t>
  </si>
  <si>
    <t>09210501167</t>
  </si>
  <si>
    <t>Kilanowska</t>
  </si>
  <si>
    <t>Michalina</t>
  </si>
  <si>
    <t>09210503817</t>
  </si>
  <si>
    <t>Markowiak</t>
  </si>
  <si>
    <t>Leon</t>
  </si>
  <si>
    <t>09210503831</t>
  </si>
  <si>
    <t>Sikora</t>
  </si>
  <si>
    <t>Hubert</t>
  </si>
  <si>
    <t>09210507040</t>
  </si>
  <si>
    <t>Szczuplinska</t>
  </si>
  <si>
    <t>Emilia</t>
  </si>
  <si>
    <t>09210507477</t>
  </si>
  <si>
    <t>Szubarczyk</t>
  </si>
  <si>
    <t>Dawid</t>
  </si>
  <si>
    <t>09210607412</t>
  </si>
  <si>
    <t>Krefta</t>
  </si>
  <si>
    <t>09210607436</t>
  </si>
  <si>
    <t>Malinowski</t>
  </si>
  <si>
    <t>Lukasz</t>
  </si>
  <si>
    <t>09210705127</t>
  </si>
  <si>
    <t>Czerlonek</t>
  </si>
  <si>
    <t>Weronika</t>
  </si>
  <si>
    <t>09210706548</t>
  </si>
  <si>
    <t>Szostakowska</t>
  </si>
  <si>
    <t>Dominika</t>
  </si>
  <si>
    <t>09210706999</t>
  </si>
  <si>
    <t>Kaleta</t>
  </si>
  <si>
    <t>09210804949</t>
  </si>
  <si>
    <t>Kocur</t>
  </si>
  <si>
    <t>09210904274</t>
  </si>
  <si>
    <t>Wit</t>
  </si>
  <si>
    <t>09210908216</t>
  </si>
  <si>
    <t>Rybienik</t>
  </si>
  <si>
    <t>09211003583</t>
  </si>
  <si>
    <t>Puzlecka</t>
  </si>
  <si>
    <t>Julia</t>
  </si>
  <si>
    <t>09211005936</t>
  </si>
  <si>
    <t>Juralewicz</t>
  </si>
  <si>
    <t>09211005974</t>
  </si>
  <si>
    <t>Piwowarek</t>
  </si>
  <si>
    <t>09211010019</t>
  </si>
  <si>
    <t>Jurczak</t>
  </si>
  <si>
    <t>09211104925</t>
  </si>
  <si>
    <t>Ogrodowczyk</t>
  </si>
  <si>
    <t>Konstancja</t>
  </si>
  <si>
    <t>09211212916</t>
  </si>
  <si>
    <t>Strojek</t>
  </si>
  <si>
    <t>09211302729</t>
  </si>
  <si>
    <t>Zaremba</t>
  </si>
  <si>
    <t>Aleksandra</t>
  </si>
  <si>
    <t>09211305227</t>
  </si>
  <si>
    <t>Gorska</t>
  </si>
  <si>
    <t>09211402009</t>
  </si>
  <si>
    <t>Kwidzinska</t>
  </si>
  <si>
    <t>09211404100</t>
  </si>
  <si>
    <t>Siemistkowska</t>
  </si>
  <si>
    <t>Jagoda</t>
  </si>
  <si>
    <t>09211411278</t>
  </si>
  <si>
    <t>Ulewicz</t>
  </si>
  <si>
    <t>09211412248</t>
  </si>
  <si>
    <t>Tokarska</t>
  </si>
  <si>
    <t>Antonia</t>
  </si>
  <si>
    <t>09211502310</t>
  </si>
  <si>
    <t>Krupa</t>
  </si>
  <si>
    <t>09211503908</t>
  </si>
  <si>
    <t>Swirk</t>
  </si>
  <si>
    <t>Antonina</t>
  </si>
  <si>
    <t>09211601354</t>
  </si>
  <si>
    <t>Kizielewicz</t>
  </si>
  <si>
    <t>09211601385</t>
  </si>
  <si>
    <t>Kecler</t>
  </si>
  <si>
    <t>Milena</t>
  </si>
  <si>
    <t>09211601408</t>
  </si>
  <si>
    <t>Zochowska</t>
  </si>
  <si>
    <t>Adriana</t>
  </si>
  <si>
    <t>09211700664</t>
  </si>
  <si>
    <t>Kozlowska</t>
  </si>
  <si>
    <t>Malgorzata</t>
  </si>
  <si>
    <t>09211700701</t>
  </si>
  <si>
    <t>Lewandowska</t>
  </si>
  <si>
    <t>09211700855</t>
  </si>
  <si>
    <t>Gorlikowski</t>
  </si>
  <si>
    <t>Patrick</t>
  </si>
  <si>
    <t>09211702024</t>
  </si>
  <si>
    <t>Kowalska</t>
  </si>
  <si>
    <t>Maria</t>
  </si>
  <si>
    <t>09211801440</t>
  </si>
  <si>
    <t>Katende</t>
  </si>
  <si>
    <t>09211801464</t>
  </si>
  <si>
    <t>Tokarz</t>
  </si>
  <si>
    <t>09211803947</t>
  </si>
  <si>
    <t>Radosz</t>
  </si>
  <si>
    <t>09211902011</t>
  </si>
  <si>
    <t>Komorowska</t>
  </si>
  <si>
    <t>09211906282</t>
  </si>
  <si>
    <t>Zakrzewska</t>
  </si>
  <si>
    <t>09211906305</t>
  </si>
  <si>
    <t>Ewa</t>
  </si>
  <si>
    <t>09211908451</t>
  </si>
  <si>
    <t>Rohde</t>
  </si>
  <si>
    <t>09211909674</t>
  </si>
  <si>
    <t>Smoliniec</t>
  </si>
  <si>
    <t>Franciszek</t>
  </si>
  <si>
    <t>09212001092</t>
  </si>
  <si>
    <t>Paluchowski</t>
  </si>
  <si>
    <t>Julian</t>
  </si>
  <si>
    <t>09212200408</t>
  </si>
  <si>
    <t>Pawlun</t>
  </si>
  <si>
    <t>Karolina</t>
  </si>
  <si>
    <t>09212300184</t>
  </si>
  <si>
    <t>Majchrzak</t>
  </si>
  <si>
    <t>09212509149</t>
  </si>
  <si>
    <t>Koczakowska</t>
  </si>
  <si>
    <t>09212610942</t>
  </si>
  <si>
    <t>Jakubczyk</t>
  </si>
  <si>
    <t>09212700984</t>
  </si>
  <si>
    <t>Krol</t>
  </si>
  <si>
    <t>09212704926</t>
  </si>
  <si>
    <t>Srokowska</t>
  </si>
  <si>
    <t>Helena</t>
  </si>
  <si>
    <t>09212704964</t>
  </si>
  <si>
    <t>Iga</t>
  </si>
  <si>
    <t>09213007141</t>
  </si>
  <si>
    <t>Stambuldzys</t>
  </si>
  <si>
    <t>09220204047</t>
  </si>
  <si>
    <t>Ostrowska</t>
  </si>
  <si>
    <t>Beatrycze</t>
  </si>
  <si>
    <t>09220305687</t>
  </si>
  <si>
    <t>Smiecinska</t>
  </si>
  <si>
    <t>09220307788</t>
  </si>
  <si>
    <t>Wanda</t>
  </si>
  <si>
    <t>09220404607</t>
  </si>
  <si>
    <t>Kmita</t>
  </si>
  <si>
    <t>09220404645</t>
  </si>
  <si>
    <t>Gachewicz</t>
  </si>
  <si>
    <t>Pola</t>
  </si>
  <si>
    <t>09220504024</t>
  </si>
  <si>
    <t>09220504048</t>
  </si>
  <si>
    <t>Paliniewicz</t>
  </si>
  <si>
    <t>Katarzyna</t>
  </si>
  <si>
    <t>09220704127</t>
  </si>
  <si>
    <t>Lubinska</t>
  </si>
  <si>
    <t>Magdalena</t>
  </si>
  <si>
    <t>09221103062</t>
  </si>
  <si>
    <t>Mrozek</t>
  </si>
  <si>
    <t>Lena</t>
  </si>
  <si>
    <t>09221200547</t>
  </si>
  <si>
    <t>Drapinska</t>
  </si>
  <si>
    <t>09221202204</t>
  </si>
  <si>
    <t>Dawidowska</t>
  </si>
  <si>
    <t>09221205443</t>
  </si>
  <si>
    <t>Szarmach</t>
  </si>
  <si>
    <t>09221205481</t>
  </si>
  <si>
    <t>Burghard</t>
  </si>
  <si>
    <t>Zofia</t>
  </si>
  <si>
    <t>09221205504</t>
  </si>
  <si>
    <t>Michalska</t>
  </si>
  <si>
    <t>09221205528</t>
  </si>
  <si>
    <t>Mezynska</t>
  </si>
  <si>
    <t>09221301682</t>
  </si>
  <si>
    <t>Kaminska</t>
  </si>
  <si>
    <t>09221302980</t>
  </si>
  <si>
    <t>Edel</t>
  </si>
  <si>
    <t>Vanessa</t>
  </si>
  <si>
    <t>09221304623</t>
  </si>
  <si>
    <t>Gadomska</t>
  </si>
  <si>
    <t>09221309963</t>
  </si>
  <si>
    <t>Krzywiec</t>
  </si>
  <si>
    <t>09221402888</t>
  </si>
  <si>
    <t>Mielcarz</t>
  </si>
  <si>
    <t>09221601003</t>
  </si>
  <si>
    <t>Janik</t>
  </si>
  <si>
    <t>09221608888</t>
  </si>
  <si>
    <t>Stawirej</t>
  </si>
  <si>
    <t>Hanna</t>
  </si>
  <si>
    <t>09221702025</t>
  </si>
  <si>
    <t>Brankiewicz</t>
  </si>
  <si>
    <t>09221804109</t>
  </si>
  <si>
    <t>Kuszner</t>
  </si>
  <si>
    <t>09291901773</t>
  </si>
  <si>
    <t>Luchowski</t>
  </si>
  <si>
    <t>09292008233</t>
  </si>
  <si>
    <t>Janiak</t>
  </si>
  <si>
    <t>Nico</t>
  </si>
  <si>
    <t>09292105855</t>
  </si>
  <si>
    <t>Pinkowski</t>
  </si>
  <si>
    <t>09292105879</t>
  </si>
  <si>
    <t>Prochniewicz</t>
  </si>
  <si>
    <t>09292213174</t>
  </si>
  <si>
    <t>Zaleski</t>
  </si>
  <si>
    <t>Adrian</t>
  </si>
  <si>
    <t>09292314615</t>
  </si>
  <si>
    <t>Pupp</t>
  </si>
  <si>
    <t>09292509833</t>
  </si>
  <si>
    <t>Gorazdowski</t>
  </si>
  <si>
    <t>09292604859</t>
  </si>
  <si>
    <t>Rodak</t>
  </si>
  <si>
    <t>09292604873</t>
  </si>
  <si>
    <t>Ukomski</t>
  </si>
  <si>
    <t>09292704191</t>
  </si>
  <si>
    <t>Janowski</t>
  </si>
  <si>
    <t>Nataniel</t>
  </si>
  <si>
    <t>09292707019</t>
  </si>
  <si>
    <t>Panow</t>
  </si>
  <si>
    <t>09292809391</t>
  </si>
  <si>
    <t>Muzyka</t>
  </si>
  <si>
    <t>Karol</t>
  </si>
  <si>
    <t>09292810890</t>
  </si>
  <si>
    <t>Plichta</t>
  </si>
  <si>
    <t>09292909312</t>
  </si>
  <si>
    <t>Zurawski</t>
  </si>
  <si>
    <t>Adam</t>
  </si>
  <si>
    <t>09293002410</t>
  </si>
  <si>
    <t>Bobel</t>
  </si>
  <si>
    <t>Tymon</t>
  </si>
  <si>
    <t>09300109015</t>
  </si>
  <si>
    <t>Sosnowski</t>
  </si>
  <si>
    <t>09300205292</t>
  </si>
  <si>
    <t>Degowski</t>
  </si>
  <si>
    <t>09300608057</t>
  </si>
  <si>
    <t>Snarski</t>
  </si>
  <si>
    <t>09300710196</t>
  </si>
  <si>
    <t>Paciorek</t>
  </si>
  <si>
    <t>09300804514</t>
  </si>
  <si>
    <t>Brzoskowski</t>
  </si>
  <si>
    <t>Tomasz</t>
  </si>
  <si>
    <t>09301004012</t>
  </si>
  <si>
    <t>09301206759</t>
  </si>
  <si>
    <t>Mystkowski</t>
  </si>
  <si>
    <t>09301206797</t>
  </si>
  <si>
    <t>Nagorski</t>
  </si>
  <si>
    <t>Kamil</t>
  </si>
  <si>
    <t>09301303371</t>
  </si>
  <si>
    <t>Sykus</t>
  </si>
  <si>
    <t>Fabian</t>
  </si>
  <si>
    <t>09301402414</t>
  </si>
  <si>
    <t>Baranowski</t>
  </si>
  <si>
    <t>Witold</t>
  </si>
  <si>
    <t>09301405172</t>
  </si>
  <si>
    <t>Trwoga</t>
  </si>
  <si>
    <t>09301500334</t>
  </si>
  <si>
    <t>Magulski</t>
  </si>
  <si>
    <t>09301601097</t>
  </si>
  <si>
    <t>Langiewicz</t>
  </si>
  <si>
    <t>09302001353</t>
  </si>
  <si>
    <t>Polonski</t>
  </si>
  <si>
    <t>09302011011</t>
  </si>
  <si>
    <t>Kubisiak</t>
  </si>
  <si>
    <t>09302100793</t>
  </si>
  <si>
    <t>09302201333</t>
  </si>
  <si>
    <t>Duraj</t>
  </si>
  <si>
    <t>09302304838</t>
  </si>
  <si>
    <t>Grabek</t>
  </si>
  <si>
    <t>09302308382</t>
  </si>
  <si>
    <t>Tarnacka</t>
  </si>
  <si>
    <t>09302400657</t>
  </si>
  <si>
    <t>Lunkiewicz</t>
  </si>
  <si>
    <t>09302502274</t>
  </si>
  <si>
    <t>09302602400</t>
  </si>
  <si>
    <t>Pochmara</t>
  </si>
  <si>
    <t>Kaja</t>
  </si>
  <si>
    <t>09302609421</t>
  </si>
  <si>
    <t>Leszczynska</t>
  </si>
  <si>
    <t>09302702421</t>
  </si>
  <si>
    <t>Lorenc</t>
  </si>
  <si>
    <t>09302711423</t>
  </si>
  <si>
    <t>Zalewska</t>
  </si>
  <si>
    <t>09302801182</t>
  </si>
  <si>
    <t>Gosiewska</t>
  </si>
  <si>
    <t>09302806088</t>
  </si>
  <si>
    <t>Mauruszewicz</t>
  </si>
  <si>
    <t>09302806613</t>
  </si>
  <si>
    <t>Buczkowski</t>
  </si>
  <si>
    <t>09302809661</t>
  </si>
  <si>
    <t>Mielewczyk</t>
  </si>
  <si>
    <t>09302909729</t>
  </si>
  <si>
    <t>Ramlo</t>
  </si>
  <si>
    <t>09302909767</t>
  </si>
  <si>
    <t>Rafinska</t>
  </si>
  <si>
    <t>09303003200</t>
  </si>
  <si>
    <t>Broszczak</t>
  </si>
  <si>
    <t>09303005042</t>
  </si>
  <si>
    <t>Bikonis</t>
  </si>
  <si>
    <t>09303005066</t>
  </si>
  <si>
    <t>Marczynska</t>
  </si>
  <si>
    <t>Liliana</t>
  </si>
  <si>
    <t>09303005080</t>
  </si>
  <si>
    <t>Krainska</t>
  </si>
  <si>
    <t>09303005141</t>
  </si>
  <si>
    <t>Oldakowska</t>
  </si>
  <si>
    <t>Kinga</t>
  </si>
  <si>
    <t>09303009855</t>
  </si>
  <si>
    <t>Gdaniec</t>
  </si>
  <si>
    <t>Pawel</t>
  </si>
  <si>
    <t>09310202696</t>
  </si>
  <si>
    <t>Skaluba</t>
  </si>
  <si>
    <t>Gabriel</t>
  </si>
  <si>
    <t>09310208166</t>
  </si>
  <si>
    <t>Klaus</t>
  </si>
  <si>
    <t>09310208432</t>
  </si>
  <si>
    <t>Kiryk</t>
  </si>
  <si>
    <t>09310302570</t>
  </si>
  <si>
    <t>Kowalski</t>
  </si>
  <si>
    <t>09310302617</t>
  </si>
  <si>
    <t>Wysokinski</t>
  </si>
  <si>
    <t>09310310236</t>
  </si>
  <si>
    <t>Szpak</t>
  </si>
  <si>
    <t>09310403981</t>
  </si>
  <si>
    <t>Madej</t>
  </si>
  <si>
    <t>09310407886</t>
  </si>
  <si>
    <t>Symoszyn</t>
  </si>
  <si>
    <t>09310408399</t>
  </si>
  <si>
    <t>Cieslik</t>
  </si>
  <si>
    <t>09310500954</t>
  </si>
  <si>
    <t>09310503841</t>
  </si>
  <si>
    <t>Sznejder</t>
  </si>
  <si>
    <t>09310600579</t>
  </si>
  <si>
    <t>Chmielewski</t>
  </si>
  <si>
    <t>09310705410</t>
  </si>
  <si>
    <t>Rysak</t>
  </si>
  <si>
    <t>09310804898</t>
  </si>
  <si>
    <t>Szumilewicz</t>
  </si>
  <si>
    <t>Dariusz</t>
  </si>
  <si>
    <t>09310901731</t>
  </si>
  <si>
    <t>Krosnowski</t>
  </si>
  <si>
    <t>09310906101</t>
  </si>
  <si>
    <t>Harris</t>
  </si>
  <si>
    <t>09310906125</t>
  </si>
  <si>
    <t>Koszucka</t>
  </si>
  <si>
    <t>09311000965</t>
  </si>
  <si>
    <t>Chmielewska</t>
  </si>
  <si>
    <t>09311005144</t>
  </si>
  <si>
    <t>Seredynska</t>
  </si>
  <si>
    <t>Joanna</t>
  </si>
  <si>
    <t>09311005632</t>
  </si>
  <si>
    <t>Afeltowicz</t>
  </si>
  <si>
    <t>09311009704</t>
  </si>
  <si>
    <t>Jakubowska</t>
  </si>
  <si>
    <t>09311103163</t>
  </si>
  <si>
    <t>09311103484</t>
  </si>
  <si>
    <t>Derosas</t>
  </si>
  <si>
    <t>09311204208</t>
  </si>
  <si>
    <t>Mucha</t>
  </si>
  <si>
    <t>Laura</t>
  </si>
  <si>
    <t>09311204284</t>
  </si>
  <si>
    <t>Szymichowska</t>
  </si>
  <si>
    <t>09311303426</t>
  </si>
  <si>
    <t>Janiszek</t>
  </si>
  <si>
    <t>09311303679</t>
  </si>
  <si>
    <t>Dombrowski</t>
  </si>
  <si>
    <t>Sambor</t>
  </si>
  <si>
    <t>09311303693</t>
  </si>
  <si>
    <t>Wieniarski</t>
  </si>
  <si>
    <t>Arkadiusz</t>
  </si>
  <si>
    <t>09311308469</t>
  </si>
  <si>
    <t>Marszalek</t>
  </si>
  <si>
    <t>Lidia</t>
  </si>
  <si>
    <t>09311310792</t>
  </si>
  <si>
    <t>09311505163</t>
  </si>
  <si>
    <t>Czartoryjska</t>
  </si>
  <si>
    <t>09311601388</t>
  </si>
  <si>
    <t>Tomanek</t>
  </si>
  <si>
    <t>09311601425</t>
  </si>
  <si>
    <t>Pawlowicz</t>
  </si>
  <si>
    <t>09311701118</t>
  </si>
  <si>
    <t>Szwast</t>
  </si>
  <si>
    <t>Daniel</t>
  </si>
  <si>
    <t>09311706359</t>
  </si>
  <si>
    <t>Zawizlak</t>
  </si>
  <si>
    <t>09311711463</t>
  </si>
  <si>
    <t>Wierzbicka</t>
  </si>
  <si>
    <t>09311806622</t>
  </si>
  <si>
    <t>Kielbowicz</t>
  </si>
  <si>
    <t>09311907224</t>
  </si>
  <si>
    <t>Steinhardt</t>
  </si>
  <si>
    <t>09311908720</t>
  </si>
  <si>
    <t>Forjasz</t>
  </si>
  <si>
    <t>Roxana</t>
  </si>
  <si>
    <t>09312003684</t>
  </si>
  <si>
    <t>Karwik</t>
  </si>
  <si>
    <t>09312003707</t>
  </si>
  <si>
    <t>Lupinska</t>
  </si>
  <si>
    <t>09312008337</t>
  </si>
  <si>
    <t>Pengiel</t>
  </si>
  <si>
    <t>09312103018</t>
  </si>
  <si>
    <t>Wojtaszewski</t>
  </si>
  <si>
    <t>09312104743</t>
  </si>
  <si>
    <t>Czarkowska</t>
  </si>
  <si>
    <t>09312106127</t>
  </si>
  <si>
    <t>Zacharska</t>
  </si>
  <si>
    <t>09312201877</t>
  </si>
  <si>
    <t>Bilmon</t>
  </si>
  <si>
    <t>Tymoteusz</t>
  </si>
  <si>
    <t>09312304525</t>
  </si>
  <si>
    <t>Gorczynska</t>
  </si>
  <si>
    <t>09312307276</t>
  </si>
  <si>
    <t>Budkowski</t>
  </si>
  <si>
    <t>Marek</t>
  </si>
  <si>
    <t>09312408236</t>
  </si>
  <si>
    <t>Dulak</t>
  </si>
  <si>
    <t>09312503412</t>
  </si>
  <si>
    <t>Kaczor</t>
  </si>
  <si>
    <t>09312505797</t>
  </si>
  <si>
    <t>Olszewski</t>
  </si>
  <si>
    <t>09312505810</t>
  </si>
  <si>
    <t>Polubinski</t>
  </si>
  <si>
    <t>09312605138</t>
  </si>
  <si>
    <t>Budny</t>
  </si>
  <si>
    <t>09312605176</t>
  </si>
  <si>
    <t>Fiebig</t>
  </si>
  <si>
    <t>09312704714</t>
  </si>
  <si>
    <t>Ziolkowski</t>
  </si>
  <si>
    <t>09312808395</t>
  </si>
  <si>
    <t>Rys</t>
  </si>
  <si>
    <t>09312902686</t>
  </si>
  <si>
    <t>Orczyk</t>
  </si>
  <si>
    <t>09313002170</t>
  </si>
  <si>
    <t>Modzelewski</t>
  </si>
  <si>
    <t>Konrad</t>
  </si>
  <si>
    <t>09313003584</t>
  </si>
  <si>
    <t>Cichowlas</t>
  </si>
  <si>
    <t>09313003607</t>
  </si>
  <si>
    <t>09313008381</t>
  </si>
  <si>
    <t>Wrona</t>
  </si>
  <si>
    <t>09313010294</t>
  </si>
  <si>
    <t>Podolszynski</t>
  </si>
  <si>
    <t>09320105440</t>
  </si>
  <si>
    <t>Piorkowska</t>
  </si>
  <si>
    <t>Kalina</t>
  </si>
  <si>
    <t>09320200961</t>
  </si>
  <si>
    <t>Mlodzianowska</t>
  </si>
  <si>
    <t>09320300586</t>
  </si>
  <si>
    <t>09320311214</t>
  </si>
  <si>
    <t>Kisiel</t>
  </si>
  <si>
    <t>09320401737</t>
  </si>
  <si>
    <t>Dolny</t>
  </si>
  <si>
    <t>09320408093</t>
  </si>
  <si>
    <t>Kisiela</t>
  </si>
  <si>
    <t>09320505837</t>
  </si>
  <si>
    <t>09320509077</t>
  </si>
  <si>
    <t>Kopiejc</t>
  </si>
  <si>
    <t>09320605025</t>
  </si>
  <si>
    <t>Oszmana</t>
  </si>
  <si>
    <t>09320805814</t>
  </si>
  <si>
    <t>Rozek</t>
  </si>
  <si>
    <t>09320905187</t>
  </si>
  <si>
    <t>Bajer</t>
  </si>
  <si>
    <t>Jadwiga</t>
  </si>
  <si>
    <t>09321008971</t>
  </si>
  <si>
    <t>Czapiewski</t>
  </si>
  <si>
    <t>09321103584</t>
  </si>
  <si>
    <t>Marynowska</t>
  </si>
  <si>
    <t>09321103607</t>
  </si>
  <si>
    <t>09321202085</t>
  </si>
  <si>
    <t>Horbaczewska</t>
  </si>
  <si>
    <t>Nicola</t>
  </si>
  <si>
    <t>09321202160</t>
  </si>
  <si>
    <t>Wroblewska</t>
  </si>
  <si>
    <t>09321202375</t>
  </si>
  <si>
    <t>Skabara</t>
  </si>
  <si>
    <t>Grzegorz</t>
  </si>
  <si>
    <t>09321202436</t>
  </si>
  <si>
    <t>09321208296</t>
  </si>
  <si>
    <t>09321301401</t>
  </si>
  <si>
    <t>Trocha</t>
  </si>
  <si>
    <t>09321305122</t>
  </si>
  <si>
    <t>Greszczuk</t>
  </si>
  <si>
    <t>09321401422</t>
  </si>
  <si>
    <t>Krupop</t>
  </si>
  <si>
    <t>09321407220</t>
  </si>
  <si>
    <t>Janiczek</t>
  </si>
  <si>
    <t>09321501160</t>
  </si>
  <si>
    <t>Kempka</t>
  </si>
  <si>
    <t>09321501177</t>
  </si>
  <si>
    <t>09321607125</t>
  </si>
  <si>
    <t>Pajsk</t>
  </si>
  <si>
    <t>09321611788</t>
  </si>
  <si>
    <t>Lewicka</t>
  </si>
  <si>
    <t>09321706992</t>
  </si>
  <si>
    <t>Swinianski</t>
  </si>
  <si>
    <t>Cyprian</t>
  </si>
  <si>
    <t>09321805936</t>
  </si>
  <si>
    <t>09321903900</t>
  </si>
  <si>
    <t>Kirwiel</t>
  </si>
  <si>
    <t>09321903917</t>
  </si>
  <si>
    <t>Werbowy</t>
  </si>
  <si>
    <t>Artur</t>
  </si>
  <si>
    <t>09321905469</t>
  </si>
  <si>
    <t>Bajurska</t>
  </si>
  <si>
    <t>09322003265</t>
  </si>
  <si>
    <t>Zaborowska</t>
  </si>
  <si>
    <t>09322103743</t>
  </si>
  <si>
    <t>Dunislawska</t>
  </si>
  <si>
    <t>Victoria</t>
  </si>
  <si>
    <t>09322103842</t>
  </si>
  <si>
    <t>Stachurska</t>
  </si>
  <si>
    <t>09322106333</t>
  </si>
  <si>
    <t>09322106357</t>
  </si>
  <si>
    <t>Zega</t>
  </si>
  <si>
    <t>09322109039</t>
  </si>
  <si>
    <t>Lukowski</t>
  </si>
  <si>
    <t>09322202879</t>
  </si>
  <si>
    <t>Pietraszczyk</t>
  </si>
  <si>
    <t>09322302180</t>
  </si>
  <si>
    <t>Jędrzejczak</t>
  </si>
  <si>
    <t>09322306528</t>
  </si>
  <si>
    <t>Wymyslowska</t>
  </si>
  <si>
    <t>09322402767</t>
  </si>
  <si>
    <t>Wicher</t>
  </si>
  <si>
    <t>09322501336</t>
  </si>
  <si>
    <t>Tusinski</t>
  </si>
  <si>
    <t>09322505941</t>
  </si>
  <si>
    <t>Walaszek</t>
  </si>
  <si>
    <t>Angelika</t>
  </si>
  <si>
    <t>09322602686</t>
  </si>
  <si>
    <t>Karolewska</t>
  </si>
  <si>
    <t>09322702454</t>
  </si>
  <si>
    <t>Stanulewicz</t>
  </si>
  <si>
    <t>09322705310</t>
  </si>
  <si>
    <t>Kuba</t>
  </si>
  <si>
    <t>09322705358</t>
  </si>
  <si>
    <t>Kieloch</t>
  </si>
  <si>
    <t>09322802260</t>
  </si>
  <si>
    <t>Marmelowska</t>
  </si>
  <si>
    <t>09322805690</t>
  </si>
  <si>
    <t>Nikolajew</t>
  </si>
  <si>
    <t>09322905758</t>
  </si>
  <si>
    <t>Okla</t>
  </si>
  <si>
    <t>09322907675</t>
  </si>
  <si>
    <t>Lademann</t>
  </si>
  <si>
    <t>09322909004</t>
  </si>
  <si>
    <t>Kowakczyk</t>
  </si>
  <si>
    <t>09323004647</t>
  </si>
  <si>
    <t>Pawelska</t>
  </si>
  <si>
    <t>09323004692</t>
  </si>
  <si>
    <t>Niemczyk</t>
  </si>
  <si>
    <t>09323004715</t>
  </si>
  <si>
    <t>Hazubski</t>
  </si>
  <si>
    <t>Olgierd</t>
  </si>
  <si>
    <t>09323004753</t>
  </si>
  <si>
    <t>Ryngwelski</t>
  </si>
  <si>
    <t>09323004777</t>
  </si>
  <si>
    <t>Ropiak</t>
  </si>
  <si>
    <t>09323004791</t>
  </si>
  <si>
    <t>Giemza</t>
  </si>
  <si>
    <t>09323103810</t>
  </si>
  <si>
    <t>Domzala</t>
  </si>
  <si>
    <t>Ryszard</t>
  </si>
  <si>
    <t>09323105621</t>
  </si>
  <si>
    <t>Pozarzycka</t>
  </si>
  <si>
    <t>Justyna</t>
  </si>
  <si>
    <t>50021011352</t>
  </si>
  <si>
    <t>Kowalik</t>
  </si>
  <si>
    <t>50101111305</t>
  </si>
  <si>
    <t>Hintzke</t>
  </si>
  <si>
    <t>Nikola</t>
  </si>
  <si>
    <t>50102636355</t>
  </si>
  <si>
    <t>Swistek</t>
  </si>
  <si>
    <t>Damian</t>
  </si>
  <si>
    <t>51011153311</t>
  </si>
  <si>
    <t>Grzelecki</t>
  </si>
  <si>
    <t>51102573842</t>
  </si>
  <si>
    <t>Hinz</t>
  </si>
  <si>
    <t>52101156863</t>
  </si>
  <si>
    <t>Kaftan</t>
  </si>
  <si>
    <t>52110446139</t>
  </si>
  <si>
    <t>Wasiluk</t>
  </si>
  <si>
    <t>Bartlomiej</t>
  </si>
  <si>
    <t>53082806059</t>
  </si>
  <si>
    <t>Wasilewski</t>
  </si>
  <si>
    <t>53122299122</t>
  </si>
  <si>
    <t>Lukasik</t>
  </si>
  <si>
    <t>54020837137</t>
  </si>
  <si>
    <t>Silakowski</t>
  </si>
  <si>
    <t>Henryk</t>
  </si>
  <si>
    <t>55022153432</t>
  </si>
  <si>
    <t>Zygmunt</t>
  </si>
  <si>
    <t>55110906690</t>
  </si>
  <si>
    <t>Pettka</t>
  </si>
  <si>
    <t>55123128973</t>
  </si>
  <si>
    <t>Hanczarek</t>
  </si>
  <si>
    <t>Olivier</t>
  </si>
  <si>
    <t>56111161549</t>
  </si>
  <si>
    <t>Samulczyk</t>
  </si>
  <si>
    <t>57073163051</t>
  </si>
  <si>
    <t>Berezniewicz</t>
  </si>
  <si>
    <t>Wiktor</t>
  </si>
  <si>
    <t>57102202414</t>
  </si>
  <si>
    <t>Bialaszewski</t>
  </si>
  <si>
    <t>58122188027</t>
  </si>
  <si>
    <t>Rutkiewicz</t>
  </si>
  <si>
    <t>59031152059</t>
  </si>
  <si>
    <t>Kowalczyk</t>
  </si>
  <si>
    <t>59042989686</t>
  </si>
  <si>
    <t>Sadowska</t>
  </si>
  <si>
    <t>59083036077</t>
  </si>
  <si>
    <t>Sobol</t>
  </si>
  <si>
    <t>59110570565</t>
  </si>
  <si>
    <t>Senger</t>
  </si>
  <si>
    <t>60102890107</t>
  </si>
  <si>
    <t>Stanislawska</t>
  </si>
  <si>
    <t>61032479116</t>
  </si>
  <si>
    <t>Szczepkowski</t>
  </si>
  <si>
    <t>Dorian</t>
  </si>
  <si>
    <t>61100157652</t>
  </si>
  <si>
    <t>Wojcicki</t>
  </si>
  <si>
    <t>Aleks</t>
  </si>
  <si>
    <t>61121020469</t>
  </si>
  <si>
    <t>Salanowska</t>
  </si>
  <si>
    <t>62033089803</t>
  </si>
  <si>
    <t>Skrzydlak</t>
  </si>
  <si>
    <t>Izabela</t>
  </si>
  <si>
    <t>62092569090</t>
  </si>
  <si>
    <t>Koszlaga</t>
  </si>
  <si>
    <t>63092608644</t>
  </si>
  <si>
    <t>Kowalczuk</t>
  </si>
  <si>
    <t>63102092944</t>
  </si>
  <si>
    <t>Glowinska</t>
  </si>
  <si>
    <t>Patrycja</t>
  </si>
  <si>
    <t>63122755182</t>
  </si>
  <si>
    <t>Sautycz</t>
  </si>
  <si>
    <t>64022301455</t>
  </si>
  <si>
    <t>Jakubowski</t>
  </si>
  <si>
    <t>64040919575</t>
  </si>
  <si>
    <t>Labuda</t>
  </si>
  <si>
    <t>64063159211</t>
  </si>
  <si>
    <t>Przestrzelski</t>
  </si>
  <si>
    <t>65062892381</t>
  </si>
  <si>
    <t>Sochacka</t>
  </si>
  <si>
    <t>Inka</t>
  </si>
  <si>
    <t>65092056892</t>
  </si>
  <si>
    <t>Wierzbicki</t>
  </si>
  <si>
    <t>Antoni</t>
  </si>
  <si>
    <t>65102086116</t>
  </si>
  <si>
    <t>Sarnowski</t>
  </si>
  <si>
    <t>Ignacy</t>
  </si>
  <si>
    <t>66063014631</t>
  </si>
  <si>
    <t>Machalski</t>
  </si>
  <si>
    <t>66100294134</t>
  </si>
  <si>
    <t>66100651663</t>
  </si>
  <si>
    <t>Broukin</t>
  </si>
  <si>
    <t>66111176164</t>
  </si>
  <si>
    <t>Filarska</t>
  </si>
  <si>
    <t>66113183995</t>
  </si>
  <si>
    <t>Siminski</t>
  </si>
  <si>
    <t>67103111042</t>
  </si>
  <si>
    <t>Riegel</t>
  </si>
  <si>
    <t>67112966668</t>
  </si>
  <si>
    <t>67113048790</t>
  </si>
  <si>
    <t>Porydzaj</t>
  </si>
  <si>
    <t>67120749923</t>
  </si>
  <si>
    <t>Sachse</t>
  </si>
  <si>
    <t>68112117597</t>
  </si>
  <si>
    <t>Spanowski</t>
  </si>
  <si>
    <t>69030626134</t>
  </si>
  <si>
    <t>Machol</t>
  </si>
  <si>
    <t>69122174118</t>
  </si>
  <si>
    <t>Zmurko</t>
  </si>
  <si>
    <t>70032057433</t>
  </si>
  <si>
    <t>Rembisz</t>
  </si>
  <si>
    <t>70053179170</t>
  </si>
  <si>
    <t>Szmitko</t>
  </si>
  <si>
    <t>Dominik</t>
  </si>
  <si>
    <t>70101195486</t>
  </si>
  <si>
    <t>Jurewicz</t>
  </si>
  <si>
    <t>70120794633</t>
  </si>
  <si>
    <t>Zurek</t>
  </si>
  <si>
    <t>71093058856</t>
  </si>
  <si>
    <t>Ręczmin</t>
  </si>
  <si>
    <t>71110410883</t>
  </si>
  <si>
    <t>Steinborn</t>
  </si>
  <si>
    <t>71112677514</t>
  </si>
  <si>
    <t>Swierszcz</t>
  </si>
  <si>
    <t>71123061643</t>
  </si>
  <si>
    <t>Sibiga</t>
  </si>
  <si>
    <t>72031096705</t>
  </si>
  <si>
    <t>Makowska</t>
  </si>
  <si>
    <t>Luiza</t>
  </si>
  <si>
    <t>73010399576</t>
  </si>
  <si>
    <t>Dzierzak</t>
  </si>
  <si>
    <t>73070871368</t>
  </si>
  <si>
    <t>Leman</t>
  </si>
  <si>
    <t>73103000844</t>
  </si>
  <si>
    <t>Stankiewicz</t>
  </si>
  <si>
    <t>73112328551</t>
  </si>
  <si>
    <t>74040249598</t>
  </si>
  <si>
    <t>Zawisza</t>
  </si>
  <si>
    <t>74120284541</t>
  </si>
  <si>
    <t>Adamiak</t>
  </si>
  <si>
    <t>74121108598</t>
  </si>
  <si>
    <t>Yuksek</t>
  </si>
  <si>
    <t>74123184206</t>
  </si>
  <si>
    <t>Perez</t>
  </si>
  <si>
    <t>75032006098</t>
  </si>
  <si>
    <t>Duszota</t>
  </si>
  <si>
    <t>75113162747</t>
  </si>
  <si>
    <t>Kulkowska</t>
  </si>
  <si>
    <t>75121005045</t>
  </si>
  <si>
    <t>Zylinska</t>
  </si>
  <si>
    <t>Adelajda</t>
  </si>
  <si>
    <t>75123199317</t>
  </si>
  <si>
    <t>76043054555</t>
  </si>
  <si>
    <t>Lyszcz</t>
  </si>
  <si>
    <t>76043169949</t>
  </si>
  <si>
    <t>Zdrojewska</t>
  </si>
  <si>
    <t>Agata</t>
  </si>
  <si>
    <t>76121186303</t>
  </si>
  <si>
    <t>Engel</t>
  </si>
  <si>
    <t>76122752028</t>
  </si>
  <si>
    <t>Zgadzaj</t>
  </si>
  <si>
    <t>77111084850</t>
  </si>
  <si>
    <t>Strack</t>
  </si>
  <si>
    <t>78011115028</t>
  </si>
  <si>
    <t>Reclaw</t>
  </si>
  <si>
    <t>78102945963</t>
  </si>
  <si>
    <t>Mazurkiewicz</t>
  </si>
  <si>
    <t>78103188695</t>
  </si>
  <si>
    <t>78123189018</t>
  </si>
  <si>
    <t>Furmaniak</t>
  </si>
  <si>
    <t>79012564484</t>
  </si>
  <si>
    <t>Marzec</t>
  </si>
  <si>
    <t>79070627831</t>
  </si>
  <si>
    <t>Tomaszewski</t>
  </si>
  <si>
    <t>79101146737</t>
  </si>
  <si>
    <t>Strupiechowski</t>
  </si>
  <si>
    <t>79110673709</t>
  </si>
  <si>
    <t>Szczepanska</t>
  </si>
  <si>
    <t>81081010863</t>
  </si>
  <si>
    <t>Wamka</t>
  </si>
  <si>
    <t>Anastazja</t>
  </si>
  <si>
    <t>81101148770</t>
  </si>
  <si>
    <t>Spychala</t>
  </si>
  <si>
    <t>82072219267</t>
  </si>
  <si>
    <t>Bialkowska</t>
  </si>
  <si>
    <t>83041947282</t>
  </si>
  <si>
    <t>Bsk</t>
  </si>
  <si>
    <t>Arleta</t>
  </si>
  <si>
    <t>84050694367</t>
  </si>
  <si>
    <t>Wojciechowska</t>
  </si>
  <si>
    <t>84051294894</t>
  </si>
  <si>
    <t>Szczucki</t>
  </si>
  <si>
    <t>84051840149</t>
  </si>
  <si>
    <t>Helinska</t>
  </si>
  <si>
    <t>Ines</t>
  </si>
  <si>
    <t>84112185145</t>
  </si>
  <si>
    <t>Felisiak</t>
  </si>
  <si>
    <t>Doris</t>
  </si>
  <si>
    <t>85031079443</t>
  </si>
  <si>
    <t>Mrozik</t>
  </si>
  <si>
    <t>85052135674</t>
  </si>
  <si>
    <t>Rembiewski</t>
  </si>
  <si>
    <t>85052568643</t>
  </si>
  <si>
    <t>Klein</t>
  </si>
  <si>
    <t>85052605175</t>
  </si>
  <si>
    <t>Geszczynski</t>
  </si>
  <si>
    <t>85111779283</t>
  </si>
  <si>
    <t>Frankowska</t>
  </si>
  <si>
    <t>Roksana</t>
  </si>
  <si>
    <t>86061995325</t>
  </si>
  <si>
    <t>Jurczyk</t>
  </si>
  <si>
    <t>86070511185</t>
  </si>
  <si>
    <t>86070630583</t>
  </si>
  <si>
    <t>Kolodziejczyk</t>
  </si>
  <si>
    <t>86072032543</t>
  </si>
  <si>
    <t>Procinska</t>
  </si>
  <si>
    <t>Julianna</t>
  </si>
  <si>
    <t>86080941169</t>
  </si>
  <si>
    <t>Ciesielska</t>
  </si>
  <si>
    <t>86081443325</t>
  </si>
  <si>
    <t>Lange</t>
  </si>
  <si>
    <t>87070895372</t>
  </si>
  <si>
    <t>Kulakowski</t>
  </si>
  <si>
    <t>Marcjusz</t>
  </si>
  <si>
    <t>87071164662</t>
  </si>
  <si>
    <t>Kluziak</t>
  </si>
  <si>
    <t>87072724289</t>
  </si>
  <si>
    <t>Trzebiatowska</t>
  </si>
  <si>
    <t>88080204509</t>
  </si>
  <si>
    <t>Tomaszewska</t>
  </si>
  <si>
    <t>88080416256</t>
  </si>
  <si>
    <t>Przytula</t>
  </si>
  <si>
    <t>88080601948</t>
  </si>
  <si>
    <t>Grzedzielska</t>
  </si>
  <si>
    <t>88103032931</t>
  </si>
  <si>
    <t>Derek</t>
  </si>
  <si>
    <t>88111094545</t>
  </si>
  <si>
    <t>Miszkin</t>
  </si>
  <si>
    <t>88120262427</t>
  </si>
  <si>
    <t>Kwidczynska</t>
  </si>
  <si>
    <t>89010293604</t>
  </si>
  <si>
    <t>Kado</t>
  </si>
  <si>
    <t>89010737704</t>
  </si>
  <si>
    <t>Nowakowska</t>
  </si>
  <si>
    <t>89011129700</t>
  </si>
  <si>
    <t>Wilk</t>
  </si>
  <si>
    <t>89011581319</t>
  </si>
  <si>
    <t>Strehlke</t>
  </si>
  <si>
    <t>89012630357</t>
  </si>
  <si>
    <t>Pistek</t>
  </si>
  <si>
    <t>89020265394</t>
  </si>
  <si>
    <t>Radomski</t>
  </si>
  <si>
    <t>89021468413</t>
  </si>
  <si>
    <t>Pieterson</t>
  </si>
  <si>
    <t>89021697637</t>
  </si>
  <si>
    <t>89022379914</t>
  </si>
  <si>
    <t>Beniuszys</t>
  </si>
  <si>
    <t>89032143350</t>
  </si>
  <si>
    <t>Kornatowski</t>
  </si>
  <si>
    <t>89040185241</t>
  </si>
  <si>
    <t>Jackowska</t>
  </si>
  <si>
    <t>Natasza</t>
  </si>
  <si>
    <t>89040205480</t>
  </si>
  <si>
    <t>Broszkow</t>
  </si>
  <si>
    <t>89040633348</t>
  </si>
  <si>
    <t>Klebba</t>
  </si>
  <si>
    <t>89040876453</t>
  </si>
  <si>
    <t>Ciosinski</t>
  </si>
  <si>
    <t>89041133472</t>
  </si>
  <si>
    <t>Brydzinski</t>
  </si>
  <si>
    <t>89042620494</t>
  </si>
  <si>
    <t>Witkowski</t>
  </si>
  <si>
    <t>Andrea</t>
  </si>
  <si>
    <t>89042750933</t>
  </si>
  <si>
    <t>Radziszewski</t>
  </si>
  <si>
    <t>89052085069</t>
  </si>
  <si>
    <t>Korenkiewicz</t>
  </si>
  <si>
    <t>89052295172</t>
  </si>
  <si>
    <t>Szreder</t>
  </si>
  <si>
    <t>89062644823</t>
  </si>
  <si>
    <t>Murczynska</t>
  </si>
  <si>
    <t>89081519801</t>
  </si>
  <si>
    <t>Kurowska</t>
  </si>
  <si>
    <t>89082179879</t>
  </si>
  <si>
    <t>Hrywniak</t>
  </si>
  <si>
    <t>89082608599</t>
  </si>
  <si>
    <t>89091482250</t>
  </si>
  <si>
    <t>Mierzejewski</t>
  </si>
  <si>
    <t>Kornel</t>
  </si>
  <si>
    <t>89100192752</t>
  </si>
  <si>
    <t>Lupa</t>
  </si>
  <si>
    <t>89102588171</t>
  </si>
  <si>
    <t>Wydrzynski</t>
  </si>
  <si>
    <t>89112466825</t>
  </si>
  <si>
    <t>Tarkowska</t>
  </si>
  <si>
    <t>89120952161</t>
  </si>
  <si>
    <t>Adamczyk</t>
  </si>
  <si>
    <t>90053120136</t>
  </si>
  <si>
    <t>Burza</t>
  </si>
  <si>
    <t>90112004373</t>
  </si>
  <si>
    <t>Rybinski</t>
  </si>
  <si>
    <t>91023191330</t>
  </si>
  <si>
    <t>92080709353</t>
  </si>
  <si>
    <t>Pawelec</t>
  </si>
  <si>
    <t>kobieta bez a</t>
  </si>
  <si>
    <t>klucz</t>
  </si>
  <si>
    <t>te same imiona i nazwiska</t>
  </si>
  <si>
    <t>pozycja 7-9</t>
  </si>
  <si>
    <t>największa</t>
  </si>
  <si>
    <t>najmniejsza</t>
  </si>
  <si>
    <t>Styczeń</t>
  </si>
  <si>
    <t>Luty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</si>
  <si>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</si>
  <si>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</si>
  <si>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</si>
  <si>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</si>
  <si>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</si>
  <si>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</si>
  <si>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</si>
  <si>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</si>
  <si>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</si>
  <si>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miesiąc</t>
  </si>
  <si>
    <t>Etykiety wierszy</t>
  </si>
  <si>
    <t>Suma końcowa</t>
  </si>
  <si>
    <t>Liczba z PESEL</t>
  </si>
  <si>
    <t>id</t>
  </si>
  <si>
    <t>powtorzone id</t>
  </si>
  <si>
    <t>AWie3</t>
  </si>
  <si>
    <t>AWit4</t>
  </si>
  <si>
    <t>AWoj0</t>
  </si>
  <si>
    <t>AWoj2</t>
  </si>
  <si>
    <t>AWoj8</t>
  </si>
  <si>
    <t>BWas9</t>
  </si>
  <si>
    <t>JPod4</t>
  </si>
  <si>
    <t>KMic2</t>
  </si>
  <si>
    <t>LMar4</t>
  </si>
  <si>
    <t>MKoc9</t>
  </si>
  <si>
    <t>MKor0</t>
  </si>
  <si>
    <t>MKow4</t>
  </si>
  <si>
    <t>MLub7</t>
  </si>
  <si>
    <t>NJak2</t>
  </si>
  <si>
    <t>NJan3</t>
  </si>
  <si>
    <t>NJan6</t>
  </si>
  <si>
    <t>SCie9</t>
  </si>
  <si>
    <t>SDab7</t>
  </si>
  <si>
    <t>ZAda1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</si>
</sst>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 osób urodzonych w poszczególnych miesiącach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WYNIKI!$A$22:$A$33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WYNIKI!$B$22:$B$33</c:f>
              <c:numCache>
                <c:formatCode>General</c:formatCode>
                <c:ptCount val="12"/>
                <c:pt idx="0">
                  <c:v>68</c:v>
                </c:pt>
                <c:pt idx="1">
                  <c:v>33</c:v>
                </c:pt>
                <c:pt idx="2">
                  <c:v>9</c:v>
                </c:pt>
                <c:pt idx="3">
                  <c:v>16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22</c:v>
                </c:pt>
                <c:pt idx="8">
                  <c:v>32</c:v>
                </c:pt>
                <c:pt idx="9">
                  <c:v>67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54065152"/>
        <c:axId val="-954056992"/>
      </c:barChart>
      <c:catAx>
        <c:axId val="-95406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4056992"/>
        <c:crosses val="autoZero"/>
        <c:auto val="1"/>
        <c:lblAlgn val="ctr"/>
        <c:lblOffset val="100"/>
        <c:noMultiLvlLbl val="0"/>
      </c:catAx>
      <c:valAx>
        <c:axId val="-95405699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40651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20</xdr:row>
      <xdr:rowOff>14287</xdr:rowOff>
    </xdr:from>
    <xdr:to>
      <xdr:col>11</xdr:col>
      <xdr:colOff>495300</xdr:colOff>
      <xdr:row>36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571.817779398145" createdVersion="5" refreshedVersion="5" minRefreshableVersion="3" recordCount="495">
  <cacheSource type="worksheet">
    <worksheetSource ref="A1:H1048576" sheet="Arkusz1"/>
  </cacheSource>
  <cacheFields count="8">
    <cacheField name="PESEL" numFmtId="0">
      <sharedItems containsBlank="1" count="495">
        <s v="08242501475"/>
        <s v="08242809191"/>
        <s v="08242912835"/>
        <s v="08250606999"/>
        <s v="08251305958"/>
        <s v="08252202698"/>
        <s v="08260302636"/>
        <s v="08260401830"/>
        <s v="08261009495"/>
        <s v="08261204258"/>
        <s v="08261403695"/>
        <s v="08261601819"/>
        <s v="08261804557"/>
        <s v="08261804595"/>
        <s v="08262307035"/>
        <s v="08262311957"/>
        <s v="08270104291"/>
        <s v="08270412255"/>
        <s v="08272207404"/>
        <s v="08272207572"/>
        <s v="08272312577"/>
        <s v="08272703658"/>
        <s v="08272807246"/>
        <s v="08272903041"/>
        <s v="08272911356"/>
        <s v="08280203076"/>
        <s v="08280707488"/>
        <s v="08281204694"/>
        <s v="08281403420"/>
        <s v="08281807682"/>
        <s v="08281903982"/>
        <s v="08282001818"/>
        <s v="08282003575"/>
        <s v="08282108997"/>
        <s v="08282712460"/>
        <s v="08291104230"/>
        <s v="08291402192"/>
        <s v="08291402215"/>
        <s v="08291801342"/>
        <s v="08292314397"/>
        <s v="08292412637"/>
        <s v="08292507414"/>
        <s v="08292507452"/>
        <s v="08292514056"/>
        <s v="08292600995"/>
        <s v="08292701702"/>
        <s v="08292800524"/>
        <s v="08300104334"/>
        <s v="08300502415"/>
        <s v="08300705627"/>
        <s v="08301300067"/>
        <s v="08301402608"/>
        <s v="08301702005"/>
        <s v="08302500640"/>
        <s v="08302709032"/>
        <s v="08303111102"/>
        <s v="08310202460"/>
        <s v="08310400776"/>
        <s v="08310501576"/>
        <s v="08310501583"/>
        <s v="08310501637"/>
        <s v="08310711054"/>
        <s v="08311008492"/>
        <s v="08311107443"/>
        <s v="08311206692"/>
        <s v="08311506181"/>
        <s v="08311606225"/>
        <s v="08311907241"/>
        <s v="08312007919"/>
        <s v="08312405724"/>
        <s v="08312405830"/>
        <s v="08312605179"/>
        <s v="08312801124"/>
        <s v="08320100899"/>
        <s v="08320301627"/>
        <s v="08320411573"/>
        <s v="08321100430"/>
        <s v="08321103754"/>
        <s v="08321109460"/>
        <s v="08321202705"/>
        <s v="08321501774"/>
        <s v="08321501798"/>
        <s v="08321508733"/>
        <s v="08321606950"/>
        <s v="08321706346"/>
        <s v="08321803937"/>
        <s v="08321903095"/>
        <s v="08322001464"/>
        <s v="08322201772"/>
        <s v="08322303078"/>
        <s v="08322802348"/>
        <s v="08322806465"/>
        <s v="08323009317"/>
        <s v="08323101408"/>
        <s v="09210102757"/>
        <s v="09210111032"/>
        <s v="09210200851"/>
        <s v="09210205672"/>
        <s v="09210205924"/>
        <s v="09210301460"/>
        <s v="09210406097"/>
        <s v="09210409205"/>
        <s v="09210501167"/>
        <s v="09210503817"/>
        <s v="09210503831"/>
        <s v="09210507040"/>
        <s v="09210507477"/>
        <s v="09210607412"/>
        <s v="09210607436"/>
        <s v="09210705127"/>
        <s v="09210706548"/>
        <s v="09210706999"/>
        <s v="09210804949"/>
        <s v="09210904274"/>
        <s v="09210908216"/>
        <s v="09211003583"/>
        <s v="09211005936"/>
        <s v="09211005974"/>
        <s v="09211010019"/>
        <s v="09211104925"/>
        <s v="09211212916"/>
        <s v="09211302729"/>
        <s v="09211305227"/>
        <s v="09211402009"/>
        <s v="09211404100"/>
        <s v="09211411278"/>
        <s v="09211412248"/>
        <s v="09211502310"/>
        <s v="09211503908"/>
        <s v="09211601354"/>
        <s v="09211601385"/>
        <s v="09211601408"/>
        <s v="09211700664"/>
        <s v="09211700701"/>
        <s v="09211700855"/>
        <s v="09211702024"/>
        <s v="09211801440"/>
        <s v="09211801464"/>
        <s v="09211803947"/>
        <s v="09211902011"/>
        <s v="09211906282"/>
        <s v="09211906305"/>
        <s v="09211908451"/>
        <s v="09211909674"/>
        <s v="09212001092"/>
        <s v="09212200408"/>
        <s v="09212300184"/>
        <s v="09212509149"/>
        <s v="09212610942"/>
        <s v="09212700984"/>
        <s v="09212704926"/>
        <s v="09212704964"/>
        <s v="09213007141"/>
        <s v="09220204047"/>
        <s v="09220305687"/>
        <s v="09220307788"/>
        <s v="09220404607"/>
        <s v="09220404645"/>
        <s v="09220504024"/>
        <s v="09220504048"/>
        <s v="09220704127"/>
        <s v="09221103062"/>
        <s v="09221200547"/>
        <s v="09221202204"/>
        <s v="09221205443"/>
        <s v="09221205481"/>
        <s v="09221205504"/>
        <s v="09221205528"/>
        <s v="09221301682"/>
        <s v="09221302980"/>
        <s v="09221304623"/>
        <s v="09221309963"/>
        <s v="09221402888"/>
        <s v="09221601003"/>
        <s v="09221608888"/>
        <s v="09221702025"/>
        <s v="09221804109"/>
        <s v="09291901773"/>
        <s v="09292008233"/>
        <s v="09292105855"/>
        <s v="09292105879"/>
        <s v="09292213174"/>
        <s v="09292314615"/>
        <s v="09292509833"/>
        <s v="09292604859"/>
        <s v="09292604873"/>
        <s v="09292704191"/>
        <s v="09292707019"/>
        <s v="09292809391"/>
        <s v="09292810890"/>
        <s v="09292909312"/>
        <s v="09293002410"/>
        <s v="09300109015"/>
        <s v="09300205292"/>
        <s v="09300608057"/>
        <s v="09300710196"/>
        <s v="09300804514"/>
        <s v="09301004012"/>
        <s v="09301206759"/>
        <s v="09301206797"/>
        <s v="09301303371"/>
        <s v="09301402414"/>
        <s v="09301405172"/>
        <s v="09301500334"/>
        <s v="09301601097"/>
        <s v="09302001353"/>
        <s v="09302011011"/>
        <s v="09302100793"/>
        <s v="09302201333"/>
        <s v="09302304838"/>
        <s v="09302308382"/>
        <s v="09302400657"/>
        <s v="09302502274"/>
        <s v="09302602400"/>
        <s v="09302609421"/>
        <s v="09302702421"/>
        <s v="09302711423"/>
        <s v="09302801182"/>
        <s v="09302806088"/>
        <s v="09302806613"/>
        <s v="09302809661"/>
        <s v="09302909729"/>
        <s v="09302909767"/>
        <s v="09303003200"/>
        <s v="09303005042"/>
        <s v="09303005066"/>
        <s v="09303005080"/>
        <s v="09303005141"/>
        <s v="09303009855"/>
        <s v="09310202696"/>
        <s v="09310208166"/>
        <s v="09310208432"/>
        <s v="09310302570"/>
        <s v="09310302617"/>
        <s v="09310310236"/>
        <s v="09310403981"/>
        <s v="09310407886"/>
        <s v="09310408399"/>
        <s v="09310500954"/>
        <s v="09310503841"/>
        <s v="09310600579"/>
        <s v="09310705410"/>
        <s v="09310804898"/>
        <s v="09310901731"/>
        <s v="09310906101"/>
        <s v="09310906125"/>
        <s v="09311000965"/>
        <s v="09311005144"/>
        <s v="09311005632"/>
        <s v="09311009704"/>
        <s v="09311103163"/>
        <s v="09311103484"/>
        <s v="09311204208"/>
        <s v="09311204284"/>
        <s v="09311303426"/>
        <s v="09311303679"/>
        <s v="09311303693"/>
        <s v="09311308469"/>
        <s v="09311310792"/>
        <s v="09311505163"/>
        <s v="09311601388"/>
        <s v="09311601425"/>
        <s v="09311701118"/>
        <s v="09311706359"/>
        <s v="09311711463"/>
        <s v="09311806622"/>
        <s v="09311907224"/>
        <s v="09311908720"/>
        <s v="09312003684"/>
        <s v="09312003707"/>
        <s v="09312008337"/>
        <s v="09312103018"/>
        <s v="09312104743"/>
        <s v="09312106127"/>
        <s v="09312201877"/>
        <s v="09312304525"/>
        <s v="09312307276"/>
        <s v="09312408236"/>
        <s v="09312503412"/>
        <s v="09312505797"/>
        <s v="09312505810"/>
        <s v="09312605138"/>
        <s v="09312605176"/>
        <s v="09312704714"/>
        <s v="09312808395"/>
        <s v="09312902686"/>
        <s v="09313002170"/>
        <s v="09313003584"/>
        <s v="09313003607"/>
        <s v="09313008381"/>
        <s v="09313010294"/>
        <s v="09320105440"/>
        <s v="09320200961"/>
        <s v="09320300586"/>
        <s v="09320311214"/>
        <s v="09320401737"/>
        <s v="09320408093"/>
        <s v="09320505837"/>
        <s v="09320509077"/>
        <s v="09320605025"/>
        <s v="09320805814"/>
        <s v="09320905187"/>
        <s v="09321008971"/>
        <s v="09321103584"/>
        <s v="09321103607"/>
        <s v="09321202085"/>
        <s v="09321202160"/>
        <s v="09321202375"/>
        <s v="09321202436"/>
        <s v="09321208296"/>
        <s v="09321301401"/>
        <s v="09321305122"/>
        <s v="09321401422"/>
        <s v="09321407220"/>
        <s v="09321501160"/>
        <s v="09321501177"/>
        <s v="09321607125"/>
        <s v="09321611788"/>
        <s v="09321706992"/>
        <s v="09321805936"/>
        <s v="09321903900"/>
        <s v="09321903917"/>
        <s v="09321905469"/>
        <s v="09322003265"/>
        <s v="09322103743"/>
        <s v="09322103842"/>
        <s v="09322106333"/>
        <s v="09322106357"/>
        <s v="09322109039"/>
        <s v="09322202879"/>
        <s v="09322302180"/>
        <s v="09322306528"/>
        <s v="09322402767"/>
        <s v="09322501336"/>
        <s v="09322505941"/>
        <s v="09322602686"/>
        <s v="09322702454"/>
        <s v="09322705310"/>
        <s v="09322705358"/>
        <s v="09322802260"/>
        <s v="09322805690"/>
        <s v="09322905758"/>
        <s v="09322907675"/>
        <s v="09322909004"/>
        <s v="09323004647"/>
        <s v="09323004692"/>
        <s v="09323004715"/>
        <s v="09323004753"/>
        <s v="09323004777"/>
        <s v="09323004791"/>
        <s v="09323103810"/>
        <s v="09323105621"/>
        <s v="50021011352"/>
        <s v="50101111305"/>
        <s v="50102636355"/>
        <s v="51011153311"/>
        <s v="51102573842"/>
        <s v="52101156863"/>
        <s v="52110446139"/>
        <s v="53082806059"/>
        <s v="53122299122"/>
        <s v="54020837137"/>
        <s v="55022153432"/>
        <s v="55110906690"/>
        <s v="55123128973"/>
        <s v="56111161549"/>
        <s v="57073163051"/>
        <s v="57102202414"/>
        <s v="58122188027"/>
        <s v="59031152059"/>
        <s v="59042989686"/>
        <s v="59083036077"/>
        <s v="59110570565"/>
        <s v="60102890107"/>
        <s v="61032479116"/>
        <s v="61100157652"/>
        <s v="61121020469"/>
        <s v="62033089803"/>
        <s v="62092569090"/>
        <s v="63092608644"/>
        <s v="63102092944"/>
        <s v="63122755182"/>
        <s v="64022301455"/>
        <s v="64040919575"/>
        <s v="64063159211"/>
        <s v="65062892381"/>
        <s v="65092056892"/>
        <s v="65102086116"/>
        <s v="66063014631"/>
        <s v="66100294134"/>
        <s v="66100651663"/>
        <s v="66111176164"/>
        <s v="66113183995"/>
        <s v="67103111042"/>
        <s v="67112966668"/>
        <s v="67113048790"/>
        <s v="67120749923"/>
        <s v="68112117597"/>
        <s v="69030626134"/>
        <s v="69122174118"/>
        <s v="70032057433"/>
        <s v="70053179170"/>
        <s v="70101195486"/>
        <s v="70120794633"/>
        <s v="71093058856"/>
        <s v="71110410883"/>
        <s v="71112677514"/>
        <s v="71123061643"/>
        <s v="72031096705"/>
        <s v="73010399576"/>
        <s v="73070871368"/>
        <s v="73103000844"/>
        <s v="73112328551"/>
        <s v="74040249598"/>
        <s v="74120284541"/>
        <s v="74121108598"/>
        <s v="74123184206"/>
        <s v="75032006098"/>
        <s v="75113162747"/>
        <s v="75121005045"/>
        <s v="75123199317"/>
        <s v="76043054555"/>
        <s v="76043169949"/>
        <s v="76121186303"/>
        <s v="76122752028"/>
        <s v="77111084850"/>
        <s v="78011115028"/>
        <s v="78102945963"/>
        <s v="78103188695"/>
        <s v="78123189018"/>
        <s v="79012564484"/>
        <s v="79070627831"/>
        <s v="79101146737"/>
        <s v="79110673709"/>
        <s v="81081010863"/>
        <s v="81101148770"/>
        <s v="82072219267"/>
        <s v="83041947282"/>
        <s v="84050694367"/>
        <s v="84051294894"/>
        <s v="84051840149"/>
        <s v="84112185145"/>
        <s v="85031079443"/>
        <s v="85052135674"/>
        <s v="85052568643"/>
        <s v="85052605175"/>
        <s v="85111779283"/>
        <s v="86061995325"/>
        <s v="86070511185"/>
        <s v="86070630583"/>
        <s v="86072032543"/>
        <s v="86080941169"/>
        <s v="86081443325"/>
        <s v="87070895372"/>
        <s v="87071164662"/>
        <s v="87072724289"/>
        <s v="88080204509"/>
        <s v="88080416256"/>
        <s v="88080601948"/>
        <s v="88103032931"/>
        <s v="88111094545"/>
        <s v="88120262427"/>
        <s v="89010293604"/>
        <s v="89010737704"/>
        <s v="89011129700"/>
        <s v="89011581319"/>
        <s v="89012630357"/>
        <s v="89020265394"/>
        <s v="89021468413"/>
        <s v="89021697637"/>
        <s v="89022379914"/>
        <s v="89032143350"/>
        <s v="89040185241"/>
        <s v="89040205480"/>
        <s v="89040633348"/>
        <s v="89040876453"/>
        <s v="89041133472"/>
        <s v="89042620494"/>
        <s v="89042750933"/>
        <s v="89052085069"/>
        <s v="89052295172"/>
        <s v="89062644823"/>
        <s v="89081519801"/>
        <s v="89082179879"/>
        <s v="89082608599"/>
        <s v="89091482250"/>
        <s v="89100192752"/>
        <s v="89102588171"/>
        <s v="89112466825"/>
        <s v="89120952161"/>
        <s v="90053120136"/>
        <s v="90112004373"/>
        <s v="91023191330"/>
        <s v="92080709353"/>
        <m/>
      </sharedItems>
    </cacheField>
    <cacheField name="Nazwisko" numFmtId="0">
      <sharedItems containsBlank="1"/>
    </cacheField>
    <cacheField name="Imie" numFmtId="0">
      <sharedItems containsBlank="1"/>
    </cacheField>
    <cacheField name="kobieta bez a" numFmtId="0">
      <sharedItems containsBlank="1"/>
    </cacheField>
    <cacheField name="klucz" numFmtId="0">
      <sharedItems containsBlank="1"/>
    </cacheField>
    <cacheField name="te same imiona i nazwiska" numFmtId="0">
      <sharedItems containsString="0" containsBlank="1" containsNumber="1" containsInteger="1" minValue="1" maxValue="3"/>
    </cacheField>
    <cacheField name="pozycja 7-9" numFmtId="0">
      <sharedItems containsString="0" containsBlank="1" containsNumber="1" containsInteger="1" minValue="0" maxValue="995"/>
    </cacheField>
    <cacheField name="miesiąc" numFmtId="0">
      <sharedItems containsBlank="1" count="13">
        <s v="Kwiecień"/>
        <s v="Maj"/>
        <s v="Czerwiec"/>
        <s v="Lipiec"/>
        <s v="Sierpień"/>
        <s v="Wrzesień"/>
        <s v="Październik"/>
        <s v="Listopad"/>
        <s v="Grudzień"/>
        <s v="Styczeń"/>
        <s v="Luty"/>
        <s v="Marze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5">
  <r>
    <x v="0"/>
    <s v="Micun"/>
    <s v="Krzysztof"/>
    <s v="NIE"/>
    <s v="KrzysztofMicun"/>
    <n v="1"/>
    <n v="14"/>
    <x v="0"/>
  </r>
  <r>
    <x v="1"/>
    <s v="Jablonski"/>
    <s v="Nikodem"/>
    <s v="NIE"/>
    <s v="NikodemJablonski"/>
    <n v="1"/>
    <n v="91"/>
    <x v="0"/>
  </r>
  <r>
    <x v="2"/>
    <s v="Leoniuk"/>
    <s v="Marcel"/>
    <s v="NIE"/>
    <s v="MarcelLeoniuk"/>
    <n v="1"/>
    <n v="128"/>
    <x v="0"/>
  </r>
  <r>
    <x v="3"/>
    <s v="Kurasik"/>
    <s v="Marcin"/>
    <s v="NIE"/>
    <s v="MarcinKurasik"/>
    <n v="1"/>
    <n v="69"/>
    <x v="1"/>
  </r>
  <r>
    <x v="4"/>
    <s v="Krynicki"/>
    <s v="Mateusz"/>
    <s v="NIE"/>
    <s v="MateuszKrynicki"/>
    <n v="1"/>
    <n v="59"/>
    <x v="1"/>
  </r>
  <r>
    <x v="5"/>
    <s v="Gibas"/>
    <s v="Patryk"/>
    <s v="NIE"/>
    <s v="PatrykGibas"/>
    <n v="1"/>
    <n v="26"/>
    <x v="1"/>
  </r>
  <r>
    <x v="6"/>
    <s v="Jama"/>
    <s v="Nikodem"/>
    <s v="NIE"/>
    <s v="NikodemJama"/>
    <n v="1"/>
    <n v="26"/>
    <x v="2"/>
  </r>
  <r>
    <x v="7"/>
    <s v="Chojnacki"/>
    <s v="Jacek"/>
    <s v="NIE"/>
    <s v="JacekChojnacki"/>
    <n v="1"/>
    <n v="18"/>
    <x v="2"/>
  </r>
  <r>
    <x v="8"/>
    <s v="Tomczyk"/>
    <s v="Bruno"/>
    <s v="NIE"/>
    <s v="BrunoTomczyk"/>
    <n v="1"/>
    <n v="94"/>
    <x v="2"/>
  </r>
  <r>
    <x v="9"/>
    <s v="Wojciechowski"/>
    <s v="Alojzy"/>
    <s v="NIE"/>
    <s v="AlojzyWojciechowski"/>
    <n v="1"/>
    <n v="42"/>
    <x v="2"/>
  </r>
  <r>
    <x v="10"/>
    <s v="Glac"/>
    <s v="Patryk"/>
    <s v="NIE"/>
    <s v="PatrykGlac"/>
    <n v="1"/>
    <n v="36"/>
    <x v="2"/>
  </r>
  <r>
    <x v="11"/>
    <s v="Lewita"/>
    <s v="Maksymilian"/>
    <s v="NIE"/>
    <s v="MaksymilianLewita"/>
    <n v="1"/>
    <n v="18"/>
    <x v="2"/>
  </r>
  <r>
    <x v="12"/>
    <s v="Lutczyk"/>
    <s v="Maciej"/>
    <s v="NIE"/>
    <s v="MaciejLutczyk"/>
    <n v="1"/>
    <n v="45"/>
    <x v="2"/>
  </r>
  <r>
    <x v="13"/>
    <s v="Laskowski"/>
    <s v="Maciej"/>
    <s v="NIE"/>
    <s v="MaciejLaskowski"/>
    <n v="1"/>
    <n v="45"/>
    <x v="2"/>
  </r>
  <r>
    <x v="14"/>
    <s v="Wolski"/>
    <s v="Aleksander"/>
    <s v="NIE"/>
    <s v="AleksanderWolski"/>
    <n v="1"/>
    <n v="70"/>
    <x v="2"/>
  </r>
  <r>
    <x v="15"/>
    <s v="Dabrowa"/>
    <s v="Szymon"/>
    <s v="NIE"/>
    <s v="SzymonDabrowa"/>
    <n v="1"/>
    <n v="119"/>
    <x v="2"/>
  </r>
  <r>
    <x v="16"/>
    <s v="Iwanowski"/>
    <s v="Olaf"/>
    <s v="NIE"/>
    <s v="OlafIwanowski"/>
    <n v="1"/>
    <n v="42"/>
    <x v="3"/>
  </r>
  <r>
    <x v="17"/>
    <s v="Arendt"/>
    <s v="Wojciech"/>
    <s v="NIE"/>
    <s v="WojciechArendt"/>
    <n v="1"/>
    <n v="122"/>
    <x v="3"/>
  </r>
  <r>
    <x v="18"/>
    <s v="Wieczerzak"/>
    <s v="Amelia"/>
    <s v="NIE"/>
    <s v="AmeliaWieczerzak"/>
    <n v="1"/>
    <n v="74"/>
    <x v="3"/>
  </r>
  <r>
    <x v="19"/>
    <s v="Jakudczyk"/>
    <s v="Nikodem"/>
    <s v="NIE"/>
    <s v="NikodemJakudczyk"/>
    <n v="1"/>
    <n v="75"/>
    <x v="3"/>
  </r>
  <r>
    <x v="20"/>
    <s v="Gryniewicz"/>
    <s v="Oliwier"/>
    <s v="NIE"/>
    <s v="OliwierGryniewicz"/>
    <n v="1"/>
    <n v="125"/>
    <x v="3"/>
  </r>
  <r>
    <x v="21"/>
    <s v="Kaliszuk"/>
    <s v="Mikolaj"/>
    <s v="NIE"/>
    <s v="MikolajKaliszuk"/>
    <n v="1"/>
    <n v="36"/>
    <x v="3"/>
  </r>
  <r>
    <x v="22"/>
    <s v="Majtas"/>
    <s v="Lucja"/>
    <s v="NIE"/>
    <s v="LucjaMajtas"/>
    <n v="1"/>
    <n v="72"/>
    <x v="3"/>
  </r>
  <r>
    <x v="23"/>
    <s v="Grzesiak"/>
    <s v="Nina"/>
    <s v="NIE"/>
    <s v="NinaGrzesiak"/>
    <n v="1"/>
    <n v="30"/>
    <x v="3"/>
  </r>
  <r>
    <x v="24"/>
    <s v="Freda"/>
    <s v="Piotr"/>
    <s v="NIE"/>
    <s v="PiotrFreda"/>
    <n v="1"/>
    <n v="113"/>
    <x v="3"/>
  </r>
  <r>
    <x v="25"/>
    <s v="Janczynski"/>
    <s v="Nikodem"/>
    <s v="NIE"/>
    <s v="NikodemJanczynski"/>
    <n v="1"/>
    <n v="30"/>
    <x v="4"/>
  </r>
  <r>
    <x v="26"/>
    <s v="Kossakowska"/>
    <s v="Martyna"/>
    <s v="NIE"/>
    <s v="MartynaKossakowska"/>
    <n v="1"/>
    <n v="74"/>
    <x v="4"/>
  </r>
  <r>
    <x v="27"/>
    <s v="Korda"/>
    <s v="Maciej"/>
    <s v="NIE"/>
    <s v="MaciejKorda"/>
    <n v="1"/>
    <n v="46"/>
    <x v="4"/>
  </r>
  <r>
    <x v="28"/>
    <s v="Klukowska"/>
    <s v="Matylda"/>
    <s v="NIE"/>
    <s v="MatyldaKlukowska"/>
    <n v="1"/>
    <n v="34"/>
    <x v="4"/>
  </r>
  <r>
    <x v="29"/>
    <s v="Araucz"/>
    <s v="Zuzanna"/>
    <s v="NIE"/>
    <s v="ZuzannaAraucz"/>
    <n v="1"/>
    <n v="76"/>
    <x v="4"/>
  </r>
  <r>
    <x v="30"/>
    <s v="Kuban"/>
    <s v="Maja"/>
    <s v="NIE"/>
    <s v="MajaKuban"/>
    <n v="1"/>
    <n v="39"/>
    <x v="4"/>
  </r>
  <r>
    <x v="31"/>
    <s v="Rutkowski"/>
    <s v="Igor"/>
    <s v="NIE"/>
    <s v="IgorRutkowski"/>
    <n v="1"/>
    <n v="18"/>
    <x v="4"/>
  </r>
  <r>
    <x v="32"/>
    <s v="Mazniewski"/>
    <s v="Krzysztof"/>
    <s v="NIE"/>
    <s v="KrzysztofMazniewski"/>
    <n v="1"/>
    <n v="35"/>
    <x v="4"/>
  </r>
  <r>
    <x v="33"/>
    <s v="Pawlak"/>
    <s v="Jerzy"/>
    <s v="NIE"/>
    <s v="JerzyPawlak"/>
    <n v="1"/>
    <n v="89"/>
    <x v="4"/>
  </r>
  <r>
    <x v="34"/>
    <s v="Zasowska"/>
    <s v="Agnieszka"/>
    <s v="NIE"/>
    <s v="AgnieszkaZasowska"/>
    <n v="1"/>
    <n v="124"/>
    <x v="4"/>
  </r>
  <r>
    <x v="35"/>
    <s v="Korkosz"/>
    <s v="Mateusz"/>
    <s v="NIE"/>
    <s v="MateuszKorkosz"/>
    <n v="1"/>
    <n v="42"/>
    <x v="5"/>
  </r>
  <r>
    <x v="36"/>
    <s v="Olczak"/>
    <s v="Kacper"/>
    <s v="NIE"/>
    <s v="KacperOlczak"/>
    <n v="1"/>
    <n v="21"/>
    <x v="5"/>
  </r>
  <r>
    <x v="37"/>
    <s v="Kaminski"/>
    <s v="Michal"/>
    <s v="NIE"/>
    <s v="MichalKaminski"/>
    <n v="1"/>
    <n v="22"/>
    <x v="5"/>
  </r>
  <r>
    <x v="38"/>
    <s v="Wlodarczyk"/>
    <s v="Alicja"/>
    <s v="NIE"/>
    <s v="AlicjaWlodarczyk"/>
    <n v="1"/>
    <n v="13"/>
    <x v="5"/>
  </r>
  <r>
    <x v="39"/>
    <s v="Grubba"/>
    <s v="Oskar"/>
    <s v="NIE"/>
    <s v="OskarGrubba"/>
    <n v="1"/>
    <n v="143"/>
    <x v="5"/>
  </r>
  <r>
    <x v="40"/>
    <s v="Ligman"/>
    <s v="Maksymilian"/>
    <s v="NIE"/>
    <s v="MaksymilianLigman"/>
    <n v="1"/>
    <n v="126"/>
    <x v="5"/>
  </r>
  <r>
    <x v="41"/>
    <s v="Filbrandt"/>
    <s v="Piotr"/>
    <s v="NIE"/>
    <s v="PiotrFilbrandt"/>
    <n v="1"/>
    <n v="74"/>
    <x v="5"/>
  </r>
  <r>
    <x v="42"/>
    <s v="Formela"/>
    <s v="Jan"/>
    <s v="NIE"/>
    <s v="JanFormela"/>
    <n v="1"/>
    <n v="74"/>
    <x v="5"/>
  </r>
  <r>
    <x v="43"/>
    <s v="Dabrowski"/>
    <s v="Szymon"/>
    <s v="NIE"/>
    <s v="SzymonDabrowski"/>
    <n v="1"/>
    <n v="140"/>
    <x v="5"/>
  </r>
  <r>
    <x v="44"/>
    <s v="Rowinski"/>
    <s v="Jacek"/>
    <s v="NIE"/>
    <s v="JacekRowinski"/>
    <n v="1"/>
    <n v="9"/>
    <x v="5"/>
  </r>
  <r>
    <x v="45"/>
    <s v="Szymanska"/>
    <s v="Ariuna"/>
    <s v="NIE"/>
    <s v="AriunaSzymanska"/>
    <n v="1"/>
    <n v="17"/>
    <x v="5"/>
  </r>
  <r>
    <x v="46"/>
    <s v="Gozdalik"/>
    <s v="Oliwia"/>
    <s v="NIE"/>
    <s v="OliwiaGozdalik"/>
    <n v="1"/>
    <n v="5"/>
    <x v="5"/>
  </r>
  <r>
    <x v="47"/>
    <s v="Pinker"/>
    <s v="Jan"/>
    <s v="NIE"/>
    <s v="JanPinker"/>
    <n v="1"/>
    <n v="43"/>
    <x v="6"/>
  </r>
  <r>
    <x v="48"/>
    <s v="Jaglowski"/>
    <s v="Nikodem"/>
    <s v="NIE"/>
    <s v="NikodemJaglowski"/>
    <n v="1"/>
    <n v="24"/>
    <x v="6"/>
  </r>
  <r>
    <x v="49"/>
    <s v="Kossakowska"/>
    <s v="Marika"/>
    <s v="NIE"/>
    <s v="MarikaKossakowska"/>
    <n v="1"/>
    <n v="56"/>
    <x v="6"/>
  </r>
  <r>
    <x v="50"/>
    <s v="Wendt"/>
    <s v="Amelia"/>
    <s v="NIE"/>
    <s v="AmeliaWendt"/>
    <n v="1"/>
    <n v="0"/>
    <x v="6"/>
  </r>
  <r>
    <x v="51"/>
    <s v="Obarowska"/>
    <s v="Kornelia"/>
    <s v="NIE"/>
    <s v="KorneliaObarowska"/>
    <n v="1"/>
    <n v="26"/>
    <x v="6"/>
  </r>
  <r>
    <x v="52"/>
    <s v="Baranowska"/>
    <s v="Zuzanna"/>
    <s v="NIE"/>
    <s v="ZuzannaBaranowska"/>
    <n v="1"/>
    <n v="20"/>
    <x v="6"/>
  </r>
  <r>
    <x v="53"/>
    <s v="Bonislawska"/>
    <s v="Monika"/>
    <s v="NIE"/>
    <s v="MonikaBonislawska"/>
    <n v="1"/>
    <n v="6"/>
    <x v="6"/>
  </r>
  <r>
    <x v="54"/>
    <s v="Jozwiak"/>
    <s v="Mikolaj"/>
    <s v="NIE"/>
    <s v="MikolajJozwiak"/>
    <n v="1"/>
    <n v="90"/>
    <x v="6"/>
  </r>
  <r>
    <x v="55"/>
    <s v="Wejner"/>
    <s v="Amelia"/>
    <s v="NIE"/>
    <s v="AmeliaWejner"/>
    <n v="1"/>
    <n v="111"/>
    <x v="6"/>
  </r>
  <r>
    <x v="56"/>
    <s v="Wojcicka"/>
    <s v="Alicja"/>
    <s v="NIE"/>
    <s v="AlicjaWojcicka"/>
    <n v="1"/>
    <n v="24"/>
    <x v="7"/>
  </r>
  <r>
    <x v="57"/>
    <s v="Koprowski"/>
    <s v="Maurycy"/>
    <s v="NIE"/>
    <s v="MaurycyKoprowski"/>
    <n v="1"/>
    <n v="7"/>
    <x v="7"/>
  </r>
  <r>
    <x v="58"/>
    <s v="Cicherski"/>
    <s v="Szymon"/>
    <s v="NIE"/>
    <s v="SzymonCicherski"/>
    <n v="1"/>
    <n v="15"/>
    <x v="7"/>
  </r>
  <r>
    <x v="59"/>
    <s v="Olitkowska"/>
    <s v="Klaudia"/>
    <s v="NIE"/>
    <s v="KlaudiaOlitkowska"/>
    <n v="1"/>
    <n v="15"/>
    <x v="7"/>
  </r>
  <r>
    <x v="60"/>
    <s v="Majewski"/>
    <s v="Maciej"/>
    <s v="NIE"/>
    <s v="MaciejMajewski"/>
    <n v="1"/>
    <n v="16"/>
    <x v="7"/>
  </r>
  <r>
    <x v="61"/>
    <s v="Podbereski"/>
    <s v="Jakub"/>
    <s v="NIE"/>
    <s v="JakubPodbereski"/>
    <n v="1"/>
    <n v="110"/>
    <x v="7"/>
  </r>
  <r>
    <x v="62"/>
    <s v="Wojcik"/>
    <s v="Alan"/>
    <s v="NIE"/>
    <s v="AlanWojcik"/>
    <n v="1"/>
    <n v="84"/>
    <x v="7"/>
  </r>
  <r>
    <x v="63"/>
    <s v="Nowak"/>
    <s v="Latika"/>
    <s v="NIE"/>
    <s v="LatikaNowak"/>
    <n v="1"/>
    <n v="74"/>
    <x v="7"/>
  </r>
  <r>
    <x v="64"/>
    <s v="Piotrowski"/>
    <s v="Jacek"/>
    <s v="NIE"/>
    <s v="JacekPiotrowski"/>
    <n v="1"/>
    <n v="66"/>
    <x v="7"/>
  </r>
  <r>
    <x v="65"/>
    <s v="Bialek"/>
    <s v="Zuzanna"/>
    <s v="NIE"/>
    <s v="ZuzannaBialek"/>
    <n v="1"/>
    <n v="61"/>
    <x v="7"/>
  </r>
  <r>
    <x v="66"/>
    <s v="Galla"/>
    <s v="Paulina"/>
    <s v="NIE"/>
    <s v="PaulinaGalla"/>
    <n v="1"/>
    <n v="62"/>
    <x v="7"/>
  </r>
  <r>
    <x v="67"/>
    <s v="Glasmann"/>
    <s v="Paula"/>
    <s v="NIE"/>
    <s v="PaulaGlasmann"/>
    <n v="1"/>
    <n v="72"/>
    <x v="7"/>
  </r>
  <r>
    <x v="68"/>
    <s v="Aniol"/>
    <s v="Wojciech"/>
    <s v="NIE"/>
    <s v="WojciechAniol"/>
    <n v="1"/>
    <n v="79"/>
    <x v="7"/>
  </r>
  <r>
    <x v="69"/>
    <s v="Cuper"/>
    <s v="Olga"/>
    <s v="NIE"/>
    <s v="OlgaCuper"/>
    <n v="1"/>
    <n v="57"/>
    <x v="7"/>
  </r>
  <r>
    <x v="70"/>
    <s v="Becla"/>
    <s v="Aleksander"/>
    <s v="NIE"/>
    <s v="AleksanderBecla"/>
    <n v="1"/>
    <n v="58"/>
    <x v="7"/>
  </r>
  <r>
    <x v="71"/>
    <s v="Grodzki"/>
    <s v="Oskar"/>
    <s v="NIE"/>
    <s v="OskarGrodzki"/>
    <n v="1"/>
    <n v="51"/>
    <x v="7"/>
  </r>
  <r>
    <x v="72"/>
    <s v="Ulwan"/>
    <s v="Anna"/>
    <s v="NIE"/>
    <s v="AnnaUlwan"/>
    <n v="1"/>
    <n v="11"/>
    <x v="7"/>
  </r>
  <r>
    <x v="73"/>
    <s v="Goszczynski"/>
    <s v="Patryk"/>
    <s v="NIE"/>
    <s v="PatrykGoszczynski"/>
    <n v="1"/>
    <n v="8"/>
    <x v="8"/>
  </r>
  <r>
    <x v="74"/>
    <s v="Bigos"/>
    <s v="Zosia"/>
    <s v="NIE"/>
    <s v="ZosiaBigos"/>
    <n v="1"/>
    <n v="16"/>
    <x v="8"/>
  </r>
  <r>
    <x v="75"/>
    <s v="Waclawski"/>
    <s v="Bartosz"/>
    <s v="NIE"/>
    <s v="BartoszWaclawski"/>
    <n v="1"/>
    <n v="115"/>
    <x v="8"/>
  </r>
  <r>
    <x v="76"/>
    <s v="Wladyka"/>
    <s v="Alexander"/>
    <s v="NIE"/>
    <s v="AlexanderWladyka"/>
    <n v="1"/>
    <n v="4"/>
    <x v="8"/>
  </r>
  <r>
    <x v="77"/>
    <s v="Wizniewski"/>
    <s v="Andrzej"/>
    <s v="NIE"/>
    <s v="AndrzejWizniewski"/>
    <n v="2"/>
    <n v="37"/>
    <x v="8"/>
  </r>
  <r>
    <x v="78"/>
    <s v="Florek"/>
    <s v="Sandra"/>
    <s v="NIE"/>
    <s v="SandraFlorek"/>
    <n v="1"/>
    <n v="94"/>
    <x v="8"/>
  </r>
  <r>
    <x v="79"/>
    <s v="Korbus"/>
    <s v="Marta"/>
    <s v="NIE"/>
    <s v="MartaKorbus"/>
    <n v="1"/>
    <n v="27"/>
    <x v="8"/>
  </r>
  <r>
    <x v="80"/>
    <s v="Piechalski"/>
    <s v="Jan"/>
    <s v="NIE"/>
    <s v="JanPiechalski"/>
    <n v="1"/>
    <n v="17"/>
    <x v="8"/>
  </r>
  <r>
    <x v="81"/>
    <s v="Potocki"/>
    <s v="Mariusz"/>
    <s v="NIE"/>
    <s v="MariuszPotocki"/>
    <n v="1"/>
    <n v="17"/>
    <x v="8"/>
  </r>
  <r>
    <x v="82"/>
    <s v="Korda"/>
    <s v="Mateusz"/>
    <s v="NIE"/>
    <s v="MateuszKorda"/>
    <n v="1"/>
    <n v="87"/>
    <x v="8"/>
  </r>
  <r>
    <x v="83"/>
    <s v="Depczynski"/>
    <s v="Stanislaw"/>
    <s v="NIE"/>
    <s v="StanislawDepczynski"/>
    <n v="1"/>
    <n v="69"/>
    <x v="8"/>
  </r>
  <r>
    <x v="84"/>
    <s v="Erbel"/>
    <s v="Urszula"/>
    <s v="NIE"/>
    <s v="UrszulaErbel"/>
    <n v="1"/>
    <n v="63"/>
    <x v="8"/>
  </r>
  <r>
    <x v="85"/>
    <s v="Kutnik"/>
    <s v="Marcin"/>
    <s v="NIE"/>
    <s v="MarcinKutnik"/>
    <n v="1"/>
    <n v="39"/>
    <x v="8"/>
  </r>
  <r>
    <x v="86"/>
    <s v="Dabrowski"/>
    <s v="Szczepan"/>
    <s v="NIE"/>
    <s v="SzczepanDabrowski"/>
    <n v="1"/>
    <n v="30"/>
    <x v="8"/>
  </r>
  <r>
    <x v="87"/>
    <s v="Ciupa"/>
    <s v="Wiktoria"/>
    <s v="NIE"/>
    <s v="WiktoriaCiupa"/>
    <n v="1"/>
    <n v="14"/>
    <x v="8"/>
  </r>
  <r>
    <x v="88"/>
    <s v="Michalak"/>
    <s v="Krzysztof"/>
    <s v="NIE"/>
    <s v="KrzysztofMichalak"/>
    <n v="2"/>
    <n v="17"/>
    <x v="8"/>
  </r>
  <r>
    <x v="89"/>
    <s v="Mieczkowski"/>
    <s v="Krystian"/>
    <s v="NIE"/>
    <s v="KrystianMieczkowski"/>
    <n v="1"/>
    <n v="30"/>
    <x v="8"/>
  </r>
  <r>
    <x v="90"/>
    <s v="Jaglowska"/>
    <s v="Natalia"/>
    <s v="NIE"/>
    <s v="NataliaJaglowska"/>
    <n v="1"/>
    <n v="23"/>
    <x v="8"/>
  </r>
  <r>
    <x v="91"/>
    <s v="Czechowska"/>
    <s v="Wiktoria"/>
    <s v="NIE"/>
    <s v="WiktoriaCzechowska"/>
    <n v="1"/>
    <n v="64"/>
    <x v="8"/>
  </r>
  <r>
    <x v="92"/>
    <s v="Domanski"/>
    <s v="Sebastian"/>
    <s v="NIE"/>
    <s v="SebastianDomanski"/>
    <n v="1"/>
    <n v="93"/>
    <x v="8"/>
  </r>
  <r>
    <x v="93"/>
    <s v="Kotowska"/>
    <s v="Marianna"/>
    <s v="NIE"/>
    <s v="MariannaKotowska"/>
    <n v="1"/>
    <n v="14"/>
    <x v="8"/>
  </r>
  <r>
    <x v="94"/>
    <s v="Nieradko"/>
    <s v="Kajetan"/>
    <s v="NIE"/>
    <s v="KajetanNieradko"/>
    <n v="1"/>
    <n v="27"/>
    <x v="9"/>
  </r>
  <r>
    <x v="95"/>
    <s v="Mendrek"/>
    <s v="Krzysztof"/>
    <s v="NIE"/>
    <s v="KrzysztofMendrek"/>
    <n v="1"/>
    <n v="110"/>
    <x v="9"/>
  </r>
  <r>
    <x v="96"/>
    <s v="Trawicki"/>
    <s v="Borys"/>
    <s v="NIE"/>
    <s v="BorysTrawicki"/>
    <n v="1"/>
    <n v="8"/>
    <x v="9"/>
  </r>
  <r>
    <x v="97"/>
    <s v="Sobon"/>
    <s v="Filip"/>
    <s v="NIE"/>
    <s v="FilipSobon"/>
    <n v="1"/>
    <n v="56"/>
    <x v="9"/>
  </r>
  <r>
    <x v="98"/>
    <s v="Cejnog"/>
    <s v="Kamila"/>
    <s v="NIE"/>
    <s v="KamilaCejnog"/>
    <n v="1"/>
    <n v="59"/>
    <x v="9"/>
  </r>
  <r>
    <x v="99"/>
    <s v="Jazkowiec"/>
    <s v="Nadia"/>
    <s v="NIE"/>
    <s v="NadiaJazkowiec"/>
    <n v="1"/>
    <n v="14"/>
    <x v="9"/>
  </r>
  <r>
    <x v="100"/>
    <s v="Jarosiewicz"/>
    <s v="Milosz"/>
    <s v="NIE"/>
    <s v="MiloszJarosiewicz"/>
    <n v="1"/>
    <n v="60"/>
    <x v="9"/>
  </r>
  <r>
    <x v="101"/>
    <s v="Kmiecik"/>
    <s v="Malwina"/>
    <s v="NIE"/>
    <s v="MalwinaKmiecik"/>
    <n v="1"/>
    <n v="92"/>
    <x v="9"/>
  </r>
  <r>
    <x v="102"/>
    <s v="Kilanowska"/>
    <s v="Michalina"/>
    <s v="NIE"/>
    <s v="MichalinaKilanowska"/>
    <n v="1"/>
    <n v="11"/>
    <x v="9"/>
  </r>
  <r>
    <x v="103"/>
    <s v="Markowiak"/>
    <s v="Leon"/>
    <s v="NIE"/>
    <s v="LeonMarkowiak"/>
    <n v="1"/>
    <n v="38"/>
    <x v="9"/>
  </r>
  <r>
    <x v="104"/>
    <s v="Sikora"/>
    <s v="Hubert"/>
    <s v="NIE"/>
    <s v="HubertSikora"/>
    <n v="1"/>
    <n v="38"/>
    <x v="9"/>
  </r>
  <r>
    <x v="105"/>
    <s v="Szczuplinska"/>
    <s v="Emilia"/>
    <s v="NIE"/>
    <s v="EmiliaSzczuplinska"/>
    <n v="1"/>
    <n v="70"/>
    <x v="9"/>
  </r>
  <r>
    <x v="106"/>
    <s v="Szubarczyk"/>
    <s v="Dawid"/>
    <s v="NIE"/>
    <s v="DawidSzubarczyk"/>
    <n v="1"/>
    <n v="74"/>
    <x v="9"/>
  </r>
  <r>
    <x v="107"/>
    <s v="Krefta"/>
    <s v="Mateusz"/>
    <s v="NIE"/>
    <s v="MateuszKrefta"/>
    <n v="1"/>
    <n v="74"/>
    <x v="9"/>
  </r>
  <r>
    <x v="108"/>
    <s v="Malinowski"/>
    <s v="Lukasz"/>
    <s v="NIE"/>
    <s v="LukaszMalinowski"/>
    <n v="1"/>
    <n v="74"/>
    <x v="9"/>
  </r>
  <r>
    <x v="109"/>
    <s v="Czerlonek"/>
    <s v="Weronika"/>
    <s v="NIE"/>
    <s v="WeronikaCzerlonek"/>
    <n v="1"/>
    <n v="51"/>
    <x v="9"/>
  </r>
  <r>
    <x v="110"/>
    <s v="Szostakowska"/>
    <s v="Dominika"/>
    <s v="NIE"/>
    <s v="DominikaSzostakowska"/>
    <n v="1"/>
    <n v="65"/>
    <x v="9"/>
  </r>
  <r>
    <x v="111"/>
    <s v="Kaleta"/>
    <s v="Mikolaj"/>
    <s v="NIE"/>
    <s v="MikolajKaleta"/>
    <n v="1"/>
    <n v="69"/>
    <x v="9"/>
  </r>
  <r>
    <x v="112"/>
    <s v="Kocur"/>
    <s v="Martyna"/>
    <s v="NIE"/>
    <s v="MartynaKocur"/>
    <n v="1"/>
    <n v="49"/>
    <x v="9"/>
  </r>
  <r>
    <x v="113"/>
    <s v="Wit"/>
    <s v="Andrzej"/>
    <s v="NIE"/>
    <s v="AndrzejWit"/>
    <n v="1"/>
    <n v="42"/>
    <x v="9"/>
  </r>
  <r>
    <x v="114"/>
    <s v="Rybienik"/>
    <s v="Igor"/>
    <s v="NIE"/>
    <s v="IgorRybienik"/>
    <n v="1"/>
    <n v="82"/>
    <x v="9"/>
  </r>
  <r>
    <x v="115"/>
    <s v="Puzlecka"/>
    <s v="Julia"/>
    <s v="NIE"/>
    <s v="JuliaPuzlecka"/>
    <n v="1"/>
    <n v="35"/>
    <x v="9"/>
  </r>
  <r>
    <x v="116"/>
    <s v="Juralewicz"/>
    <s v="Mikolaj"/>
    <s v="NIE"/>
    <s v="MikolajJuralewicz"/>
    <n v="1"/>
    <n v="59"/>
    <x v="9"/>
  </r>
  <r>
    <x v="117"/>
    <s v="Piwowarek"/>
    <s v="Jan"/>
    <s v="NIE"/>
    <s v="JanPiwowarek"/>
    <n v="1"/>
    <n v="59"/>
    <x v="9"/>
  </r>
  <r>
    <x v="118"/>
    <s v="Jurczak"/>
    <s v="Mikolaj"/>
    <s v="NIE"/>
    <s v="MikolajJurczak"/>
    <n v="1"/>
    <n v="100"/>
    <x v="9"/>
  </r>
  <r>
    <x v="119"/>
    <s v="Ogrodowczyk"/>
    <s v="Konstancja"/>
    <s v="NIE"/>
    <s v="KonstancjaOgrodowczyk"/>
    <n v="1"/>
    <n v="49"/>
    <x v="9"/>
  </r>
  <r>
    <x v="120"/>
    <s v="Strojek"/>
    <s v="Filip"/>
    <s v="NIE"/>
    <s v="FilipStrojek"/>
    <n v="1"/>
    <n v="129"/>
    <x v="9"/>
  </r>
  <r>
    <x v="121"/>
    <s v="Zaremba"/>
    <s v="Aleksandra"/>
    <s v="NIE"/>
    <s v="AleksandraZaremba"/>
    <n v="1"/>
    <n v="27"/>
    <x v="9"/>
  </r>
  <r>
    <x v="122"/>
    <s v="Gorska"/>
    <s v="Oliwia"/>
    <s v="NIE"/>
    <s v="OliwiaGorska"/>
    <n v="1"/>
    <n v="52"/>
    <x v="9"/>
  </r>
  <r>
    <x v="123"/>
    <s v="Kwidzinska"/>
    <s v="Paulina"/>
    <s v="NIE"/>
    <s v="PaulinaKwidzinska"/>
    <n v="1"/>
    <n v="20"/>
    <x v="9"/>
  </r>
  <r>
    <x v="124"/>
    <s v="Siemistkowska"/>
    <s v="Jagoda"/>
    <s v="NIE"/>
    <s v="JagodaSiemistkowska"/>
    <n v="1"/>
    <n v="41"/>
    <x v="9"/>
  </r>
  <r>
    <x v="125"/>
    <s v="Ulewicz"/>
    <s v="Bartosz"/>
    <s v="NIE"/>
    <s v="BartoszUlewicz"/>
    <n v="1"/>
    <n v="112"/>
    <x v="9"/>
  </r>
  <r>
    <x v="126"/>
    <s v="Tokarska"/>
    <s v="Antonia"/>
    <s v="NIE"/>
    <s v="AntoniaTokarska"/>
    <n v="1"/>
    <n v="122"/>
    <x v="9"/>
  </r>
  <r>
    <x v="127"/>
    <s v="Krupa"/>
    <s v="Mateusz"/>
    <s v="NIE"/>
    <s v="MateuszKrupa"/>
    <n v="1"/>
    <n v="23"/>
    <x v="9"/>
  </r>
  <r>
    <x v="128"/>
    <s v="Swirk"/>
    <s v="Antonina"/>
    <s v="NIE"/>
    <s v="AntoninaSwirk"/>
    <n v="1"/>
    <n v="39"/>
    <x v="9"/>
  </r>
  <r>
    <x v="129"/>
    <s v="Kizielewicz"/>
    <s v="Michal"/>
    <s v="NIE"/>
    <s v="MichalKizielewicz"/>
    <n v="1"/>
    <n v="13"/>
    <x v="9"/>
  </r>
  <r>
    <x v="130"/>
    <s v="Kecler"/>
    <s v="Milena"/>
    <s v="NIE"/>
    <s v="MilenaKecler"/>
    <n v="1"/>
    <n v="13"/>
    <x v="9"/>
  </r>
  <r>
    <x v="131"/>
    <s v="Zochowska"/>
    <s v="Adriana"/>
    <s v="NIE"/>
    <s v="AdrianaZochowska"/>
    <n v="1"/>
    <n v="14"/>
    <x v="9"/>
  </r>
  <r>
    <x v="132"/>
    <s v="Kozlowska"/>
    <s v="Malgorzata"/>
    <s v="NIE"/>
    <s v="MalgorzataKozlowska"/>
    <n v="3"/>
    <n v="6"/>
    <x v="9"/>
  </r>
  <r>
    <x v="133"/>
    <s v="Lewandowska"/>
    <s v="Maja"/>
    <s v="NIE"/>
    <s v="MajaLewandowska"/>
    <n v="1"/>
    <n v="7"/>
    <x v="9"/>
  </r>
  <r>
    <x v="134"/>
    <s v="Gorlikowski"/>
    <s v="Patrick"/>
    <s v="NIE"/>
    <s v="PatrickGorlikowski"/>
    <n v="1"/>
    <n v="8"/>
    <x v="9"/>
  </r>
  <r>
    <x v="135"/>
    <s v="Kowalska"/>
    <s v="Maria"/>
    <s v="NIE"/>
    <s v="MariaKowalska"/>
    <n v="1"/>
    <n v="20"/>
    <x v="9"/>
  </r>
  <r>
    <x v="136"/>
    <s v="Katende"/>
    <s v="Milena"/>
    <s v="NIE"/>
    <s v="MilenaKatende"/>
    <n v="1"/>
    <n v="14"/>
    <x v="9"/>
  </r>
  <r>
    <x v="137"/>
    <s v="Tokarz"/>
    <s v="Anna"/>
    <s v="NIE"/>
    <s v="AnnaTokarz"/>
    <n v="1"/>
    <n v="14"/>
    <x v="9"/>
  </r>
  <r>
    <x v="138"/>
    <s v="Radosz"/>
    <s v="Julia"/>
    <s v="NIE"/>
    <s v="JuliaRadosz"/>
    <n v="1"/>
    <n v="39"/>
    <x v="9"/>
  </r>
  <r>
    <x v="139"/>
    <s v="Komorowska"/>
    <s v="Michal"/>
    <s v="NIE"/>
    <s v="MichalKomorowska"/>
    <n v="1"/>
    <n v="20"/>
    <x v="9"/>
  </r>
  <r>
    <x v="140"/>
    <s v="Zakrzewska"/>
    <s v="Olga"/>
    <s v="NIE"/>
    <s v="OlgaZakrzewska"/>
    <n v="1"/>
    <n v="62"/>
    <x v="9"/>
  </r>
  <r>
    <x v="141"/>
    <s v="Zakrzewska"/>
    <s v="Ewa"/>
    <s v="NIE"/>
    <s v="EwaZakrzewska"/>
    <n v="1"/>
    <n v="63"/>
    <x v="9"/>
  </r>
  <r>
    <x v="142"/>
    <s v="Rohde"/>
    <s v="Jakub"/>
    <s v="NIE"/>
    <s v="JakubRohde"/>
    <n v="1"/>
    <n v="84"/>
    <x v="9"/>
  </r>
  <r>
    <x v="143"/>
    <s v="Smoliniec"/>
    <s v="Franciszek"/>
    <s v="NIE"/>
    <s v="FranciszekSmoliniec"/>
    <n v="1"/>
    <n v="96"/>
    <x v="9"/>
  </r>
  <r>
    <x v="144"/>
    <s v="Paluchowski"/>
    <s v="Julian"/>
    <s v="NIE"/>
    <s v="JulianPaluchowski"/>
    <n v="1"/>
    <n v="10"/>
    <x v="9"/>
  </r>
  <r>
    <x v="145"/>
    <s v="Pawlun"/>
    <s v="Karolina"/>
    <s v="NIE"/>
    <s v="KarolinaPawlun"/>
    <n v="1"/>
    <n v="4"/>
    <x v="9"/>
  </r>
  <r>
    <x v="146"/>
    <s v="Majchrzak"/>
    <s v="Lucja"/>
    <s v="NIE"/>
    <s v="LucjaMajchrzak"/>
    <n v="1"/>
    <n v="1"/>
    <x v="9"/>
  </r>
  <r>
    <x v="147"/>
    <s v="Koczakowska"/>
    <s v="Marta"/>
    <s v="NIE"/>
    <s v="MartaKoczakowska"/>
    <n v="1"/>
    <n v="91"/>
    <x v="9"/>
  </r>
  <r>
    <x v="148"/>
    <s v="Jakubczyk"/>
    <s v="Natalia"/>
    <s v="NIE"/>
    <s v="NataliaJakubczyk"/>
    <n v="1"/>
    <n v="109"/>
    <x v="9"/>
  </r>
  <r>
    <x v="149"/>
    <s v="Krol"/>
    <s v="Malgorzata"/>
    <s v="NIE"/>
    <s v="MalgorzataKrol"/>
    <n v="1"/>
    <n v="9"/>
    <x v="9"/>
  </r>
  <r>
    <x v="150"/>
    <s v="Srokowska"/>
    <s v="Helena"/>
    <s v="NIE"/>
    <s v="HelenaSrokowska"/>
    <n v="1"/>
    <n v="49"/>
    <x v="9"/>
  </r>
  <r>
    <x v="151"/>
    <s v="Srokowska"/>
    <s v="Iga"/>
    <s v="NIE"/>
    <s v="IgaSrokowska"/>
    <n v="1"/>
    <n v="49"/>
    <x v="9"/>
  </r>
  <r>
    <x v="152"/>
    <s v="Stambuldzys"/>
    <s v="Helena"/>
    <s v="NIE"/>
    <s v="HelenaStambuldzys"/>
    <n v="1"/>
    <n v="71"/>
    <x v="9"/>
  </r>
  <r>
    <x v="153"/>
    <s v="Ostrowska"/>
    <s v="Beatrycze"/>
    <s v="TAK"/>
    <s v="BeatryczeOstrowska"/>
    <n v="1"/>
    <n v="40"/>
    <x v="10"/>
  </r>
  <r>
    <x v="154"/>
    <s v="Smiecinska"/>
    <s v="Antonina"/>
    <s v="NIE"/>
    <s v="AntoninaSmiecinska"/>
    <n v="1"/>
    <n v="56"/>
    <x v="10"/>
  </r>
  <r>
    <x v="155"/>
    <s v="Czechowska"/>
    <s v="Wanda"/>
    <s v="NIE"/>
    <s v="WandaCzechowska"/>
    <n v="1"/>
    <n v="77"/>
    <x v="10"/>
  </r>
  <r>
    <x v="156"/>
    <s v="Kmita"/>
    <s v="Martyna"/>
    <s v="NIE"/>
    <s v="MartynaKmita"/>
    <n v="1"/>
    <n v="46"/>
    <x v="10"/>
  </r>
  <r>
    <x v="157"/>
    <s v="Gachewicz"/>
    <s v="Pola"/>
    <s v="NIE"/>
    <s v="PolaGachewicz"/>
    <n v="1"/>
    <n v="46"/>
    <x v="10"/>
  </r>
  <r>
    <x v="158"/>
    <s v="Lewandowska"/>
    <s v="Ewa"/>
    <s v="NIE"/>
    <s v="EwaLewandowska"/>
    <n v="1"/>
    <n v="40"/>
    <x v="10"/>
  </r>
  <r>
    <x v="159"/>
    <s v="Paliniewicz"/>
    <s v="Katarzyna"/>
    <s v="NIE"/>
    <s v="KatarzynaPaliniewicz"/>
    <n v="1"/>
    <n v="40"/>
    <x v="10"/>
  </r>
  <r>
    <x v="160"/>
    <s v="Lubinska"/>
    <s v="Magdalena"/>
    <s v="NIE"/>
    <s v="MagdalenaLubinska"/>
    <n v="1"/>
    <n v="41"/>
    <x v="10"/>
  </r>
  <r>
    <x v="161"/>
    <s v="Mrozek"/>
    <s v="Lena"/>
    <s v="NIE"/>
    <s v="LenaMrozek"/>
    <n v="1"/>
    <n v="30"/>
    <x v="10"/>
  </r>
  <r>
    <x v="162"/>
    <s v="Drapinska"/>
    <s v="Weronika"/>
    <s v="NIE"/>
    <s v="WeronikaDrapinska"/>
    <n v="1"/>
    <n v="5"/>
    <x v="10"/>
  </r>
  <r>
    <x v="163"/>
    <s v="Dawidowska"/>
    <s v="Weronika"/>
    <s v="NIE"/>
    <s v="WeronikaDawidowska"/>
    <n v="1"/>
    <n v="22"/>
    <x v="10"/>
  </r>
  <r>
    <x v="164"/>
    <s v="Szarmach"/>
    <s v="Ewa"/>
    <s v="NIE"/>
    <s v="EwaSzarmach"/>
    <n v="1"/>
    <n v="54"/>
    <x v="10"/>
  </r>
  <r>
    <x v="165"/>
    <s v="Burghard"/>
    <s v="Zofia"/>
    <s v="NIE"/>
    <s v="ZofiaBurghard"/>
    <n v="1"/>
    <n v="54"/>
    <x v="10"/>
  </r>
  <r>
    <x v="166"/>
    <s v="Michalska"/>
    <s v="Lena"/>
    <s v="NIE"/>
    <s v="LenaMichalska"/>
    <n v="1"/>
    <n v="55"/>
    <x v="10"/>
  </r>
  <r>
    <x v="167"/>
    <s v="Mezynska"/>
    <s v="Lena"/>
    <s v="NIE"/>
    <s v="LenaMezynska"/>
    <n v="1"/>
    <n v="55"/>
    <x v="10"/>
  </r>
  <r>
    <x v="168"/>
    <s v="Kaminska"/>
    <s v="Monika"/>
    <s v="NIE"/>
    <s v="MonikaKaminska"/>
    <n v="1"/>
    <n v="16"/>
    <x v="10"/>
  </r>
  <r>
    <x v="169"/>
    <s v="Edel"/>
    <s v="Vanessa"/>
    <s v="NIE"/>
    <s v="VanessaEdel"/>
    <n v="1"/>
    <n v="29"/>
    <x v="10"/>
  </r>
  <r>
    <x v="170"/>
    <s v="Gadomska"/>
    <s v="Pola"/>
    <s v="NIE"/>
    <s v="PolaGadomska"/>
    <n v="1"/>
    <n v="46"/>
    <x v="10"/>
  </r>
  <r>
    <x v="171"/>
    <s v="Krzywiec"/>
    <s v="Zuzanna"/>
    <s v="NIE"/>
    <s v="ZuzannaKrzywiec"/>
    <n v="1"/>
    <n v="99"/>
    <x v="10"/>
  </r>
  <r>
    <x v="172"/>
    <s v="Mielcarz"/>
    <s v="Lena"/>
    <s v="NIE"/>
    <s v="LenaMielcarz"/>
    <n v="1"/>
    <n v="28"/>
    <x v="10"/>
  </r>
  <r>
    <x v="173"/>
    <s v="Janik"/>
    <s v="Natalia"/>
    <s v="NIE"/>
    <s v="NataliaJanik"/>
    <n v="1"/>
    <n v="10"/>
    <x v="10"/>
  </r>
  <r>
    <x v="174"/>
    <s v="Stawirej"/>
    <s v="Hanna"/>
    <s v="NIE"/>
    <s v="HannaStawirej"/>
    <n v="1"/>
    <n v="88"/>
    <x v="10"/>
  </r>
  <r>
    <x v="175"/>
    <s v="Brankiewicz"/>
    <s v="Anna"/>
    <s v="NIE"/>
    <s v="AnnaBrankiewicz"/>
    <n v="1"/>
    <n v="20"/>
    <x v="10"/>
  </r>
  <r>
    <x v="176"/>
    <s v="Kuszner"/>
    <s v="Maja"/>
    <s v="NIE"/>
    <s v="MajaKuszner"/>
    <n v="1"/>
    <n v="41"/>
    <x v="10"/>
  </r>
  <r>
    <x v="177"/>
    <s v="Luchowski"/>
    <s v="Maksymilian"/>
    <s v="NIE"/>
    <s v="MaksymilianLuchowski"/>
    <n v="1"/>
    <n v="17"/>
    <x v="5"/>
  </r>
  <r>
    <x v="178"/>
    <s v="Janiak"/>
    <s v="Nico"/>
    <s v="NIE"/>
    <s v="NicoJaniak"/>
    <n v="1"/>
    <n v="82"/>
    <x v="5"/>
  </r>
  <r>
    <x v="179"/>
    <s v="Pinkowski"/>
    <s v="Jan"/>
    <s v="NIE"/>
    <s v="JanPinkowski"/>
    <n v="1"/>
    <n v="58"/>
    <x v="5"/>
  </r>
  <r>
    <x v="180"/>
    <s v="Prochniewicz"/>
    <s v="Jakub"/>
    <s v="NIE"/>
    <s v="JakubProchniewicz"/>
    <n v="1"/>
    <n v="58"/>
    <x v="5"/>
  </r>
  <r>
    <x v="181"/>
    <s v="Zaleski"/>
    <s v="Adrian"/>
    <s v="NIE"/>
    <s v="AdrianZaleski"/>
    <n v="1"/>
    <n v="131"/>
    <x v="5"/>
  </r>
  <r>
    <x v="182"/>
    <s v="Pupp"/>
    <s v="Jakub"/>
    <s v="NIE"/>
    <s v="JakubPupp"/>
    <n v="1"/>
    <n v="146"/>
    <x v="5"/>
  </r>
  <r>
    <x v="183"/>
    <s v="Gorazdowski"/>
    <s v="Patryk"/>
    <s v="NIE"/>
    <s v="PatrykGorazdowski"/>
    <n v="1"/>
    <n v="98"/>
    <x v="5"/>
  </r>
  <r>
    <x v="184"/>
    <s v="Rodak"/>
    <s v="Jakub"/>
    <s v="NIE"/>
    <s v="JakubRodak"/>
    <n v="1"/>
    <n v="48"/>
    <x v="5"/>
  </r>
  <r>
    <x v="185"/>
    <s v="Ukomski"/>
    <s v="Bartosz"/>
    <s v="NIE"/>
    <s v="BartoszUkomski"/>
    <n v="1"/>
    <n v="48"/>
    <x v="5"/>
  </r>
  <r>
    <x v="186"/>
    <s v="Janowski"/>
    <s v="Nataniel"/>
    <s v="NIE"/>
    <s v="NatanielJanowski"/>
    <n v="1"/>
    <n v="41"/>
    <x v="5"/>
  </r>
  <r>
    <x v="187"/>
    <s v="Panow"/>
    <s v="Julian"/>
    <s v="NIE"/>
    <s v="JulianPanow"/>
    <n v="1"/>
    <n v="70"/>
    <x v="5"/>
  </r>
  <r>
    <x v="188"/>
    <s v="Muzyka"/>
    <s v="Karol"/>
    <s v="NIE"/>
    <s v="KarolMuzyka"/>
    <n v="1"/>
    <n v="93"/>
    <x v="5"/>
  </r>
  <r>
    <x v="189"/>
    <s v="Plichta"/>
    <s v="Jakub"/>
    <s v="NIE"/>
    <s v="JakubPlichta"/>
    <n v="1"/>
    <n v="108"/>
    <x v="5"/>
  </r>
  <r>
    <x v="190"/>
    <s v="Zurawski"/>
    <s v="Adam"/>
    <s v="NIE"/>
    <s v="AdamZurawski"/>
    <n v="1"/>
    <n v="93"/>
    <x v="5"/>
  </r>
  <r>
    <x v="191"/>
    <s v="Bobel"/>
    <s v="Tymon"/>
    <s v="NIE"/>
    <s v="TymonBobel"/>
    <n v="1"/>
    <n v="24"/>
    <x v="5"/>
  </r>
  <r>
    <x v="192"/>
    <s v="Sosnowski"/>
    <s v="Filip"/>
    <s v="NIE"/>
    <s v="FilipSosnowski"/>
    <n v="1"/>
    <n v="90"/>
    <x v="6"/>
  </r>
  <r>
    <x v="193"/>
    <s v="Degowski"/>
    <s v="Stanislaw"/>
    <s v="NIE"/>
    <s v="StanislawDegowski"/>
    <n v="1"/>
    <n v="52"/>
    <x v="6"/>
  </r>
  <r>
    <x v="194"/>
    <s v="Snarski"/>
    <s v="Franciszek"/>
    <s v="NIE"/>
    <s v="FranciszekSnarski"/>
    <n v="1"/>
    <n v="80"/>
    <x v="6"/>
  </r>
  <r>
    <x v="195"/>
    <s v="Paciorek"/>
    <s v="Julian"/>
    <s v="NIE"/>
    <s v="JulianPaciorek"/>
    <n v="1"/>
    <n v="101"/>
    <x v="6"/>
  </r>
  <r>
    <x v="196"/>
    <s v="Brzoskowski"/>
    <s v="Tomasz"/>
    <s v="NIE"/>
    <s v="TomaszBrzoskowski"/>
    <n v="1"/>
    <n v="45"/>
    <x v="6"/>
  </r>
  <r>
    <x v="197"/>
    <s v="Laskowski"/>
    <s v="Mariusz"/>
    <s v="NIE"/>
    <s v="MariuszLaskowski"/>
    <n v="1"/>
    <n v="40"/>
    <x v="6"/>
  </r>
  <r>
    <x v="198"/>
    <s v="Mystkowski"/>
    <s v="Karol"/>
    <s v="NIE"/>
    <s v="KarolMystkowski"/>
    <n v="1"/>
    <n v="67"/>
    <x v="6"/>
  </r>
  <r>
    <x v="199"/>
    <s v="Nagorski"/>
    <s v="Kamil"/>
    <s v="NIE"/>
    <s v="KamilNagorski"/>
    <n v="1"/>
    <n v="67"/>
    <x v="6"/>
  </r>
  <r>
    <x v="200"/>
    <s v="Sykus"/>
    <s v="Fabian"/>
    <s v="NIE"/>
    <s v="FabianSykus"/>
    <n v="1"/>
    <n v="33"/>
    <x v="6"/>
  </r>
  <r>
    <x v="201"/>
    <s v="Baranowski"/>
    <s v="Witold"/>
    <s v="NIE"/>
    <s v="WitoldBaranowski"/>
    <n v="1"/>
    <n v="24"/>
    <x v="6"/>
  </r>
  <r>
    <x v="202"/>
    <s v="Trwoga"/>
    <s v="Bartosz"/>
    <s v="NIE"/>
    <s v="BartoszTrwoga"/>
    <n v="1"/>
    <n v="51"/>
    <x v="6"/>
  </r>
  <r>
    <x v="203"/>
    <s v="Magulski"/>
    <s v="Maciej"/>
    <s v="NIE"/>
    <s v="MaciejMagulski"/>
    <n v="1"/>
    <n v="3"/>
    <x v="6"/>
  </r>
  <r>
    <x v="204"/>
    <s v="Langiewicz"/>
    <s v="Marcel"/>
    <s v="NIE"/>
    <s v="MarcelLangiewicz"/>
    <n v="1"/>
    <n v="10"/>
    <x v="6"/>
  </r>
  <r>
    <x v="205"/>
    <s v="Polonski"/>
    <s v="Jakub"/>
    <s v="NIE"/>
    <s v="JakubPolonski"/>
    <n v="1"/>
    <n v="13"/>
    <x v="6"/>
  </r>
  <r>
    <x v="206"/>
    <s v="Kubisiak"/>
    <s v="Mariusz"/>
    <s v="NIE"/>
    <s v="MariuszKubisiak"/>
    <n v="1"/>
    <n v="110"/>
    <x v="6"/>
  </r>
  <r>
    <x v="207"/>
    <s v="Kubisiak"/>
    <s v="Mateusz"/>
    <s v="NIE"/>
    <s v="MateuszKubisiak"/>
    <n v="1"/>
    <n v="7"/>
    <x v="6"/>
  </r>
  <r>
    <x v="208"/>
    <s v="Duraj"/>
    <s v="Piotr"/>
    <s v="NIE"/>
    <s v="PiotrDuraj"/>
    <n v="1"/>
    <n v="13"/>
    <x v="6"/>
  </r>
  <r>
    <x v="209"/>
    <s v="Grabek"/>
    <s v="Oskar"/>
    <s v="NIE"/>
    <s v="OskarGrabek"/>
    <n v="1"/>
    <n v="48"/>
    <x v="6"/>
  </r>
  <r>
    <x v="210"/>
    <s v="Tarnacka"/>
    <s v="Antonina"/>
    <s v="NIE"/>
    <s v="AntoninaTarnacka"/>
    <n v="1"/>
    <n v="83"/>
    <x v="6"/>
  </r>
  <r>
    <x v="211"/>
    <s v="Lunkiewicz"/>
    <s v="Maciej"/>
    <s v="NIE"/>
    <s v="MaciejLunkiewicz"/>
    <n v="1"/>
    <n v="6"/>
    <x v="6"/>
  </r>
  <r>
    <x v="212"/>
    <s v="Wojciechowski"/>
    <s v="Aleksander"/>
    <s v="NIE"/>
    <s v="AleksanderWojciechowski"/>
    <n v="1"/>
    <n v="22"/>
    <x v="6"/>
  </r>
  <r>
    <x v="213"/>
    <s v="Pochmara"/>
    <s v="Kaja"/>
    <s v="NIE"/>
    <s v="KajaPochmara"/>
    <n v="1"/>
    <n v="24"/>
    <x v="6"/>
  </r>
  <r>
    <x v="214"/>
    <s v="Leszczynska"/>
    <s v="Maja"/>
    <s v="NIE"/>
    <s v="MajaLeszczynska"/>
    <n v="1"/>
    <n v="94"/>
    <x v="6"/>
  </r>
  <r>
    <x v="215"/>
    <s v="Lorenc"/>
    <s v="Magdalena"/>
    <s v="NIE"/>
    <s v="MagdalenaLorenc"/>
    <n v="1"/>
    <n v="24"/>
    <x v="6"/>
  </r>
  <r>
    <x v="216"/>
    <s v="Zalewska"/>
    <s v="Aleksandra"/>
    <s v="NIE"/>
    <s v="AleksandraZalewska"/>
    <n v="1"/>
    <n v="114"/>
    <x v="6"/>
  </r>
  <r>
    <x v="217"/>
    <s v="Gosiewska"/>
    <s v="Paulina"/>
    <s v="NIE"/>
    <s v="PaulinaGosiewska"/>
    <n v="1"/>
    <n v="11"/>
    <x v="6"/>
  </r>
  <r>
    <x v="218"/>
    <s v="Mauruszewicz"/>
    <s v="Lena"/>
    <s v="NIE"/>
    <s v="LenaMauruszewicz"/>
    <n v="1"/>
    <n v="60"/>
    <x v="6"/>
  </r>
  <r>
    <x v="219"/>
    <s v="Buczkowski"/>
    <s v="Mateusz"/>
    <s v="NIE"/>
    <s v="MateuszBuczkowski"/>
    <n v="1"/>
    <n v="66"/>
    <x v="6"/>
  </r>
  <r>
    <x v="220"/>
    <s v="Mielewczyk"/>
    <s v="Lena"/>
    <s v="NIE"/>
    <s v="LenaMielewczyk"/>
    <n v="1"/>
    <n v="96"/>
    <x v="6"/>
  </r>
  <r>
    <x v="221"/>
    <s v="Ramlo"/>
    <s v="Julia"/>
    <s v="NIE"/>
    <s v="JuliaRamlo"/>
    <n v="1"/>
    <n v="97"/>
    <x v="6"/>
  </r>
  <r>
    <x v="222"/>
    <s v="Rafinska"/>
    <s v="Julia"/>
    <s v="NIE"/>
    <s v="JuliaRafinska"/>
    <n v="1"/>
    <n v="97"/>
    <x v="6"/>
  </r>
  <r>
    <x v="223"/>
    <s v="Broszczak"/>
    <s v="Olga"/>
    <s v="NIE"/>
    <s v="OlgaBroszczak"/>
    <n v="1"/>
    <n v="32"/>
    <x v="6"/>
  </r>
  <r>
    <x v="224"/>
    <s v="Bikonis"/>
    <s v="Zofia"/>
    <s v="NIE"/>
    <s v="ZofiaBikonis"/>
    <n v="1"/>
    <n v="50"/>
    <x v="6"/>
  </r>
  <r>
    <x v="225"/>
    <s v="Marczynska"/>
    <s v="Liliana"/>
    <s v="NIE"/>
    <s v="LilianaMarczynska"/>
    <n v="1"/>
    <n v="50"/>
    <x v="6"/>
  </r>
  <r>
    <x v="226"/>
    <s v="Krainska"/>
    <s v="Malgorzata"/>
    <s v="NIE"/>
    <s v="MalgorzataKrainska"/>
    <n v="1"/>
    <n v="50"/>
    <x v="6"/>
  </r>
  <r>
    <x v="227"/>
    <s v="Oldakowska"/>
    <s v="Kinga"/>
    <s v="NIE"/>
    <s v="KingaOldakowska"/>
    <n v="1"/>
    <n v="51"/>
    <x v="6"/>
  </r>
  <r>
    <x v="228"/>
    <s v="Gdaniec"/>
    <s v="Pawel"/>
    <s v="NIE"/>
    <s v="PawelGdaniec"/>
    <n v="1"/>
    <n v="98"/>
    <x v="6"/>
  </r>
  <r>
    <x v="229"/>
    <s v="Skaluba"/>
    <s v="Gabriel"/>
    <s v="NIE"/>
    <s v="GabrielSkaluba"/>
    <n v="1"/>
    <n v="26"/>
    <x v="7"/>
  </r>
  <r>
    <x v="230"/>
    <s v="Klaus"/>
    <s v="Michalina"/>
    <s v="NIE"/>
    <s v="MichalinaKlaus"/>
    <n v="1"/>
    <n v="81"/>
    <x v="7"/>
  </r>
  <r>
    <x v="231"/>
    <s v="Kiryk"/>
    <s v="Michal"/>
    <s v="NIE"/>
    <s v="MichalKiryk"/>
    <n v="1"/>
    <n v="84"/>
    <x v="7"/>
  </r>
  <r>
    <x v="232"/>
    <s v="Kowalski"/>
    <s v="Mateusz"/>
    <s v="NIE"/>
    <s v="MateuszKowalski"/>
    <n v="1"/>
    <n v="25"/>
    <x v="7"/>
  </r>
  <r>
    <x v="233"/>
    <s v="Wysokinski"/>
    <s v="Adrian"/>
    <s v="NIE"/>
    <s v="AdrianWysokinski"/>
    <n v="1"/>
    <n v="26"/>
    <x v="7"/>
  </r>
  <r>
    <x v="234"/>
    <s v="Szpak"/>
    <s v="Dawid"/>
    <s v="NIE"/>
    <s v="DawidSzpak"/>
    <n v="1"/>
    <n v="102"/>
    <x v="7"/>
  </r>
  <r>
    <x v="235"/>
    <s v="Madej"/>
    <s v="Lucja"/>
    <s v="NIE"/>
    <s v="LucjaMadej"/>
    <n v="1"/>
    <n v="39"/>
    <x v="7"/>
  </r>
  <r>
    <x v="236"/>
    <s v="Symoszyn"/>
    <s v="Emilia"/>
    <s v="NIE"/>
    <s v="EmiliaSymoszyn"/>
    <n v="1"/>
    <n v="78"/>
    <x v="7"/>
  </r>
  <r>
    <x v="237"/>
    <s v="Cieslik"/>
    <s v="Szymon"/>
    <s v="NIE"/>
    <s v="SzymonCieslik"/>
    <n v="1"/>
    <n v="83"/>
    <x v="7"/>
  </r>
  <r>
    <x v="238"/>
    <s v="Pawlak"/>
    <s v="Jan"/>
    <s v="NIE"/>
    <s v="JanPawlak"/>
    <n v="1"/>
    <n v="9"/>
    <x v="7"/>
  </r>
  <r>
    <x v="239"/>
    <s v="Sznejder"/>
    <s v="Dominika"/>
    <s v="NIE"/>
    <s v="DominikaSznejder"/>
    <n v="1"/>
    <n v="38"/>
    <x v="7"/>
  </r>
  <r>
    <x v="240"/>
    <s v="Chmielewski"/>
    <s v="Jakub"/>
    <s v="NIE"/>
    <s v="JakubChmielewski"/>
    <n v="1"/>
    <n v="5"/>
    <x v="7"/>
  </r>
  <r>
    <x v="241"/>
    <s v="Rysak"/>
    <s v="Igor"/>
    <s v="NIE"/>
    <s v="IgorRysak"/>
    <n v="1"/>
    <n v="54"/>
    <x v="7"/>
  </r>
  <r>
    <x v="242"/>
    <s v="Szumilewicz"/>
    <s v="Dariusz"/>
    <s v="NIE"/>
    <s v="DariuszSzumilewicz"/>
    <n v="1"/>
    <n v="48"/>
    <x v="7"/>
  </r>
  <r>
    <x v="243"/>
    <s v="Krosnowski"/>
    <s v="Mateusz"/>
    <s v="NIE"/>
    <s v="MateuszKrosnowski"/>
    <n v="1"/>
    <n v="17"/>
    <x v="7"/>
  </r>
  <r>
    <x v="244"/>
    <s v="Harris"/>
    <s v="Nina"/>
    <s v="NIE"/>
    <s v="NinaHarris"/>
    <n v="1"/>
    <n v="61"/>
    <x v="7"/>
  </r>
  <r>
    <x v="245"/>
    <s v="Koszucka"/>
    <s v="Marika"/>
    <s v="NIE"/>
    <s v="MarikaKoszucka"/>
    <n v="1"/>
    <n v="61"/>
    <x v="7"/>
  </r>
  <r>
    <x v="246"/>
    <s v="Chmielewska"/>
    <s v="Wiktoria"/>
    <s v="NIE"/>
    <s v="WiktoriaChmielewska"/>
    <n v="1"/>
    <n v="9"/>
    <x v="7"/>
  </r>
  <r>
    <x v="247"/>
    <s v="Seredynska"/>
    <s v="Joanna"/>
    <s v="NIE"/>
    <s v="JoannaSeredynska"/>
    <n v="1"/>
    <n v="51"/>
    <x v="7"/>
  </r>
  <r>
    <x v="248"/>
    <s v="Afeltowicz"/>
    <s v="Wojciech"/>
    <s v="NIE"/>
    <s v="WojciechAfeltowicz"/>
    <n v="1"/>
    <n v="56"/>
    <x v="7"/>
  </r>
  <r>
    <x v="249"/>
    <s v="Jakubowska"/>
    <s v="Natalia"/>
    <s v="NIE"/>
    <s v="NataliaJakubowska"/>
    <n v="1"/>
    <n v="97"/>
    <x v="7"/>
  </r>
  <r>
    <x v="250"/>
    <s v="Lewandowska"/>
    <s v="Olga"/>
    <s v="NIE"/>
    <s v="OlgaLewandowska"/>
    <n v="1"/>
    <n v="31"/>
    <x v="7"/>
  </r>
  <r>
    <x v="251"/>
    <s v="Derosas"/>
    <s v="Weronika"/>
    <s v="NIE"/>
    <s v="WeronikaDerosas"/>
    <n v="1"/>
    <n v="34"/>
    <x v="7"/>
  </r>
  <r>
    <x v="252"/>
    <s v="Mucha"/>
    <s v="Laura"/>
    <s v="NIE"/>
    <s v="LauraMucha"/>
    <n v="1"/>
    <n v="42"/>
    <x v="7"/>
  </r>
  <r>
    <x v="253"/>
    <s v="Szymichowska"/>
    <s v="Antonina"/>
    <s v="NIE"/>
    <s v="AntoninaSzymichowska"/>
    <n v="1"/>
    <n v="42"/>
    <x v="7"/>
  </r>
  <r>
    <x v="254"/>
    <s v="Janiszek"/>
    <s v="Natalia"/>
    <s v="NIE"/>
    <s v="NataliaJaniszek"/>
    <n v="1"/>
    <n v="34"/>
    <x v="7"/>
  </r>
  <r>
    <x v="255"/>
    <s v="Dombrowski"/>
    <s v="Sambor"/>
    <s v="NIE"/>
    <s v="SamborDombrowski"/>
    <n v="1"/>
    <n v="36"/>
    <x v="7"/>
  </r>
  <r>
    <x v="256"/>
    <s v="Wieniarski"/>
    <s v="Arkadiusz"/>
    <s v="NIE"/>
    <s v="ArkadiuszWieniarski"/>
    <n v="1"/>
    <n v="36"/>
    <x v="7"/>
  </r>
  <r>
    <x v="257"/>
    <s v="Marszalek"/>
    <s v="Lidia"/>
    <s v="NIE"/>
    <s v="LidiaMarszalek"/>
    <n v="1"/>
    <n v="84"/>
    <x v="7"/>
  </r>
  <r>
    <x v="258"/>
    <s v="Michalak"/>
    <s v="Krzysztof"/>
    <s v="NIE"/>
    <s v="KrzysztofMichalak"/>
    <n v="2"/>
    <n v="107"/>
    <x v="7"/>
  </r>
  <r>
    <x v="259"/>
    <s v="Czartoryjska"/>
    <s v="Wiktoria"/>
    <s v="NIE"/>
    <s v="WiktoriaCzartoryjska"/>
    <n v="1"/>
    <n v="51"/>
    <x v="7"/>
  </r>
  <r>
    <x v="260"/>
    <s v="Tomanek"/>
    <s v="Anna"/>
    <s v="NIE"/>
    <s v="AnnaTomanek"/>
    <n v="1"/>
    <n v="13"/>
    <x v="7"/>
  </r>
  <r>
    <x v="261"/>
    <s v="Pawlowicz"/>
    <s v="Karolina"/>
    <s v="NIE"/>
    <s v="KarolinaPawlowicz"/>
    <n v="1"/>
    <n v="14"/>
    <x v="7"/>
  </r>
  <r>
    <x v="262"/>
    <s v="Szwast"/>
    <s v="Daniel"/>
    <s v="NIE"/>
    <s v="DanielSzwast"/>
    <n v="1"/>
    <n v="11"/>
    <x v="7"/>
  </r>
  <r>
    <x v="263"/>
    <s v="Zawizlak"/>
    <s v="Adam"/>
    <s v="NIE"/>
    <s v="AdamZawizlak"/>
    <n v="1"/>
    <n v="63"/>
    <x v="7"/>
  </r>
  <r>
    <x v="264"/>
    <s v="Wierzbicka"/>
    <s v="Amelia"/>
    <s v="NIE"/>
    <s v="AmeliaWierzbicka"/>
    <n v="1"/>
    <n v="114"/>
    <x v="7"/>
  </r>
  <r>
    <x v="265"/>
    <s v="Kielbowicz"/>
    <s v="Milena"/>
    <s v="NIE"/>
    <s v="MilenaKielbowicz"/>
    <n v="1"/>
    <n v="66"/>
    <x v="7"/>
  </r>
  <r>
    <x v="266"/>
    <s v="Steinhardt"/>
    <s v="Hanna"/>
    <s v="NIE"/>
    <s v="HannaSteinhardt"/>
    <n v="1"/>
    <n v="72"/>
    <x v="7"/>
  </r>
  <r>
    <x v="267"/>
    <s v="Forjasz"/>
    <s v="Roxana"/>
    <s v="NIE"/>
    <s v="RoxanaForjasz"/>
    <n v="1"/>
    <n v="87"/>
    <x v="7"/>
  </r>
  <r>
    <x v="268"/>
    <s v="Karwik"/>
    <s v="Milena"/>
    <s v="NIE"/>
    <s v="MilenaKarwik"/>
    <n v="1"/>
    <n v="36"/>
    <x v="7"/>
  </r>
  <r>
    <x v="269"/>
    <s v="Lupinska"/>
    <s v="Magdalena"/>
    <s v="NIE"/>
    <s v="MagdalenaLupinska"/>
    <n v="1"/>
    <n v="37"/>
    <x v="7"/>
  </r>
  <r>
    <x v="270"/>
    <s v="Pengiel"/>
    <s v="Jan"/>
    <s v="NIE"/>
    <s v="JanPengiel"/>
    <n v="1"/>
    <n v="83"/>
    <x v="7"/>
  </r>
  <r>
    <x v="271"/>
    <s v="Wojtaszewski"/>
    <s v="Aleksander"/>
    <s v="NIE"/>
    <s v="AleksanderWojtaszewski"/>
    <n v="1"/>
    <n v="30"/>
    <x v="7"/>
  </r>
  <r>
    <x v="272"/>
    <s v="Czarkowska"/>
    <s v="Katarzyna"/>
    <s v="NIE"/>
    <s v="KatarzynaCzarkowska"/>
    <n v="1"/>
    <n v="47"/>
    <x v="7"/>
  </r>
  <r>
    <x v="273"/>
    <s v="Zacharska"/>
    <s v="Aleksandra"/>
    <s v="NIE"/>
    <s v="AleksandraZacharska"/>
    <n v="1"/>
    <n v="61"/>
    <x v="7"/>
  </r>
  <r>
    <x v="274"/>
    <s v="Bilmon"/>
    <s v="Tymoteusz"/>
    <s v="NIE"/>
    <s v="TymoteuszBilmon"/>
    <n v="1"/>
    <n v="18"/>
    <x v="7"/>
  </r>
  <r>
    <x v="275"/>
    <s v="Gorczynska"/>
    <s v="Oliwia"/>
    <s v="NIE"/>
    <s v="OliwiaGorczynska"/>
    <n v="1"/>
    <n v="45"/>
    <x v="7"/>
  </r>
  <r>
    <x v="276"/>
    <s v="Budkowski"/>
    <s v="Marek"/>
    <s v="NIE"/>
    <s v="MarekBudkowski"/>
    <n v="1"/>
    <n v="72"/>
    <x v="7"/>
  </r>
  <r>
    <x v="277"/>
    <s v="Dulak"/>
    <s v="Piotr"/>
    <s v="NIE"/>
    <s v="PiotrDulak"/>
    <n v="1"/>
    <n v="82"/>
    <x v="7"/>
  </r>
  <r>
    <x v="278"/>
    <s v="Kaczor"/>
    <s v="Mikolaj"/>
    <s v="NIE"/>
    <s v="MikolajKaczor"/>
    <n v="1"/>
    <n v="34"/>
    <x v="7"/>
  </r>
  <r>
    <x v="279"/>
    <s v="Olszewski"/>
    <s v="Kacper"/>
    <s v="NIE"/>
    <s v="KacperOlszewski"/>
    <n v="1"/>
    <n v="57"/>
    <x v="7"/>
  </r>
  <r>
    <x v="280"/>
    <s v="Polubinski"/>
    <s v="Piotr"/>
    <s v="NIE"/>
    <s v="PiotrPolubinski"/>
    <n v="1"/>
    <n v="58"/>
    <x v="7"/>
  </r>
  <r>
    <x v="281"/>
    <s v="Budny"/>
    <s v="Tomasz"/>
    <s v="NIE"/>
    <s v="TomaszBudny"/>
    <n v="1"/>
    <n v="51"/>
    <x v="7"/>
  </r>
  <r>
    <x v="282"/>
    <s v="Fiebig"/>
    <s v="Piotr"/>
    <s v="NIE"/>
    <s v="PiotrFiebig"/>
    <n v="1"/>
    <n v="51"/>
    <x v="7"/>
  </r>
  <r>
    <x v="283"/>
    <s v="Ziolkowski"/>
    <s v="Adam"/>
    <s v="NIE"/>
    <s v="AdamZiolkowski"/>
    <n v="1"/>
    <n v="47"/>
    <x v="7"/>
  </r>
  <r>
    <x v="284"/>
    <s v="Rys"/>
    <s v="Igor"/>
    <s v="NIE"/>
    <s v="IgorRys"/>
    <n v="1"/>
    <n v="83"/>
    <x v="7"/>
  </r>
  <r>
    <x v="285"/>
    <s v="Orczyk"/>
    <s v="Kinga"/>
    <s v="NIE"/>
    <s v="KingaOrczyk"/>
    <n v="1"/>
    <n v="26"/>
    <x v="7"/>
  </r>
  <r>
    <x v="286"/>
    <s v="Modzelewski"/>
    <s v="Konrad"/>
    <s v="NIE"/>
    <s v="KonradModzelewski"/>
    <n v="1"/>
    <n v="21"/>
    <x v="7"/>
  </r>
  <r>
    <x v="287"/>
    <s v="Cichowlas"/>
    <s v="Marta"/>
    <s v="NIE"/>
    <s v="MartaCichowlas"/>
    <n v="1"/>
    <n v="35"/>
    <x v="7"/>
  </r>
  <r>
    <x v="288"/>
    <s v="Kozlowska"/>
    <s v="Malgorzata"/>
    <s v="NIE"/>
    <s v="MalgorzataKozlowska"/>
    <n v="3"/>
    <n v="36"/>
    <x v="7"/>
  </r>
  <r>
    <x v="289"/>
    <s v="Wrona"/>
    <s v="Alicja"/>
    <s v="NIE"/>
    <s v="AlicjaWrona"/>
    <n v="1"/>
    <n v="83"/>
    <x v="7"/>
  </r>
  <r>
    <x v="290"/>
    <s v="Podolszynski"/>
    <s v="Jakub"/>
    <s v="NIE"/>
    <s v="JakubPodolszynski"/>
    <n v="1"/>
    <n v="102"/>
    <x v="7"/>
  </r>
  <r>
    <x v="291"/>
    <s v="Piorkowska"/>
    <s v="Kalina"/>
    <s v="NIE"/>
    <s v="KalinaPiorkowska"/>
    <n v="1"/>
    <n v="54"/>
    <x v="8"/>
  </r>
  <r>
    <x v="292"/>
    <s v="Mlodzianowska"/>
    <s v="Lena"/>
    <s v="NIE"/>
    <s v="LenaMlodzianowska"/>
    <n v="1"/>
    <n v="9"/>
    <x v="8"/>
  </r>
  <r>
    <x v="293"/>
    <s v="Kmiecik"/>
    <s v="Martyna"/>
    <s v="NIE"/>
    <s v="MartynaKmiecik"/>
    <n v="1"/>
    <n v="5"/>
    <x v="8"/>
  </r>
  <r>
    <x v="294"/>
    <s v="Kisiel"/>
    <s v="Michal"/>
    <s v="NIE"/>
    <s v="MichalKisiel"/>
    <n v="1"/>
    <n v="112"/>
    <x v="8"/>
  </r>
  <r>
    <x v="295"/>
    <s v="Dolny"/>
    <s v="Sebastian"/>
    <s v="NIE"/>
    <s v="SebastianDolny"/>
    <n v="1"/>
    <n v="17"/>
    <x v="8"/>
  </r>
  <r>
    <x v="296"/>
    <s v="Kisiela"/>
    <s v="Michal"/>
    <s v="NIE"/>
    <s v="MichalKisiela"/>
    <n v="1"/>
    <n v="80"/>
    <x v="8"/>
  </r>
  <r>
    <x v="297"/>
    <s v="Piotrowski"/>
    <s v="Mariusz"/>
    <s v="NIE"/>
    <s v="MariuszPiotrowski"/>
    <n v="1"/>
    <n v="58"/>
    <x v="8"/>
  </r>
  <r>
    <x v="298"/>
    <s v="Kopiejc"/>
    <s v="Maurycy"/>
    <s v="NIE"/>
    <s v="MaurycyKopiejc"/>
    <n v="1"/>
    <n v="90"/>
    <x v="8"/>
  </r>
  <r>
    <x v="299"/>
    <s v="Oszmana"/>
    <s v="Katarzyna"/>
    <s v="NIE"/>
    <s v="KatarzynaOszmana"/>
    <n v="1"/>
    <n v="50"/>
    <x v="8"/>
  </r>
  <r>
    <x v="300"/>
    <s v="Rozek"/>
    <s v="Jacek"/>
    <s v="NIE"/>
    <s v="JacekRozek"/>
    <n v="1"/>
    <n v="58"/>
    <x v="8"/>
  </r>
  <r>
    <x v="301"/>
    <s v="Bajer"/>
    <s v="Jadwiga"/>
    <s v="NIE"/>
    <s v="JadwigaBajer"/>
    <n v="1"/>
    <n v="51"/>
    <x v="8"/>
  </r>
  <r>
    <x v="302"/>
    <s v="Czapiewski"/>
    <s v="Szymon"/>
    <s v="NIE"/>
    <s v="SzymonCzapiewski"/>
    <n v="1"/>
    <n v="89"/>
    <x v="8"/>
  </r>
  <r>
    <x v="303"/>
    <s v="Marynowska"/>
    <s v="Lena"/>
    <s v="NIE"/>
    <s v="LenaMarynowska"/>
    <n v="1"/>
    <n v="35"/>
    <x v="8"/>
  </r>
  <r>
    <x v="304"/>
    <s v="Lubinska"/>
    <s v="Marta"/>
    <s v="NIE"/>
    <s v="MartaLubinska"/>
    <n v="1"/>
    <n v="36"/>
    <x v="8"/>
  </r>
  <r>
    <x v="305"/>
    <s v="Horbaczewska"/>
    <s v="Nicola"/>
    <s v="NIE"/>
    <s v="NicolaHorbaczewska"/>
    <n v="1"/>
    <n v="20"/>
    <x v="8"/>
  </r>
  <r>
    <x v="306"/>
    <s v="Wroblewska"/>
    <s v="Alicja"/>
    <s v="NIE"/>
    <s v="AlicjaWroblewska"/>
    <n v="1"/>
    <n v="21"/>
    <x v="8"/>
  </r>
  <r>
    <x v="307"/>
    <s v="Skabara"/>
    <s v="Grzegorz"/>
    <s v="NIE"/>
    <s v="GrzegorzSkabara"/>
    <n v="1"/>
    <n v="23"/>
    <x v="8"/>
  </r>
  <r>
    <x v="308"/>
    <s v="Formela"/>
    <s v="Piotr"/>
    <s v="NIE"/>
    <s v="PiotrFormela"/>
    <n v="1"/>
    <n v="24"/>
    <x v="8"/>
  </r>
  <r>
    <x v="309"/>
    <s v="Ziolkowski"/>
    <s v="Mariusz"/>
    <s v="NIE"/>
    <s v="MariuszZiolkowski"/>
    <n v="1"/>
    <n v="82"/>
    <x v="8"/>
  </r>
  <r>
    <x v="310"/>
    <s v="Trocha"/>
    <s v="Anna"/>
    <s v="NIE"/>
    <s v="AnnaTrocha"/>
    <n v="1"/>
    <n v="14"/>
    <x v="8"/>
  </r>
  <r>
    <x v="311"/>
    <s v="Greszczuk"/>
    <s v="Oliwia"/>
    <s v="NIE"/>
    <s v="OliwiaGreszczuk"/>
    <n v="1"/>
    <n v="51"/>
    <x v="8"/>
  </r>
  <r>
    <x v="312"/>
    <s v="Krupop"/>
    <s v="Maja"/>
    <s v="NIE"/>
    <s v="MajaKrupop"/>
    <n v="1"/>
    <n v="14"/>
    <x v="8"/>
  </r>
  <r>
    <x v="313"/>
    <s v="Janiczek"/>
    <s v="Natalia"/>
    <s v="NIE"/>
    <s v="NataliaJaniczek"/>
    <n v="1"/>
    <n v="72"/>
    <x v="8"/>
  </r>
  <r>
    <x v="314"/>
    <s v="Kempka"/>
    <s v="Milena"/>
    <s v="NIE"/>
    <s v="MilenaKempka"/>
    <n v="1"/>
    <n v="11"/>
    <x v="8"/>
  </r>
  <r>
    <x v="315"/>
    <s v="Wizniewski"/>
    <s v="Andrzej"/>
    <s v="NIE"/>
    <s v="AndrzejWizniewski"/>
    <n v="2"/>
    <n v="11"/>
    <x v="8"/>
  </r>
  <r>
    <x v="316"/>
    <s v="Pajsk"/>
    <s v="Katarzyna"/>
    <s v="NIE"/>
    <s v="KatarzynaPajsk"/>
    <n v="1"/>
    <n v="71"/>
    <x v="8"/>
  </r>
  <r>
    <x v="317"/>
    <s v="Lewicka"/>
    <s v="Magdalena"/>
    <s v="NIE"/>
    <s v="MagdalenaLewicka"/>
    <n v="1"/>
    <n v="117"/>
    <x v="8"/>
  </r>
  <r>
    <x v="318"/>
    <s v="Swinianski"/>
    <s v="Cyprian"/>
    <s v="NIE"/>
    <s v="CyprianSwinianski"/>
    <n v="1"/>
    <n v="69"/>
    <x v="8"/>
  </r>
  <r>
    <x v="319"/>
    <s v="Kaminski"/>
    <s v="Mikolaj"/>
    <s v="NIE"/>
    <s v="MikolajKaminski"/>
    <n v="1"/>
    <n v="59"/>
    <x v="8"/>
  </r>
  <r>
    <x v="320"/>
    <s v="Kirwiel"/>
    <s v="Michalina"/>
    <s v="NIE"/>
    <s v="MichalinaKirwiel"/>
    <n v="1"/>
    <n v="39"/>
    <x v="8"/>
  </r>
  <r>
    <x v="321"/>
    <s v="Werbowy"/>
    <s v="Artur"/>
    <s v="NIE"/>
    <s v="ArturWerbowy"/>
    <n v="1"/>
    <n v="39"/>
    <x v="8"/>
  </r>
  <r>
    <x v="322"/>
    <s v="Bajurska"/>
    <s v="Zuzanna"/>
    <s v="NIE"/>
    <s v="ZuzannaBajurska"/>
    <n v="1"/>
    <n v="54"/>
    <x v="8"/>
  </r>
  <r>
    <x v="323"/>
    <s v="Zaborowska"/>
    <s v="Aleksandra"/>
    <s v="NIE"/>
    <s v="AleksandraZaborowska"/>
    <n v="1"/>
    <n v="32"/>
    <x v="8"/>
  </r>
  <r>
    <x v="324"/>
    <s v="Dunislawska"/>
    <s v="Victoria"/>
    <s v="NIE"/>
    <s v="VictoriaDunislawska"/>
    <n v="1"/>
    <n v="37"/>
    <x v="8"/>
  </r>
  <r>
    <x v="325"/>
    <s v="Stachurska"/>
    <s v="Helena"/>
    <s v="NIE"/>
    <s v="HelenaStachurska"/>
    <n v="1"/>
    <n v="38"/>
    <x v="8"/>
  </r>
  <r>
    <x v="326"/>
    <s v="Kirwiel"/>
    <s v="Michal"/>
    <s v="NIE"/>
    <s v="MichalKirwiel"/>
    <n v="1"/>
    <n v="63"/>
    <x v="8"/>
  </r>
  <r>
    <x v="327"/>
    <s v="Zega"/>
    <s v="Adam"/>
    <s v="NIE"/>
    <s v="AdamZega"/>
    <n v="1"/>
    <n v="63"/>
    <x v="8"/>
  </r>
  <r>
    <x v="328"/>
    <s v="Lukowski"/>
    <s v="Maciej"/>
    <s v="NIE"/>
    <s v="MaciejLukowski"/>
    <n v="1"/>
    <n v="90"/>
    <x v="8"/>
  </r>
  <r>
    <x v="329"/>
    <s v="Pietraszczyk"/>
    <s v="Jan"/>
    <s v="NIE"/>
    <s v="JanPietraszczyk"/>
    <n v="1"/>
    <n v="28"/>
    <x v="8"/>
  </r>
  <r>
    <x v="330"/>
    <s v="Jędrzejczak"/>
    <s v="Nadia"/>
    <s v="NIE"/>
    <s v="NadiaJędrzejczak"/>
    <n v="1"/>
    <n v="21"/>
    <x v="8"/>
  </r>
  <r>
    <x v="331"/>
    <s v="Wymyslowska"/>
    <s v="Alicja"/>
    <s v="NIE"/>
    <s v="AlicjaWymyslowska"/>
    <n v="1"/>
    <n v="65"/>
    <x v="8"/>
  </r>
  <r>
    <x v="332"/>
    <s v="Wicher"/>
    <s v="Amelia"/>
    <s v="NIE"/>
    <s v="AmeliaWicher"/>
    <n v="1"/>
    <n v="27"/>
    <x v="8"/>
  </r>
  <r>
    <x v="333"/>
    <s v="Tusinski"/>
    <s v="Bartosz"/>
    <s v="NIE"/>
    <s v="BartoszTusinski"/>
    <n v="1"/>
    <n v="13"/>
    <x v="8"/>
  </r>
  <r>
    <x v="334"/>
    <s v="Walaszek"/>
    <s v="Angelika"/>
    <s v="NIE"/>
    <s v="AngelikaWalaszek"/>
    <n v="1"/>
    <n v="59"/>
    <x v="8"/>
  </r>
  <r>
    <x v="335"/>
    <s v="Karolewska"/>
    <s v="Milena"/>
    <s v="NIE"/>
    <s v="MilenaKarolewska"/>
    <n v="1"/>
    <n v="26"/>
    <x v="8"/>
  </r>
  <r>
    <x v="336"/>
    <s v="Stanulewicz"/>
    <s v="Filip"/>
    <s v="NIE"/>
    <s v="FilipStanulewicz"/>
    <n v="1"/>
    <n v="24"/>
    <x v="8"/>
  </r>
  <r>
    <x v="337"/>
    <s v="Marszalek"/>
    <s v="Kuba"/>
    <s v="NIE"/>
    <s v="KubaMarszalek"/>
    <n v="1"/>
    <n v="53"/>
    <x v="8"/>
  </r>
  <r>
    <x v="338"/>
    <s v="Kieloch"/>
    <s v="Michal"/>
    <s v="NIE"/>
    <s v="MichalKieloch"/>
    <n v="1"/>
    <n v="53"/>
    <x v="8"/>
  </r>
  <r>
    <x v="339"/>
    <s v="Marmelowska"/>
    <s v="Martyna"/>
    <s v="NIE"/>
    <s v="MartynaMarmelowska"/>
    <n v="1"/>
    <n v="22"/>
    <x v="8"/>
  </r>
  <r>
    <x v="340"/>
    <s v="Nikolajew"/>
    <s v="Kacper"/>
    <s v="NIE"/>
    <s v="KacperNikolajew"/>
    <n v="1"/>
    <n v="56"/>
    <x v="8"/>
  </r>
  <r>
    <x v="341"/>
    <s v="Okla"/>
    <s v="Kacper"/>
    <s v="NIE"/>
    <s v="KacperOkla"/>
    <n v="1"/>
    <n v="57"/>
    <x v="8"/>
  </r>
  <r>
    <x v="342"/>
    <s v="Lademann"/>
    <s v="Marcel"/>
    <s v="NIE"/>
    <s v="MarcelLademann"/>
    <n v="1"/>
    <n v="76"/>
    <x v="8"/>
  </r>
  <r>
    <x v="343"/>
    <s v="Kowakczyk"/>
    <s v="Maria"/>
    <s v="NIE"/>
    <s v="MariaKowakczyk"/>
    <n v="1"/>
    <n v="90"/>
    <x v="8"/>
  </r>
  <r>
    <x v="344"/>
    <s v="Pawelska"/>
    <s v="Karolina"/>
    <s v="NIE"/>
    <s v="KarolinaPawelska"/>
    <n v="1"/>
    <n v="46"/>
    <x v="8"/>
  </r>
  <r>
    <x v="345"/>
    <s v="Niemczyk"/>
    <s v="Kamil"/>
    <s v="NIE"/>
    <s v="KamilNiemczyk"/>
    <n v="1"/>
    <n v="46"/>
    <x v="8"/>
  </r>
  <r>
    <x v="346"/>
    <s v="Hazubski"/>
    <s v="Olgierd"/>
    <s v="NIE"/>
    <s v="OlgierdHazubski"/>
    <n v="1"/>
    <n v="47"/>
    <x v="8"/>
  </r>
  <r>
    <x v="347"/>
    <s v="Ryngwelski"/>
    <s v="Igor"/>
    <s v="NIE"/>
    <s v="IgorRyngwelski"/>
    <n v="1"/>
    <n v="47"/>
    <x v="8"/>
  </r>
  <r>
    <x v="348"/>
    <s v="Ropiak"/>
    <s v="Jakub"/>
    <s v="NIE"/>
    <s v="JakubRopiak"/>
    <n v="1"/>
    <n v="47"/>
    <x v="8"/>
  </r>
  <r>
    <x v="349"/>
    <s v="Giemza"/>
    <s v="Patryk"/>
    <s v="NIE"/>
    <s v="PatrykGiemza"/>
    <n v="1"/>
    <n v="47"/>
    <x v="8"/>
  </r>
  <r>
    <x v="350"/>
    <s v="Domzala"/>
    <s v="Ryszard"/>
    <s v="NIE"/>
    <s v="RyszardDomzala"/>
    <n v="1"/>
    <n v="38"/>
    <x v="8"/>
  </r>
  <r>
    <x v="351"/>
    <s v="Pozarzycka"/>
    <s v="Justyna"/>
    <s v="NIE"/>
    <s v="JustynaPozarzycka"/>
    <n v="1"/>
    <n v="56"/>
    <x v="8"/>
  </r>
  <r>
    <x v="352"/>
    <s v="Kowalik"/>
    <s v="Mateusz"/>
    <s v="NIE"/>
    <s v="MateuszKowalik"/>
    <n v="1"/>
    <n v="113"/>
    <x v="10"/>
  </r>
  <r>
    <x v="353"/>
    <s v="Hintzke"/>
    <s v="Nikola"/>
    <s v="NIE"/>
    <s v="NikolaHintzke"/>
    <n v="1"/>
    <n v="113"/>
    <x v="6"/>
  </r>
  <r>
    <x v="354"/>
    <s v="Swistek"/>
    <s v="Damian"/>
    <s v="NIE"/>
    <s v="DamianSwistek"/>
    <n v="1"/>
    <n v="363"/>
    <x v="6"/>
  </r>
  <r>
    <x v="355"/>
    <s v="Grzelecki"/>
    <s v="Oliwier"/>
    <s v="NIE"/>
    <s v="OliwierGrzelecki"/>
    <n v="1"/>
    <n v="533"/>
    <x v="9"/>
  </r>
  <r>
    <x v="356"/>
    <s v="Hinz"/>
    <s v="Nikola"/>
    <s v="NIE"/>
    <s v="NikolaHinz"/>
    <n v="1"/>
    <n v="738"/>
    <x v="6"/>
  </r>
  <r>
    <x v="357"/>
    <s v="Kaftan"/>
    <s v="Monika"/>
    <s v="NIE"/>
    <s v="MonikaKaftan"/>
    <n v="1"/>
    <n v="568"/>
    <x v="6"/>
  </r>
  <r>
    <x v="358"/>
    <s v="Wasiluk"/>
    <s v="Bartlomiej"/>
    <s v="NIE"/>
    <s v="BartlomiejWasiluk"/>
    <n v="1"/>
    <n v="461"/>
    <x v="7"/>
  </r>
  <r>
    <x v="359"/>
    <s v="Wasilewski"/>
    <s v="Bartlomiej"/>
    <s v="NIE"/>
    <s v="BartlomiejWasilewski"/>
    <n v="1"/>
    <n v="60"/>
    <x v="4"/>
  </r>
  <r>
    <x v="360"/>
    <s v="Lukasik"/>
    <s v="Magdalena"/>
    <s v="NIE"/>
    <s v="MagdalenaLukasik"/>
    <n v="1"/>
    <n v="991"/>
    <x v="8"/>
  </r>
  <r>
    <x v="361"/>
    <s v="Silakowski"/>
    <s v="Henryk"/>
    <s v="NIE"/>
    <s v="HenrykSilakowski"/>
    <n v="1"/>
    <n v="371"/>
    <x v="10"/>
  </r>
  <r>
    <x v="362"/>
    <s v="Zygmunt"/>
    <s v="Adam"/>
    <s v="NIE"/>
    <s v="AdamZygmunt"/>
    <n v="1"/>
    <n v="534"/>
    <x v="10"/>
  </r>
  <r>
    <x v="363"/>
    <s v="Pettka"/>
    <s v="Jan"/>
    <s v="NIE"/>
    <s v="JanPettka"/>
    <n v="1"/>
    <n v="66"/>
    <x v="7"/>
  </r>
  <r>
    <x v="364"/>
    <s v="Hanczarek"/>
    <s v="Olivier"/>
    <s v="NIE"/>
    <s v="OlivierHanczarek"/>
    <n v="1"/>
    <n v="289"/>
    <x v="8"/>
  </r>
  <r>
    <x v="365"/>
    <s v="Samulczyk"/>
    <s v="Julia"/>
    <s v="NIE"/>
    <s v="JuliaSamulczyk"/>
    <n v="1"/>
    <n v="615"/>
    <x v="7"/>
  </r>
  <r>
    <x v="366"/>
    <s v="Berezniewicz"/>
    <s v="Wiktor"/>
    <s v="NIE"/>
    <s v="WiktorBerezniewicz"/>
    <n v="1"/>
    <n v="630"/>
    <x v="3"/>
  </r>
  <r>
    <x v="367"/>
    <s v="Bialaszewski"/>
    <s v="Piotr"/>
    <s v="NIE"/>
    <s v="PiotrBialaszewski"/>
    <n v="1"/>
    <n v="24"/>
    <x v="6"/>
  </r>
  <r>
    <x v="368"/>
    <s v="Rutkiewicz"/>
    <s v="Julia"/>
    <s v="NIE"/>
    <s v="JuliaRutkiewicz"/>
    <n v="1"/>
    <n v="880"/>
    <x v="8"/>
  </r>
  <r>
    <x v="369"/>
    <s v="Kowalczyk"/>
    <s v="Mateusz"/>
    <s v="NIE"/>
    <s v="MateuszKowalczyk"/>
    <n v="2"/>
    <n v="520"/>
    <x v="11"/>
  </r>
  <r>
    <x v="370"/>
    <s v="Sadowska"/>
    <s v="Julia"/>
    <s v="NIE"/>
    <s v="JuliaSadowska"/>
    <n v="1"/>
    <n v="896"/>
    <x v="0"/>
  </r>
  <r>
    <x v="371"/>
    <s v="Sobol"/>
    <s v="Filip"/>
    <s v="NIE"/>
    <s v="FilipSobol"/>
    <n v="1"/>
    <n v="360"/>
    <x v="4"/>
  </r>
  <r>
    <x v="372"/>
    <s v="Senger"/>
    <s v="Joanna"/>
    <s v="NIE"/>
    <s v="JoannaSenger"/>
    <n v="1"/>
    <n v="705"/>
    <x v="7"/>
  </r>
  <r>
    <x v="373"/>
    <s v="Stanislawska"/>
    <s v="Hanna"/>
    <s v="NIE"/>
    <s v="HannaStanislawska"/>
    <n v="1"/>
    <n v="901"/>
    <x v="6"/>
  </r>
  <r>
    <x v="374"/>
    <s v="Szczepkowski"/>
    <s v="Dorian"/>
    <s v="NIE"/>
    <s v="DorianSzczepkowski"/>
    <n v="1"/>
    <n v="791"/>
    <x v="11"/>
  </r>
  <r>
    <x v="375"/>
    <s v="Wojcicki"/>
    <s v="Aleks"/>
    <s v="NIE"/>
    <s v="AleksWojcicki"/>
    <n v="1"/>
    <n v="576"/>
    <x v="6"/>
  </r>
  <r>
    <x v="376"/>
    <s v="Salanowska"/>
    <s v="Julia"/>
    <s v="NIE"/>
    <s v="JuliaSalanowska"/>
    <n v="1"/>
    <n v="204"/>
    <x v="8"/>
  </r>
  <r>
    <x v="377"/>
    <s v="Skrzydlak"/>
    <s v="Izabela"/>
    <s v="NIE"/>
    <s v="IzabelaSkrzydlak"/>
    <n v="1"/>
    <n v="898"/>
    <x v="11"/>
  </r>
  <r>
    <x v="378"/>
    <s v="Koszlaga"/>
    <s v="Mateusz"/>
    <s v="NIE"/>
    <s v="MateuszKoszlaga"/>
    <n v="1"/>
    <n v="690"/>
    <x v="5"/>
  </r>
  <r>
    <x v="379"/>
    <s v="Kowalczuk"/>
    <s v="Maria"/>
    <s v="NIE"/>
    <s v="MariaKowalczuk"/>
    <n v="1"/>
    <n v="86"/>
    <x v="5"/>
  </r>
  <r>
    <x v="380"/>
    <s v="Glowinska"/>
    <s v="Patrycja"/>
    <s v="NIE"/>
    <s v="PatrycjaGlowinska"/>
    <n v="1"/>
    <n v="929"/>
    <x v="6"/>
  </r>
  <r>
    <x v="381"/>
    <s v="Sautycz"/>
    <s v="Julia"/>
    <s v="NIE"/>
    <s v="JuliaSautycz"/>
    <n v="1"/>
    <n v="551"/>
    <x v="8"/>
  </r>
  <r>
    <x v="382"/>
    <s v="Jakubowski"/>
    <s v="Nikodem"/>
    <s v="NIE"/>
    <s v="NikodemJakubowski"/>
    <n v="1"/>
    <n v="14"/>
    <x v="10"/>
  </r>
  <r>
    <x v="383"/>
    <s v="Labuda"/>
    <s v="Marcel"/>
    <s v="NIE"/>
    <s v="MarcelLabuda"/>
    <n v="1"/>
    <n v="195"/>
    <x v="0"/>
  </r>
  <r>
    <x v="384"/>
    <s v="Przestrzelski"/>
    <s v="Jakub"/>
    <s v="NIE"/>
    <s v="JakubPrzestrzelski"/>
    <n v="1"/>
    <n v="592"/>
    <x v="2"/>
  </r>
  <r>
    <x v="385"/>
    <s v="Sochacka"/>
    <s v="Inka"/>
    <s v="NIE"/>
    <s v="InkaSochacka"/>
    <n v="1"/>
    <n v="923"/>
    <x v="2"/>
  </r>
  <r>
    <x v="386"/>
    <s v="Wierzbicki"/>
    <s v="Antoni"/>
    <s v="NIE"/>
    <s v="AntoniWierzbicki"/>
    <n v="1"/>
    <n v="568"/>
    <x v="5"/>
  </r>
  <r>
    <x v="387"/>
    <s v="Sarnowski"/>
    <s v="Ignacy"/>
    <s v="NIE"/>
    <s v="IgnacySarnowski"/>
    <n v="1"/>
    <n v="861"/>
    <x v="6"/>
  </r>
  <r>
    <x v="388"/>
    <s v="Machalski"/>
    <s v="Maciej"/>
    <s v="NIE"/>
    <s v="MaciejMachalski"/>
    <n v="1"/>
    <n v="146"/>
    <x v="2"/>
  </r>
  <r>
    <x v="389"/>
    <s v="Kowalczyk"/>
    <s v="Mateusz"/>
    <s v="NIE"/>
    <s v="MateuszKowalczyk"/>
    <n v="2"/>
    <n v="941"/>
    <x v="6"/>
  </r>
  <r>
    <x v="390"/>
    <s v="Broukin"/>
    <s v="Zofia"/>
    <s v="NIE"/>
    <s v="ZofiaBroukin"/>
    <n v="1"/>
    <n v="516"/>
    <x v="6"/>
  </r>
  <r>
    <x v="391"/>
    <s v="Filarska"/>
    <s v="Sandra"/>
    <s v="NIE"/>
    <s v="SandraFilarska"/>
    <n v="1"/>
    <n v="761"/>
    <x v="7"/>
  </r>
  <r>
    <x v="392"/>
    <s v="Siminski"/>
    <s v="Henryk"/>
    <s v="NIE"/>
    <s v="HenrykSiminski"/>
    <n v="1"/>
    <n v="839"/>
    <x v="7"/>
  </r>
  <r>
    <x v="393"/>
    <s v="Riegel"/>
    <s v="Julia"/>
    <s v="NIE"/>
    <s v="JuliaRiegel"/>
    <n v="1"/>
    <n v="110"/>
    <x v="6"/>
  </r>
  <r>
    <x v="394"/>
    <s v="Kozlowska"/>
    <s v="Malgorzata"/>
    <s v="NIE"/>
    <s v="MalgorzataKozlowska"/>
    <n v="3"/>
    <n v="666"/>
    <x v="7"/>
  </r>
  <r>
    <x v="395"/>
    <s v="Porydzaj"/>
    <s v="Jakub"/>
    <s v="NIE"/>
    <s v="JakubPorydzaj"/>
    <n v="1"/>
    <n v="487"/>
    <x v="7"/>
  </r>
  <r>
    <x v="396"/>
    <s v="Sachse"/>
    <s v="Julia"/>
    <s v="NIE"/>
    <s v="JuliaSachse"/>
    <n v="1"/>
    <n v="499"/>
    <x v="8"/>
  </r>
  <r>
    <x v="397"/>
    <s v="Spanowski"/>
    <s v="Filip"/>
    <s v="NIE"/>
    <s v="FilipSpanowski"/>
    <n v="1"/>
    <n v="175"/>
    <x v="7"/>
  </r>
  <r>
    <x v="398"/>
    <s v="Machol"/>
    <s v="Maciej"/>
    <s v="NIE"/>
    <s v="MaciejMachol"/>
    <n v="1"/>
    <n v="261"/>
    <x v="11"/>
  </r>
  <r>
    <x v="399"/>
    <s v="Zmurko"/>
    <s v="Adam"/>
    <s v="NIE"/>
    <s v="AdamZmurko"/>
    <n v="1"/>
    <n v="741"/>
    <x v="8"/>
  </r>
  <r>
    <x v="400"/>
    <s v="Rembisz"/>
    <s v="Jakub"/>
    <s v="NIE"/>
    <s v="JakubRembisz"/>
    <n v="1"/>
    <n v="574"/>
    <x v="11"/>
  </r>
  <r>
    <x v="401"/>
    <s v="Szmitko"/>
    <s v="Dominik"/>
    <s v="NIE"/>
    <s v="DominikSzmitko"/>
    <n v="1"/>
    <n v="791"/>
    <x v="1"/>
  </r>
  <r>
    <x v="402"/>
    <s v="Jurewicz"/>
    <s v="Nadia"/>
    <s v="NIE"/>
    <s v="NadiaJurewicz"/>
    <n v="1"/>
    <n v="954"/>
    <x v="6"/>
  </r>
  <r>
    <x v="403"/>
    <s v="Zurek"/>
    <s v="Adam"/>
    <s v="NIE"/>
    <s v="AdamZurek"/>
    <n v="1"/>
    <n v="946"/>
    <x v="8"/>
  </r>
  <r>
    <x v="404"/>
    <s v="Ręczmin"/>
    <s v="Jakub"/>
    <s v="NIE"/>
    <s v="JakubRęczmin"/>
    <n v="1"/>
    <n v="588"/>
    <x v="5"/>
  </r>
  <r>
    <x v="405"/>
    <s v="Steinborn"/>
    <s v="Hanna"/>
    <s v="NIE"/>
    <s v="HannaSteinborn"/>
    <n v="1"/>
    <n v="108"/>
    <x v="7"/>
  </r>
  <r>
    <x v="406"/>
    <s v="Swierszcz"/>
    <s v="Cyprian"/>
    <s v="NIE"/>
    <s v="CyprianSwierszcz"/>
    <n v="1"/>
    <n v="775"/>
    <x v="7"/>
  </r>
  <r>
    <x v="407"/>
    <s v="Sibiga"/>
    <s v="Joanna"/>
    <s v="NIE"/>
    <s v="JoannaSibiga"/>
    <n v="1"/>
    <n v="616"/>
    <x v="8"/>
  </r>
  <r>
    <x v="408"/>
    <s v="Makowska"/>
    <s v="Luiza"/>
    <s v="NIE"/>
    <s v="LuizaMakowska"/>
    <n v="1"/>
    <n v="967"/>
    <x v="11"/>
  </r>
  <r>
    <x v="409"/>
    <s v="Dzierzak"/>
    <s v="Piotr"/>
    <s v="NIE"/>
    <s v="PiotrDzierzak"/>
    <n v="1"/>
    <n v="995"/>
    <x v="9"/>
  </r>
  <r>
    <x v="410"/>
    <s v="Leman"/>
    <s v="Maja"/>
    <s v="NIE"/>
    <s v="MajaLeman"/>
    <n v="1"/>
    <n v="713"/>
    <x v="3"/>
  </r>
  <r>
    <x v="411"/>
    <s v="Stankiewicz"/>
    <s v="Hanna"/>
    <s v="NIE"/>
    <s v="HannaStankiewicz"/>
    <n v="1"/>
    <n v="8"/>
    <x v="6"/>
  </r>
  <r>
    <x v="412"/>
    <s v="Wizniewski"/>
    <s v="Antoni"/>
    <s v="NIE"/>
    <s v="AntoniWizniewski"/>
    <n v="1"/>
    <n v="285"/>
    <x v="7"/>
  </r>
  <r>
    <x v="413"/>
    <s v="Zawisza"/>
    <s v="Adrian"/>
    <s v="NIE"/>
    <s v="AdrianZawisza"/>
    <n v="1"/>
    <n v="495"/>
    <x v="0"/>
  </r>
  <r>
    <x v="414"/>
    <s v="Adamiak"/>
    <s v="Zofia"/>
    <s v="NIE"/>
    <s v="ZofiaAdamiak"/>
    <n v="1"/>
    <n v="845"/>
    <x v="8"/>
  </r>
  <r>
    <x v="415"/>
    <s v="Yuksek"/>
    <s v="Adrian"/>
    <s v="NIE"/>
    <s v="AdrianYuksek"/>
    <n v="1"/>
    <n v="85"/>
    <x v="8"/>
  </r>
  <r>
    <x v="416"/>
    <s v="Perez"/>
    <s v="Karolina"/>
    <s v="NIE"/>
    <s v="KarolinaPerez"/>
    <n v="1"/>
    <n v="842"/>
    <x v="8"/>
  </r>
  <r>
    <x v="417"/>
    <s v="Duszota"/>
    <s v="Piotr"/>
    <s v="NIE"/>
    <s v="PiotrDuszota"/>
    <n v="1"/>
    <n v="60"/>
    <x v="11"/>
  </r>
  <r>
    <x v="418"/>
    <s v="Kulkowska"/>
    <s v="Maja"/>
    <s v="NIE"/>
    <s v="MajaKulkowska"/>
    <n v="1"/>
    <n v="627"/>
    <x v="7"/>
  </r>
  <r>
    <x v="419"/>
    <s v="Zylinska"/>
    <s v="Adelajda"/>
    <s v="NIE"/>
    <s v="AdelajdaZylinska"/>
    <n v="1"/>
    <n v="50"/>
    <x v="8"/>
  </r>
  <r>
    <x v="420"/>
    <s v="Nowak"/>
    <s v="Kacper"/>
    <s v="NIE"/>
    <s v="KacperNowak"/>
    <n v="1"/>
    <n v="993"/>
    <x v="8"/>
  </r>
  <r>
    <x v="421"/>
    <s v="Lyszcz"/>
    <s v="Maciej"/>
    <s v="NIE"/>
    <s v="MaciejLyszcz"/>
    <n v="1"/>
    <n v="545"/>
    <x v="0"/>
  </r>
  <r>
    <x v="422"/>
    <s v="Zdrojewska"/>
    <s v="Agata"/>
    <s v="NIE"/>
    <s v="AgataZdrojewska"/>
    <n v="1"/>
    <n v="699"/>
    <x v="0"/>
  </r>
  <r>
    <x v="423"/>
    <s v="Engel"/>
    <s v="Urszula"/>
    <s v="NIE"/>
    <s v="UrszulaEngel"/>
    <n v="1"/>
    <n v="863"/>
    <x v="8"/>
  </r>
  <r>
    <x v="424"/>
    <s v="Zgadzaj"/>
    <s v="Agata"/>
    <s v="NIE"/>
    <s v="AgataZgadzaj"/>
    <n v="1"/>
    <n v="520"/>
    <x v="8"/>
  </r>
  <r>
    <x v="425"/>
    <s v="Strack"/>
    <s v="Filip"/>
    <s v="NIE"/>
    <s v="FilipStrack"/>
    <n v="1"/>
    <n v="848"/>
    <x v="7"/>
  </r>
  <r>
    <x v="426"/>
    <s v="Reclaw"/>
    <s v="Julia"/>
    <s v="NIE"/>
    <s v="JuliaReclaw"/>
    <n v="1"/>
    <n v="150"/>
    <x v="9"/>
  </r>
  <r>
    <x v="427"/>
    <s v="Mazurkiewicz"/>
    <s v="Lena"/>
    <s v="NIE"/>
    <s v="LenaMazurkiewicz"/>
    <n v="1"/>
    <n v="459"/>
    <x v="6"/>
  </r>
  <r>
    <x v="428"/>
    <s v="Potocki"/>
    <s v="Jakub"/>
    <s v="NIE"/>
    <s v="JakubPotocki"/>
    <n v="1"/>
    <n v="886"/>
    <x v="6"/>
  </r>
  <r>
    <x v="429"/>
    <s v="Furmaniak"/>
    <s v="Pawel"/>
    <s v="NIE"/>
    <s v="PawelFurmaniak"/>
    <n v="1"/>
    <n v="890"/>
    <x v="8"/>
  </r>
  <r>
    <x v="430"/>
    <s v="Marzec"/>
    <s v="Lena"/>
    <s v="NIE"/>
    <s v="LenaMarzec"/>
    <n v="1"/>
    <n v="644"/>
    <x v="9"/>
  </r>
  <r>
    <x v="431"/>
    <s v="Tomaszewski"/>
    <s v="Bruno"/>
    <s v="NIE"/>
    <s v="BrunoTomaszewski"/>
    <n v="1"/>
    <n v="278"/>
    <x v="3"/>
  </r>
  <r>
    <x v="432"/>
    <s v="Strupiechowski"/>
    <s v="Filip"/>
    <s v="NIE"/>
    <s v="FilipStrupiechowski"/>
    <n v="1"/>
    <n v="467"/>
    <x v="6"/>
  </r>
  <r>
    <x v="433"/>
    <s v="Szczepanska"/>
    <s v="Emilia"/>
    <s v="NIE"/>
    <s v="EmiliaSzczepanska"/>
    <n v="1"/>
    <n v="737"/>
    <x v="7"/>
  </r>
  <r>
    <x v="434"/>
    <s v="Wamka"/>
    <s v="Anastazja"/>
    <s v="NIE"/>
    <s v="AnastazjaWamka"/>
    <n v="1"/>
    <n v="108"/>
    <x v="4"/>
  </r>
  <r>
    <x v="435"/>
    <s v="Spychala"/>
    <s v="Filip"/>
    <s v="NIE"/>
    <s v="FilipSpychala"/>
    <n v="1"/>
    <n v="487"/>
    <x v="6"/>
  </r>
  <r>
    <x v="436"/>
    <s v="Bialkowska"/>
    <s v="Kamila"/>
    <s v="NIE"/>
    <s v="KamilaBialkowska"/>
    <n v="1"/>
    <n v="192"/>
    <x v="3"/>
  </r>
  <r>
    <x v="437"/>
    <s v="Bsk"/>
    <s v="Arleta"/>
    <s v="NIE"/>
    <s v="ArletaBsk"/>
    <n v="1"/>
    <n v="472"/>
    <x v="0"/>
  </r>
  <r>
    <x v="438"/>
    <s v="Wojciechowska"/>
    <s v="Alicja"/>
    <s v="NIE"/>
    <s v="AlicjaWojciechowska"/>
    <n v="1"/>
    <n v="943"/>
    <x v="1"/>
  </r>
  <r>
    <x v="439"/>
    <s v="Szczucki"/>
    <s v="Dominik"/>
    <s v="NIE"/>
    <s v="DominikSzczucki"/>
    <n v="1"/>
    <n v="948"/>
    <x v="1"/>
  </r>
  <r>
    <x v="440"/>
    <s v="Helinska"/>
    <s v="Ines"/>
    <s v="TAK"/>
    <s v="InesHelinska"/>
    <n v="1"/>
    <n v="401"/>
    <x v="1"/>
  </r>
  <r>
    <x v="441"/>
    <s v="Felisiak"/>
    <s v="Doris"/>
    <s v="TAK"/>
    <s v="DorisFelisiak"/>
    <n v="1"/>
    <n v="851"/>
    <x v="7"/>
  </r>
  <r>
    <x v="442"/>
    <s v="Mrozik"/>
    <s v="Lena"/>
    <s v="NIE"/>
    <s v="LenaMrozik"/>
    <n v="1"/>
    <n v="794"/>
    <x v="11"/>
  </r>
  <r>
    <x v="443"/>
    <s v="Rembiewski"/>
    <s v="Jakub"/>
    <s v="NIE"/>
    <s v="JakubRembiewski"/>
    <n v="1"/>
    <n v="356"/>
    <x v="1"/>
  </r>
  <r>
    <x v="444"/>
    <s v="Klein"/>
    <s v="Michalina"/>
    <s v="NIE"/>
    <s v="MichalinaKlein"/>
    <n v="1"/>
    <n v="686"/>
    <x v="1"/>
  </r>
  <r>
    <x v="445"/>
    <s v="Geszczynski"/>
    <s v="Patryk"/>
    <s v="NIE"/>
    <s v="PatrykGeszczynski"/>
    <n v="1"/>
    <n v="51"/>
    <x v="1"/>
  </r>
  <r>
    <x v="446"/>
    <s v="Frankowska"/>
    <s v="Roksana"/>
    <s v="NIE"/>
    <s v="RoksanaFrankowska"/>
    <n v="1"/>
    <n v="792"/>
    <x v="7"/>
  </r>
  <r>
    <x v="447"/>
    <s v="Jurczyk"/>
    <s v="Nadia"/>
    <s v="NIE"/>
    <s v="NadiaJurczyk"/>
    <n v="1"/>
    <n v="953"/>
    <x v="2"/>
  </r>
  <r>
    <x v="448"/>
    <s v="Bialkowska"/>
    <s v="Katarzyna"/>
    <s v="NIE"/>
    <s v="KatarzynaBialkowska"/>
    <n v="1"/>
    <n v="111"/>
    <x v="3"/>
  </r>
  <r>
    <x v="449"/>
    <s v="Kolodziejczyk"/>
    <s v="Marta"/>
    <s v="NIE"/>
    <s v="MartaKolodziejczyk"/>
    <n v="1"/>
    <n v="305"/>
    <x v="3"/>
  </r>
  <r>
    <x v="450"/>
    <s v="Procinska"/>
    <s v="Julianna"/>
    <s v="NIE"/>
    <s v="JuliannaProcinska"/>
    <n v="1"/>
    <n v="325"/>
    <x v="3"/>
  </r>
  <r>
    <x v="451"/>
    <s v="Ciesielska"/>
    <s v="Wiktoria"/>
    <s v="NIE"/>
    <s v="WiktoriaCiesielska"/>
    <n v="1"/>
    <n v="411"/>
    <x v="4"/>
  </r>
  <r>
    <x v="452"/>
    <s v="Lange"/>
    <s v="Maja"/>
    <s v="NIE"/>
    <s v="MajaLange"/>
    <n v="1"/>
    <n v="433"/>
    <x v="4"/>
  </r>
  <r>
    <x v="453"/>
    <s v="Kulakowski"/>
    <s v="Marcjusz"/>
    <s v="NIE"/>
    <s v="MarcjuszKulakowski"/>
    <n v="1"/>
    <n v="953"/>
    <x v="3"/>
  </r>
  <r>
    <x v="454"/>
    <s v="Kluziak"/>
    <s v="Matylda"/>
    <s v="NIE"/>
    <s v="MatyldaKluziak"/>
    <n v="1"/>
    <n v="646"/>
    <x v="3"/>
  </r>
  <r>
    <x v="455"/>
    <s v="Trzebiatowska"/>
    <s v="Anna"/>
    <s v="NIE"/>
    <s v="AnnaTrzebiatowska"/>
    <n v="1"/>
    <n v="242"/>
    <x v="3"/>
  </r>
  <r>
    <x v="456"/>
    <s v="Tomaszewska"/>
    <s v="Anna"/>
    <s v="NIE"/>
    <s v="AnnaTomaszewska"/>
    <n v="1"/>
    <n v="45"/>
    <x v="4"/>
  </r>
  <r>
    <x v="457"/>
    <s v="Przytula"/>
    <s v="Jakub"/>
    <s v="NIE"/>
    <s v="JakubPrzytula"/>
    <n v="1"/>
    <n v="162"/>
    <x v="4"/>
  </r>
  <r>
    <x v="458"/>
    <s v="Grzedzielska"/>
    <s v="Nina"/>
    <s v="NIE"/>
    <s v="NinaGrzedzielska"/>
    <n v="1"/>
    <n v="19"/>
    <x v="4"/>
  </r>
  <r>
    <x v="459"/>
    <s v="Derek"/>
    <s v="Stanislaw"/>
    <s v="NIE"/>
    <s v="StanislawDerek"/>
    <n v="1"/>
    <n v="329"/>
    <x v="6"/>
  </r>
  <r>
    <x v="460"/>
    <s v="Miszkin"/>
    <s v="Lena"/>
    <s v="NIE"/>
    <s v="LenaMiszkin"/>
    <n v="1"/>
    <n v="945"/>
    <x v="7"/>
  </r>
  <r>
    <x v="461"/>
    <s v="Kwidczynska"/>
    <s v="Maja"/>
    <s v="NIE"/>
    <s v="MajaKwidczynska"/>
    <n v="1"/>
    <n v="624"/>
    <x v="8"/>
  </r>
  <r>
    <x v="462"/>
    <s v="Kado"/>
    <s v="Monika"/>
    <s v="NIE"/>
    <s v="MonikaKado"/>
    <n v="1"/>
    <n v="936"/>
    <x v="9"/>
  </r>
  <r>
    <x v="463"/>
    <s v="Nowakowska"/>
    <s v="Kornelia"/>
    <s v="NIE"/>
    <s v="KorneliaNowakowska"/>
    <n v="1"/>
    <n v="377"/>
    <x v="9"/>
  </r>
  <r>
    <x v="464"/>
    <s v="Wilk"/>
    <s v="Amelia"/>
    <s v="NIE"/>
    <s v="AmeliaWilk"/>
    <n v="1"/>
    <n v="297"/>
    <x v="9"/>
  </r>
  <r>
    <x v="465"/>
    <s v="Strehlke"/>
    <s v="Filip"/>
    <s v="NIE"/>
    <s v="FilipStrehlke"/>
    <n v="1"/>
    <n v="813"/>
    <x v="9"/>
  </r>
  <r>
    <x v="466"/>
    <s v="Pistek"/>
    <s v="Jan"/>
    <s v="NIE"/>
    <s v="JanPistek"/>
    <n v="1"/>
    <n v="303"/>
    <x v="9"/>
  </r>
  <r>
    <x v="467"/>
    <s v="Radomski"/>
    <s v="Jakub"/>
    <s v="NIE"/>
    <s v="JakubRadomski"/>
    <n v="1"/>
    <n v="653"/>
    <x v="10"/>
  </r>
  <r>
    <x v="468"/>
    <s v="Pieterson"/>
    <s v="Jan"/>
    <s v="NIE"/>
    <s v="JanPieterson"/>
    <n v="1"/>
    <n v="684"/>
    <x v="10"/>
  </r>
  <r>
    <x v="469"/>
    <s v="Dabrowski"/>
    <s v="Stanislaw"/>
    <s v="NIE"/>
    <s v="StanislawDabrowski"/>
    <n v="1"/>
    <n v="976"/>
    <x v="10"/>
  </r>
  <r>
    <x v="470"/>
    <s v="Beniuszys"/>
    <s v="Mikolaj"/>
    <s v="NIE"/>
    <s v="MikolajBeniuszys"/>
    <n v="1"/>
    <n v="799"/>
    <x v="10"/>
  </r>
  <r>
    <x v="471"/>
    <s v="Kornatowski"/>
    <s v="Mateusz"/>
    <s v="NIE"/>
    <s v="MateuszKornatowski"/>
    <n v="1"/>
    <n v="433"/>
    <x v="11"/>
  </r>
  <r>
    <x v="472"/>
    <s v="Jackowska"/>
    <s v="Natasza"/>
    <s v="NIE"/>
    <s v="NataszaJackowska"/>
    <n v="1"/>
    <n v="852"/>
    <x v="0"/>
  </r>
  <r>
    <x v="473"/>
    <s v="Broszkow"/>
    <s v="Zofia"/>
    <s v="NIE"/>
    <s v="ZofiaBroszkow"/>
    <n v="1"/>
    <n v="54"/>
    <x v="0"/>
  </r>
  <r>
    <x v="474"/>
    <s v="Klebba"/>
    <s v="Michalina"/>
    <s v="NIE"/>
    <s v="MichalinaKlebba"/>
    <n v="1"/>
    <n v="333"/>
    <x v="0"/>
  </r>
  <r>
    <x v="475"/>
    <s v="Ciosinski"/>
    <s v="Jacek"/>
    <s v="NIE"/>
    <s v="JacekCiosinski"/>
    <n v="1"/>
    <n v="764"/>
    <x v="0"/>
  </r>
  <r>
    <x v="476"/>
    <s v="Brydzinski"/>
    <s v="Mariusz"/>
    <s v="NIE"/>
    <s v="MariuszBrydzinski"/>
    <n v="1"/>
    <n v="334"/>
    <x v="0"/>
  </r>
  <r>
    <x v="477"/>
    <s v="Witkowski"/>
    <s v="Andrea"/>
    <s v="NIE"/>
    <s v="AndreaWitkowski"/>
    <n v="1"/>
    <n v="204"/>
    <x v="0"/>
  </r>
  <r>
    <x v="478"/>
    <s v="Radziszewski"/>
    <s v="Jakub"/>
    <s v="NIE"/>
    <s v="JakubRadziszewski"/>
    <n v="1"/>
    <n v="509"/>
    <x v="0"/>
  </r>
  <r>
    <x v="479"/>
    <s v="Korenkiewicz"/>
    <s v="Marika"/>
    <s v="NIE"/>
    <s v="MarikaKorenkiewicz"/>
    <n v="1"/>
    <n v="850"/>
    <x v="1"/>
  </r>
  <r>
    <x v="480"/>
    <s v="Szreder"/>
    <s v="Dawid"/>
    <s v="NIE"/>
    <s v="DawidSzreder"/>
    <n v="1"/>
    <n v="951"/>
    <x v="1"/>
  </r>
  <r>
    <x v="481"/>
    <s v="Murczynska"/>
    <s v="Laura"/>
    <s v="NIE"/>
    <s v="LauraMurczynska"/>
    <n v="1"/>
    <n v="448"/>
    <x v="2"/>
  </r>
  <r>
    <x v="482"/>
    <s v="Kurowska"/>
    <s v="Maja"/>
    <s v="NIE"/>
    <s v="MajaKurowska"/>
    <n v="1"/>
    <n v="198"/>
    <x v="4"/>
  </r>
  <r>
    <x v="483"/>
    <s v="Hrywniak"/>
    <s v="Olaf"/>
    <s v="NIE"/>
    <s v="OlafHrywniak"/>
    <n v="1"/>
    <n v="798"/>
    <x v="4"/>
  </r>
  <r>
    <x v="484"/>
    <s v="Cieslik"/>
    <s v="Stanislaw"/>
    <s v="NIE"/>
    <s v="StanislawCieslik"/>
    <n v="1"/>
    <n v="85"/>
    <x v="4"/>
  </r>
  <r>
    <x v="485"/>
    <s v="Mierzejewski"/>
    <s v="Kornel"/>
    <s v="NIE"/>
    <s v="KornelMierzejewski"/>
    <n v="1"/>
    <n v="822"/>
    <x v="5"/>
  </r>
  <r>
    <x v="486"/>
    <s v="Lupa"/>
    <s v="Maksymilian"/>
    <s v="NIE"/>
    <s v="MaksymilianLupa"/>
    <n v="1"/>
    <n v="927"/>
    <x v="6"/>
  </r>
  <r>
    <x v="487"/>
    <s v="Wydrzynski"/>
    <s v="Adrian"/>
    <s v="NIE"/>
    <s v="AdrianWydrzynski"/>
    <n v="1"/>
    <n v="881"/>
    <x v="6"/>
  </r>
  <r>
    <x v="488"/>
    <s v="Tarkowska"/>
    <s v="Antonina"/>
    <s v="NIE"/>
    <s v="AntoninaTarkowska"/>
    <n v="1"/>
    <n v="668"/>
    <x v="7"/>
  </r>
  <r>
    <x v="489"/>
    <s v="Adamczyk"/>
    <s v="Zuzanna"/>
    <s v="NIE"/>
    <s v="ZuzannaAdamczyk"/>
    <n v="1"/>
    <n v="521"/>
    <x v="8"/>
  </r>
  <r>
    <x v="490"/>
    <s v="Burza"/>
    <s v="Stanislaw"/>
    <s v="NIE"/>
    <s v="StanislawBurza"/>
    <n v="1"/>
    <n v="201"/>
    <x v="1"/>
  </r>
  <r>
    <x v="491"/>
    <s v="Rybinski"/>
    <s v="Igor"/>
    <s v="NIE"/>
    <s v="IgorRybinski"/>
    <n v="1"/>
    <n v="43"/>
    <x v="7"/>
  </r>
  <r>
    <x v="492"/>
    <s v="Wojcik"/>
    <s v="Aleks"/>
    <s v="NIE"/>
    <s v="AleksWojcik"/>
    <n v="1"/>
    <n v="913"/>
    <x v="10"/>
  </r>
  <r>
    <x v="493"/>
    <s v="Pawelec"/>
    <s v="Jan"/>
    <s v="NIE"/>
    <s v="JanPawelec"/>
    <n v="1"/>
    <n v="93"/>
    <x v="4"/>
  </r>
  <r>
    <x v="494"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B16" firstHeaderRow="1" firstDataRow="1" firstDataCol="1"/>
  <pivotFields count="8">
    <pivotField dataField="1" showAll="0">
      <items count="4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4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h="1" x="12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Liczba z PESEL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ese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D26" sqref="D26"/>
    </sheetView>
  </sheetViews>
  <sheetFormatPr defaultRowHeight="15" x14ac:dyDescent="0.25"/>
  <cols>
    <col min="1" max="1" width="17.7109375" bestFit="1" customWidth="1"/>
    <col min="2" max="2" width="13.140625" bestFit="1" customWidth="1"/>
  </cols>
  <sheetData>
    <row r="3" spans="1:2" x14ac:dyDescent="0.25">
      <c r="A3" s="4" t="s">
        <v>1145</v>
      </c>
      <c r="B3" t="s">
        <v>1147</v>
      </c>
    </row>
    <row r="4" spans="1:2" x14ac:dyDescent="0.25">
      <c r="A4" s="5" t="s">
        <v>1133</v>
      </c>
      <c r="B4" s="2">
        <v>68</v>
      </c>
    </row>
    <row r="5" spans="1:2" x14ac:dyDescent="0.25">
      <c r="A5" s="5" t="s">
        <v>1134</v>
      </c>
      <c r="B5" s="2">
        <v>33</v>
      </c>
    </row>
    <row r="6" spans="1:2" x14ac:dyDescent="0.25">
      <c r="A6" s="5" t="s">
        <v>994</v>
      </c>
      <c r="B6" s="2">
        <v>9</v>
      </c>
    </row>
    <row r="7" spans="1:2" x14ac:dyDescent="0.25">
      <c r="A7" s="5" t="s">
        <v>1135</v>
      </c>
      <c r="B7" s="2">
        <v>16</v>
      </c>
    </row>
    <row r="8" spans="1:2" x14ac:dyDescent="0.25">
      <c r="A8" s="5" t="s">
        <v>1136</v>
      </c>
      <c r="B8" s="2">
        <v>13</v>
      </c>
    </row>
    <row r="9" spans="1:2" x14ac:dyDescent="0.25">
      <c r="A9" s="5" t="s">
        <v>1137</v>
      </c>
      <c r="B9" s="2">
        <v>15</v>
      </c>
    </row>
    <row r="10" spans="1:2" x14ac:dyDescent="0.25">
      <c r="A10" s="5" t="s">
        <v>1138</v>
      </c>
      <c r="B10" s="2">
        <v>19</v>
      </c>
    </row>
    <row r="11" spans="1:2" x14ac:dyDescent="0.25">
      <c r="A11" s="5" t="s">
        <v>1139</v>
      </c>
      <c r="B11" s="2">
        <v>22</v>
      </c>
    </row>
    <row r="12" spans="1:2" x14ac:dyDescent="0.25">
      <c r="A12" s="5" t="s">
        <v>1140</v>
      </c>
      <c r="B12" s="2">
        <v>32</v>
      </c>
    </row>
    <row r="13" spans="1:2" x14ac:dyDescent="0.25">
      <c r="A13" s="5" t="s">
        <v>1141</v>
      </c>
      <c r="B13" s="2">
        <v>67</v>
      </c>
    </row>
    <row r="14" spans="1:2" x14ac:dyDescent="0.25">
      <c r="A14" s="5" t="s">
        <v>1142</v>
      </c>
      <c r="B14" s="2">
        <v>99</v>
      </c>
    </row>
    <row r="15" spans="1:2" x14ac:dyDescent="0.25">
      <c r="A15" s="5" t="s">
        <v>1143</v>
      </c>
      <c r="B15" s="2">
        <v>101</v>
      </c>
    </row>
    <row r="16" spans="1:2" x14ac:dyDescent="0.25">
      <c r="A16" s="5" t="s">
        <v>1146</v>
      </c>
      <c r="B16" s="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95"/>
  <sheetViews>
    <sheetView tabSelected="1" workbookViewId="0">
      <selection activeCell="L476" sqref="L472:L476"/>
    </sheetView>
  </sheetViews>
  <sheetFormatPr defaultRowHeight="15" x14ac:dyDescent="0.25"/>
  <cols>
    <col min="1" max="1" width="16.140625" customWidth="1"/>
    <col min="2" max="2" width="14.85546875" bestFit="1" customWidth="1"/>
    <col min="3" max="3" width="12.140625" bestFit="1" customWidth="1"/>
    <col min="4" max="4" width="12.7109375" bestFit="1" customWidth="1"/>
    <col min="5" max="5" width="24.7109375" bestFit="1" customWidth="1"/>
    <col min="6" max="6" width="24.42578125" bestFit="1" customWidth="1"/>
    <col min="7" max="7" width="10.7109375" bestFit="1" customWidth="1"/>
    <col min="8" max="8" width="11.140625" bestFit="1" customWidth="1"/>
    <col min="10" max="10" width="14" bestFit="1" customWidth="1"/>
    <col min="18" max="18" width="11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1127</v>
      </c>
      <c r="E1" t="s">
        <v>1128</v>
      </c>
      <c r="F1" t="s">
        <v>1129</v>
      </c>
      <c r="G1" t="s">
        <v>1130</v>
      </c>
      <c r="H1" t="s">
        <v>1144</v>
      </c>
      <c r="I1" t="s">
        <v>1148</v>
      </c>
      <c r="J1" t="s">
        <v>1149</v>
      </c>
    </row>
    <row r="2" spans="1:18" hidden="1" x14ac:dyDescent="0.25">
      <c r="A2" s="1" t="s">
        <v>3</v>
      </c>
      <c r="B2" t="s">
        <v>4</v>
      </c>
      <c r="C2" t="s">
        <v>5</v>
      </c>
      <c r="D2" t="str">
        <f>IF(AND(MOD(MID(A2,10,1),2)=0,NOT(MID(C2,LEN(C2),1)="a")),"TAK","NIE")</f>
        <v>NIE</v>
      </c>
      <c r="E2" t="str">
        <f>CONCATENATE(C2,B2)</f>
        <v>KrzysztofMicun</v>
      </c>
      <c r="F2">
        <f>COUNTIF(E:E,E2)</f>
        <v>1</v>
      </c>
      <c r="G2" s="2">
        <f>VALUE(MID(A2,7,3))</f>
        <v>14</v>
      </c>
      <c r="H2" t="str">
        <f>VLOOKUP(IF(VALUE(MID(A2,3,2))&gt;12,VALUE(MID(A2,3,2))-20,VALUE(MID(A2,3,2))),$Q$3:$R$14,2)</f>
        <v>Kwiecień</v>
      </c>
      <c r="I2" t="str">
        <f>CONCATENATE(MID(C2,1,1),MID(B2,1,3),MID(A2,LEN(A2),1))</f>
        <v>KMic5</v>
      </c>
      <c r="J2">
        <f>COUNTIF(I:I,I2)</f>
        <v>1</v>
      </c>
    </row>
    <row r="3" spans="1:18" hidden="1" x14ac:dyDescent="0.25">
      <c r="A3" s="1" t="s">
        <v>6</v>
      </c>
      <c r="B3" t="s">
        <v>7</v>
      </c>
      <c r="C3" t="s">
        <v>8</v>
      </c>
      <c r="D3" t="str">
        <f>IF(AND(MOD(MID(A3,10,1),2)=0,NOT(MID(C3,LEN(C3),1)="a")),"TAK","NIE")</f>
        <v>NIE</v>
      </c>
      <c r="E3" t="str">
        <f>CONCATENATE(C3,B3)</f>
        <v>NikodemJablonski</v>
      </c>
      <c r="F3">
        <f>COUNTIF(E:E,E3)</f>
        <v>1</v>
      </c>
      <c r="G3" s="2">
        <f>VALUE(MID(A3,7,3))</f>
        <v>91</v>
      </c>
      <c r="H3" t="str">
        <f>VLOOKUP(IF(VALUE(MID(A3,3,2))&gt;12,VALUE(MID(A3,3,2))-20,VALUE(MID(A3,3,2))),$Q$3:$R$14,2)</f>
        <v>Kwiecień</v>
      </c>
      <c r="I3" t="str">
        <f>CONCATENATE(MID(C3,1,1),MID(B3,1,3),MID(A3,LEN(A3),1))</f>
        <v>NJab1</v>
      </c>
      <c r="J3">
        <f>COUNTIF(I:I,I3)</f>
        <v>1</v>
      </c>
      <c r="Q3" s="3">
        <v>1</v>
      </c>
      <c r="R3" s="3" t="s">
        <v>1133</v>
      </c>
    </row>
    <row r="4" spans="1:18" hidden="1" x14ac:dyDescent="0.25">
      <c r="A4" s="1" t="s">
        <v>9</v>
      </c>
      <c r="B4" t="s">
        <v>10</v>
      </c>
      <c r="C4" t="s">
        <v>11</v>
      </c>
      <c r="D4" t="str">
        <f>IF(AND(MOD(MID(A4,10,1),2)=0,NOT(MID(C4,LEN(C4),1)="a")),"TAK","NIE")</f>
        <v>NIE</v>
      </c>
      <c r="E4" t="str">
        <f>CONCATENATE(C4,B4)</f>
        <v>MarcelLeoniuk</v>
      </c>
      <c r="F4">
        <f>COUNTIF(E:E,E4)</f>
        <v>1</v>
      </c>
      <c r="G4" s="2">
        <f>VALUE(MID(A4,7,3))</f>
        <v>128</v>
      </c>
      <c r="H4" t="str">
        <f>VLOOKUP(IF(VALUE(MID(A4,3,2))&gt;12,VALUE(MID(A4,3,2))-20,VALUE(MID(A4,3,2))),$Q$3:$R$14,2)</f>
        <v>Kwiecień</v>
      </c>
      <c r="I4" t="str">
        <f>CONCATENATE(MID(C4,1,1),MID(B4,1,3),MID(A4,LEN(A4),1))</f>
        <v>MLeo5</v>
      </c>
      <c r="J4">
        <f>COUNTIF(I:I,I4)</f>
        <v>1</v>
      </c>
      <c r="Q4" s="3">
        <v>2</v>
      </c>
      <c r="R4" s="3" t="s">
        <v>1134</v>
      </c>
    </row>
    <row r="5" spans="1:18" hidden="1" x14ac:dyDescent="0.25">
      <c r="A5" s="1" t="s">
        <v>12</v>
      </c>
      <c r="B5" t="s">
        <v>13</v>
      </c>
      <c r="C5" t="s">
        <v>14</v>
      </c>
      <c r="D5" t="str">
        <f>IF(AND(MOD(MID(A5,10,1),2)=0,NOT(MID(C5,LEN(C5),1)="a")),"TAK","NIE")</f>
        <v>NIE</v>
      </c>
      <c r="E5" t="str">
        <f>CONCATENATE(C5,B5)</f>
        <v>MarcinKurasik</v>
      </c>
      <c r="F5">
        <f>COUNTIF(E:E,E5)</f>
        <v>1</v>
      </c>
      <c r="G5" s="2">
        <f>VALUE(MID(A5,7,3))</f>
        <v>69</v>
      </c>
      <c r="H5" t="str">
        <f>VLOOKUP(IF(VALUE(MID(A5,3,2))&gt;12,VALUE(MID(A5,3,2))-20,VALUE(MID(A5,3,2))),$Q$3:$R$14,2)</f>
        <v>Maj</v>
      </c>
      <c r="I5" t="str">
        <f>CONCATENATE(MID(C5,1,1),MID(B5,1,3),MID(A5,LEN(A5),1))</f>
        <v>MKur9</v>
      </c>
      <c r="J5">
        <f>COUNTIF(I:I,I5)</f>
        <v>1</v>
      </c>
      <c r="Q5" s="3">
        <v>3</v>
      </c>
      <c r="R5" s="3" t="s">
        <v>994</v>
      </c>
    </row>
    <row r="6" spans="1:18" hidden="1" x14ac:dyDescent="0.25">
      <c r="A6" s="1" t="s">
        <v>15</v>
      </c>
      <c r="B6" t="s">
        <v>16</v>
      </c>
      <c r="C6" t="s">
        <v>17</v>
      </c>
      <c r="D6" t="str">
        <f>IF(AND(MOD(MID(A6,10,1),2)=0,NOT(MID(C6,LEN(C6),1)="a")),"TAK","NIE")</f>
        <v>NIE</v>
      </c>
      <c r="E6" t="str">
        <f>CONCATENATE(C6,B6)</f>
        <v>MateuszKrynicki</v>
      </c>
      <c r="F6">
        <f>COUNTIF(E:E,E6)</f>
        <v>1</v>
      </c>
      <c r="G6" s="2">
        <f>VALUE(MID(A6,7,3))</f>
        <v>59</v>
      </c>
      <c r="H6" t="str">
        <f>VLOOKUP(IF(VALUE(MID(A6,3,2))&gt;12,VALUE(MID(A6,3,2))-20,VALUE(MID(A6,3,2))),$Q$3:$R$14,2)</f>
        <v>Maj</v>
      </c>
      <c r="I6" t="str">
        <f>CONCATENATE(MID(C6,1,1),MID(B6,1,3),MID(A6,LEN(A6),1))</f>
        <v>MKry8</v>
      </c>
      <c r="J6">
        <f>COUNTIF(I:I,I6)</f>
        <v>1</v>
      </c>
      <c r="Q6" s="3">
        <v>4</v>
      </c>
      <c r="R6" s="3" t="s">
        <v>1135</v>
      </c>
    </row>
    <row r="7" spans="1:18" hidden="1" x14ac:dyDescent="0.25">
      <c r="A7" s="1" t="s">
        <v>18</v>
      </c>
      <c r="B7" t="s">
        <v>19</v>
      </c>
      <c r="C7" t="s">
        <v>20</v>
      </c>
      <c r="D7" t="str">
        <f>IF(AND(MOD(MID(A7,10,1),2)=0,NOT(MID(C7,LEN(C7),1)="a")),"TAK","NIE")</f>
        <v>NIE</v>
      </c>
      <c r="E7" t="str">
        <f>CONCATENATE(C7,B7)</f>
        <v>PatrykGibas</v>
      </c>
      <c r="F7">
        <f>COUNTIF(E:E,E7)</f>
        <v>1</v>
      </c>
      <c r="G7" s="2">
        <f>VALUE(MID(A7,7,3))</f>
        <v>26</v>
      </c>
      <c r="H7" t="str">
        <f>VLOOKUP(IF(VALUE(MID(A7,3,2))&gt;12,VALUE(MID(A7,3,2))-20,VALUE(MID(A7,3,2))),$Q$3:$R$14,2)</f>
        <v>Maj</v>
      </c>
      <c r="I7" t="str">
        <f>CONCATENATE(MID(C7,1,1),MID(B7,1,3),MID(A7,LEN(A7),1))</f>
        <v>PGib8</v>
      </c>
      <c r="J7">
        <f>COUNTIF(I:I,I7)</f>
        <v>1</v>
      </c>
      <c r="Q7" s="3">
        <v>5</v>
      </c>
      <c r="R7" s="3" t="s">
        <v>1136</v>
      </c>
    </row>
    <row r="8" spans="1:18" hidden="1" x14ac:dyDescent="0.25">
      <c r="A8" s="1" t="s">
        <v>21</v>
      </c>
      <c r="B8" t="s">
        <v>22</v>
      </c>
      <c r="C8" t="s">
        <v>8</v>
      </c>
      <c r="D8" t="str">
        <f>IF(AND(MOD(MID(A8,10,1),2)=0,NOT(MID(C8,LEN(C8),1)="a")),"TAK","NIE")</f>
        <v>NIE</v>
      </c>
      <c r="E8" t="str">
        <f>CONCATENATE(C8,B8)</f>
        <v>NikodemJama</v>
      </c>
      <c r="F8">
        <f>COUNTIF(E:E,E8)</f>
        <v>1</v>
      </c>
      <c r="G8" s="2">
        <f>VALUE(MID(A8,7,3))</f>
        <v>26</v>
      </c>
      <c r="H8" t="str">
        <f>VLOOKUP(IF(VALUE(MID(A8,3,2))&gt;12,VALUE(MID(A8,3,2))-20,VALUE(MID(A8,3,2))),$Q$3:$R$14,2)</f>
        <v>Czerwiec</v>
      </c>
      <c r="I8" t="str">
        <f>CONCATENATE(MID(C8,1,1),MID(B8,1,3),MID(A8,LEN(A8),1))</f>
        <v>NJam6</v>
      </c>
      <c r="J8">
        <f>COUNTIF(I:I,I8)</f>
        <v>1</v>
      </c>
      <c r="Q8" s="3">
        <v>6</v>
      </c>
      <c r="R8" s="3" t="s">
        <v>1137</v>
      </c>
    </row>
    <row r="9" spans="1:18" hidden="1" x14ac:dyDescent="0.25">
      <c r="A9" s="1" t="s">
        <v>23</v>
      </c>
      <c r="B9" t="s">
        <v>24</v>
      </c>
      <c r="C9" t="s">
        <v>25</v>
      </c>
      <c r="D9" t="str">
        <f>IF(AND(MOD(MID(A9,10,1),2)=0,NOT(MID(C9,LEN(C9),1)="a")),"TAK","NIE")</f>
        <v>NIE</v>
      </c>
      <c r="E9" t="str">
        <f>CONCATENATE(C9,B9)</f>
        <v>JacekChojnacki</v>
      </c>
      <c r="F9">
        <f>COUNTIF(E:E,E9)</f>
        <v>1</v>
      </c>
      <c r="G9" s="2">
        <f>VALUE(MID(A9,7,3))</f>
        <v>18</v>
      </c>
      <c r="H9" t="str">
        <f>VLOOKUP(IF(VALUE(MID(A9,3,2))&gt;12,VALUE(MID(A9,3,2))-20,VALUE(MID(A9,3,2))),$Q$3:$R$14,2)</f>
        <v>Czerwiec</v>
      </c>
      <c r="I9" t="str">
        <f>CONCATENATE(MID(C9,1,1),MID(B9,1,3),MID(A9,LEN(A9),1))</f>
        <v>JCho0</v>
      </c>
      <c r="J9">
        <f>COUNTIF(I:I,I9)</f>
        <v>1</v>
      </c>
      <c r="Q9" s="3">
        <v>7</v>
      </c>
      <c r="R9" s="3" t="s">
        <v>1138</v>
      </c>
    </row>
    <row r="10" spans="1:18" hidden="1" x14ac:dyDescent="0.25">
      <c r="A10" s="1" t="s">
        <v>26</v>
      </c>
      <c r="B10" t="s">
        <v>27</v>
      </c>
      <c r="C10" t="s">
        <v>28</v>
      </c>
      <c r="D10" t="str">
        <f>IF(AND(MOD(MID(A10,10,1),2)=0,NOT(MID(C10,LEN(C10),1)="a")),"TAK","NIE")</f>
        <v>NIE</v>
      </c>
      <c r="E10" t="str">
        <f>CONCATENATE(C10,B10)</f>
        <v>BrunoTomczyk</v>
      </c>
      <c r="F10">
        <f>COUNTIF(E:E,E10)</f>
        <v>1</v>
      </c>
      <c r="G10" s="2">
        <f>VALUE(MID(A10,7,3))</f>
        <v>94</v>
      </c>
      <c r="H10" t="str">
        <f>VLOOKUP(IF(VALUE(MID(A10,3,2))&gt;12,VALUE(MID(A10,3,2))-20,VALUE(MID(A10,3,2))),$Q$3:$R$14,2)</f>
        <v>Czerwiec</v>
      </c>
      <c r="I10" t="str">
        <f>CONCATENATE(MID(C10,1,1),MID(B10,1,3),MID(A10,LEN(A10),1))</f>
        <v>BTom5</v>
      </c>
      <c r="J10">
        <f>COUNTIF(I:I,I10)</f>
        <v>1</v>
      </c>
      <c r="Q10" s="3">
        <v>8</v>
      </c>
      <c r="R10" s="3" t="s">
        <v>1139</v>
      </c>
    </row>
    <row r="11" spans="1:18" hidden="1" x14ac:dyDescent="0.25">
      <c r="A11" s="1" t="s">
        <v>32</v>
      </c>
      <c r="B11" t="s">
        <v>33</v>
      </c>
      <c r="C11" t="s">
        <v>20</v>
      </c>
      <c r="D11" t="str">
        <f>IF(AND(MOD(MID(A11,10,1),2)=0,NOT(MID(C11,LEN(C11),1)="a")),"TAK","NIE")</f>
        <v>NIE</v>
      </c>
      <c r="E11" t="str">
        <f>CONCATENATE(C11,B11)</f>
        <v>PatrykGlac</v>
      </c>
      <c r="F11">
        <f>COUNTIF(E:E,E11)</f>
        <v>1</v>
      </c>
      <c r="G11" s="2">
        <f>VALUE(MID(A11,7,3))</f>
        <v>36</v>
      </c>
      <c r="H11" t="str">
        <f>VLOOKUP(IF(VALUE(MID(A11,3,2))&gt;12,VALUE(MID(A11,3,2))-20,VALUE(MID(A11,3,2))),$Q$3:$R$14,2)</f>
        <v>Czerwiec</v>
      </c>
      <c r="I11" t="str">
        <f>CONCATENATE(MID(C11,1,1),MID(B11,1,3),MID(A11,LEN(A11),1))</f>
        <v>PGla5</v>
      </c>
      <c r="J11">
        <f>COUNTIF(I:I,I11)</f>
        <v>1</v>
      </c>
      <c r="Q11" s="3">
        <v>9</v>
      </c>
      <c r="R11" s="3" t="s">
        <v>1140</v>
      </c>
    </row>
    <row r="12" spans="1:18" hidden="1" x14ac:dyDescent="0.25">
      <c r="A12" s="1" t="s">
        <v>34</v>
      </c>
      <c r="B12" t="s">
        <v>35</v>
      </c>
      <c r="C12" t="s">
        <v>36</v>
      </c>
      <c r="D12" t="str">
        <f>IF(AND(MOD(MID(A12,10,1),2)=0,NOT(MID(C12,LEN(C12),1)="a")),"TAK","NIE")</f>
        <v>NIE</v>
      </c>
      <c r="E12" t="str">
        <f>CONCATENATE(C12,B12)</f>
        <v>MaksymilianLewita</v>
      </c>
      <c r="F12">
        <f>COUNTIF(E:E,E12)</f>
        <v>1</v>
      </c>
      <c r="G12" s="2">
        <f>VALUE(MID(A12,7,3))</f>
        <v>18</v>
      </c>
      <c r="H12" t="str">
        <f>VLOOKUP(IF(VALUE(MID(A12,3,2))&gt;12,VALUE(MID(A12,3,2))-20,VALUE(MID(A12,3,2))),$Q$3:$R$14,2)</f>
        <v>Czerwiec</v>
      </c>
      <c r="I12" t="str">
        <f>CONCATENATE(MID(C12,1,1),MID(B12,1,3),MID(A12,LEN(A12),1))</f>
        <v>MLew9</v>
      </c>
      <c r="J12">
        <f>COUNTIF(I:I,I12)</f>
        <v>1</v>
      </c>
      <c r="Q12" s="3">
        <v>10</v>
      </c>
      <c r="R12" s="3" t="s">
        <v>1141</v>
      </c>
    </row>
    <row r="13" spans="1:18" hidden="1" x14ac:dyDescent="0.25">
      <c r="A13" s="1" t="s">
        <v>37</v>
      </c>
      <c r="B13" t="s">
        <v>38</v>
      </c>
      <c r="C13" t="s">
        <v>39</v>
      </c>
      <c r="D13" t="str">
        <f>IF(AND(MOD(MID(A13,10,1),2)=0,NOT(MID(C13,LEN(C13),1)="a")),"TAK","NIE")</f>
        <v>NIE</v>
      </c>
      <c r="E13" t="str">
        <f>CONCATENATE(C13,B13)</f>
        <v>MaciejLutczyk</v>
      </c>
      <c r="F13">
        <f>COUNTIF(E:E,E13)</f>
        <v>1</v>
      </c>
      <c r="G13" s="2">
        <f>VALUE(MID(A13,7,3))</f>
        <v>45</v>
      </c>
      <c r="H13" t="str">
        <f>VLOOKUP(IF(VALUE(MID(A13,3,2))&gt;12,VALUE(MID(A13,3,2))-20,VALUE(MID(A13,3,2))),$Q$3:$R$14,2)</f>
        <v>Czerwiec</v>
      </c>
      <c r="I13" t="str">
        <f>CONCATENATE(MID(C13,1,1),MID(B13,1,3),MID(A13,LEN(A13),1))</f>
        <v>MLut7</v>
      </c>
      <c r="J13">
        <f>COUNTIF(I:I,I13)</f>
        <v>1</v>
      </c>
      <c r="Q13" s="3">
        <v>11</v>
      </c>
      <c r="R13" s="3" t="s">
        <v>1142</v>
      </c>
    </row>
    <row r="14" spans="1:18" hidden="1" x14ac:dyDescent="0.25">
      <c r="A14" s="1" t="s">
        <v>40</v>
      </c>
      <c r="B14" t="s">
        <v>41</v>
      </c>
      <c r="C14" t="s">
        <v>39</v>
      </c>
      <c r="D14" t="str">
        <f>IF(AND(MOD(MID(A14,10,1),2)=0,NOT(MID(C14,LEN(C14),1)="a")),"TAK","NIE")</f>
        <v>NIE</v>
      </c>
      <c r="E14" t="str">
        <f>CONCATENATE(C14,B14)</f>
        <v>MaciejLaskowski</v>
      </c>
      <c r="F14">
        <f>COUNTIF(E:E,E14)</f>
        <v>1</v>
      </c>
      <c r="G14" s="2">
        <f>VALUE(MID(A14,7,3))</f>
        <v>45</v>
      </c>
      <c r="H14" t="str">
        <f>VLOOKUP(IF(VALUE(MID(A14,3,2))&gt;12,VALUE(MID(A14,3,2))-20,VALUE(MID(A14,3,2))),$Q$3:$R$14,2)</f>
        <v>Czerwiec</v>
      </c>
      <c r="I14" t="str">
        <f>CONCATENATE(MID(C14,1,1),MID(B14,1,3),MID(A14,LEN(A14),1))</f>
        <v>MLas5</v>
      </c>
      <c r="J14">
        <f>COUNTIF(I:I,I14)</f>
        <v>1</v>
      </c>
      <c r="Q14" s="3">
        <v>12</v>
      </c>
      <c r="R14" s="3" t="s">
        <v>1143</v>
      </c>
    </row>
    <row r="15" spans="1:18" hidden="1" x14ac:dyDescent="0.25">
      <c r="A15" s="1" t="s">
        <v>42</v>
      </c>
      <c r="B15" t="s">
        <v>43</v>
      </c>
      <c r="C15" t="s">
        <v>44</v>
      </c>
      <c r="D15" t="str">
        <f>IF(AND(MOD(MID(A15,10,1),2)=0,NOT(MID(C15,LEN(C15),1)="a")),"TAK","NIE")</f>
        <v>NIE</v>
      </c>
      <c r="E15" t="str">
        <f>CONCATENATE(C15,B15)</f>
        <v>AleksanderWolski</v>
      </c>
      <c r="F15">
        <f>COUNTIF(E:E,E15)</f>
        <v>1</v>
      </c>
      <c r="G15" s="2">
        <f>VALUE(MID(A15,7,3))</f>
        <v>70</v>
      </c>
      <c r="H15" t="str">
        <f>VLOOKUP(IF(VALUE(MID(A15,3,2))&gt;12,VALUE(MID(A15,3,2))-20,VALUE(MID(A15,3,2))),$Q$3:$R$14,2)</f>
        <v>Czerwiec</v>
      </c>
      <c r="I15" t="str">
        <f>CONCATENATE(MID(C15,1,1),MID(B15,1,3),MID(A15,LEN(A15),1))</f>
        <v>AWol5</v>
      </c>
      <c r="J15">
        <f>COUNTIF(I:I,I15)</f>
        <v>1</v>
      </c>
    </row>
    <row r="16" spans="1:18" hidden="1" x14ac:dyDescent="0.25">
      <c r="A16" s="1" t="s">
        <v>48</v>
      </c>
      <c r="B16" t="s">
        <v>49</v>
      </c>
      <c r="C16" t="s">
        <v>50</v>
      </c>
      <c r="D16" t="str">
        <f>IF(AND(MOD(MID(A16,10,1),2)=0,NOT(MID(C16,LEN(C16),1)="a")),"TAK","NIE")</f>
        <v>NIE</v>
      </c>
      <c r="E16" t="str">
        <f>CONCATENATE(C16,B16)</f>
        <v>OlafIwanowski</v>
      </c>
      <c r="F16">
        <f>COUNTIF(E:E,E16)</f>
        <v>1</v>
      </c>
      <c r="G16" s="2">
        <f>VALUE(MID(A16,7,3))</f>
        <v>42</v>
      </c>
      <c r="H16" t="str">
        <f>VLOOKUP(IF(VALUE(MID(A16,3,2))&gt;12,VALUE(MID(A16,3,2))-20,VALUE(MID(A16,3,2))),$Q$3:$R$14,2)</f>
        <v>Lipiec</v>
      </c>
      <c r="I16" t="str">
        <f>CONCATENATE(MID(C16,1,1),MID(B16,1,3),MID(A16,LEN(A16),1))</f>
        <v>OIwa1</v>
      </c>
      <c r="J16">
        <f>COUNTIF(I:I,I16)</f>
        <v>1</v>
      </c>
    </row>
    <row r="17" spans="1:10" hidden="1" x14ac:dyDescent="0.25">
      <c r="A17" s="1" t="s">
        <v>51</v>
      </c>
      <c r="B17" t="s">
        <v>52</v>
      </c>
      <c r="C17" t="s">
        <v>53</v>
      </c>
      <c r="D17" t="str">
        <f>IF(AND(MOD(MID(A17,10,1),2)=0,NOT(MID(C17,LEN(C17),1)="a")),"TAK","NIE")</f>
        <v>NIE</v>
      </c>
      <c r="E17" t="str">
        <f>CONCATENATE(C17,B17)</f>
        <v>WojciechArendt</v>
      </c>
      <c r="F17">
        <f>COUNTIF(E:E,E17)</f>
        <v>1</v>
      </c>
      <c r="G17" s="2">
        <f>VALUE(MID(A17,7,3))</f>
        <v>122</v>
      </c>
      <c r="H17" t="str">
        <f>VLOOKUP(IF(VALUE(MID(A17,3,2))&gt;12,VALUE(MID(A17,3,2))-20,VALUE(MID(A17,3,2))),$Q$3:$R$14,2)</f>
        <v>Lipiec</v>
      </c>
      <c r="I17" t="str">
        <f>CONCATENATE(MID(C17,1,1),MID(B17,1,3),MID(A17,LEN(A17),1))</f>
        <v>WAre5</v>
      </c>
      <c r="J17">
        <f>COUNTIF(I:I,I17)</f>
        <v>1</v>
      </c>
    </row>
    <row r="18" spans="1:10" hidden="1" x14ac:dyDescent="0.25">
      <c r="A18" s="1" t="s">
        <v>54</v>
      </c>
      <c r="B18" t="s">
        <v>55</v>
      </c>
      <c r="C18" t="s">
        <v>56</v>
      </c>
      <c r="D18" t="str">
        <f>IF(AND(MOD(MID(A18,10,1),2)=0,NOT(MID(C18,LEN(C18),1)="a")),"TAK","NIE")</f>
        <v>NIE</v>
      </c>
      <c r="E18" t="str">
        <f>CONCATENATE(C18,B18)</f>
        <v>AmeliaWieczerzak</v>
      </c>
      <c r="F18">
        <f>COUNTIF(E:E,E18)</f>
        <v>1</v>
      </c>
      <c r="G18" s="2">
        <f>VALUE(MID(A18,7,3))</f>
        <v>74</v>
      </c>
      <c r="H18" t="str">
        <f>VLOOKUP(IF(VALUE(MID(A18,3,2))&gt;12,VALUE(MID(A18,3,2))-20,VALUE(MID(A18,3,2))),$Q$3:$R$14,2)</f>
        <v>Lipiec</v>
      </c>
      <c r="I18" t="str">
        <f>CONCATENATE(MID(C18,1,1),MID(B18,1,3),MID(A18,LEN(A18),1))</f>
        <v>AWie4</v>
      </c>
      <c r="J18">
        <f>COUNTIF(I:I,I18)</f>
        <v>1</v>
      </c>
    </row>
    <row r="19" spans="1:10" hidden="1" x14ac:dyDescent="0.25">
      <c r="A19" s="1" t="s">
        <v>59</v>
      </c>
      <c r="B19" t="s">
        <v>60</v>
      </c>
      <c r="C19" t="s">
        <v>61</v>
      </c>
      <c r="D19" t="str">
        <f>IF(AND(MOD(MID(A19,10,1),2)=0,NOT(MID(C19,LEN(C19),1)="a")),"TAK","NIE")</f>
        <v>NIE</v>
      </c>
      <c r="E19" t="str">
        <f>CONCATENATE(C19,B19)</f>
        <v>OliwierGryniewicz</v>
      </c>
      <c r="F19">
        <f>COUNTIF(E:E,E19)</f>
        <v>1</v>
      </c>
      <c r="G19" s="2">
        <f>VALUE(MID(A19,7,3))</f>
        <v>125</v>
      </c>
      <c r="H19" t="str">
        <f>VLOOKUP(IF(VALUE(MID(A19,3,2))&gt;12,VALUE(MID(A19,3,2))-20,VALUE(MID(A19,3,2))),$Q$3:$R$14,2)</f>
        <v>Lipiec</v>
      </c>
      <c r="I19" t="str">
        <f>CONCATENATE(MID(C19,1,1),MID(B19,1,3),MID(A19,LEN(A19),1))</f>
        <v>OGry7</v>
      </c>
      <c r="J19">
        <f>COUNTIF(I:I,I19)</f>
        <v>1</v>
      </c>
    </row>
    <row r="20" spans="1:10" hidden="1" x14ac:dyDescent="0.25">
      <c r="A20" s="1" t="s">
        <v>62</v>
      </c>
      <c r="B20" t="s">
        <v>63</v>
      </c>
      <c r="C20" t="s">
        <v>64</v>
      </c>
      <c r="D20" t="str">
        <f>IF(AND(MOD(MID(A20,10,1),2)=0,NOT(MID(C20,LEN(C20),1)="a")),"TAK","NIE")</f>
        <v>NIE</v>
      </c>
      <c r="E20" t="str">
        <f>CONCATENATE(C20,B20)</f>
        <v>MikolajKaliszuk</v>
      </c>
      <c r="F20">
        <f>COUNTIF(E:E,E20)</f>
        <v>1</v>
      </c>
      <c r="G20" s="2">
        <f>VALUE(MID(A20,7,3))</f>
        <v>36</v>
      </c>
      <c r="H20" t="str">
        <f>VLOOKUP(IF(VALUE(MID(A20,3,2))&gt;12,VALUE(MID(A20,3,2))-20,VALUE(MID(A20,3,2))),$Q$3:$R$14,2)</f>
        <v>Lipiec</v>
      </c>
      <c r="I20" t="str">
        <f>CONCATENATE(MID(C20,1,1),MID(B20,1,3),MID(A20,LEN(A20),1))</f>
        <v>MKal8</v>
      </c>
      <c r="J20">
        <f>COUNTIF(I:I,I20)</f>
        <v>1</v>
      </c>
    </row>
    <row r="21" spans="1:10" hidden="1" x14ac:dyDescent="0.25">
      <c r="A21" s="1" t="s">
        <v>65</v>
      </c>
      <c r="B21" t="s">
        <v>66</v>
      </c>
      <c r="C21" t="s">
        <v>67</v>
      </c>
      <c r="D21" t="str">
        <f>IF(AND(MOD(MID(A21,10,1),2)=0,NOT(MID(C21,LEN(C21),1)="a")),"TAK","NIE")</f>
        <v>NIE</v>
      </c>
      <c r="E21" t="str">
        <f>CONCATENATE(C21,B21)</f>
        <v>LucjaMajtas</v>
      </c>
      <c r="F21">
        <f>COUNTIF(E:E,E21)</f>
        <v>1</v>
      </c>
      <c r="G21" s="2">
        <f>VALUE(MID(A21,7,3))</f>
        <v>72</v>
      </c>
      <c r="H21" t="str">
        <f>VLOOKUP(IF(VALUE(MID(A21,3,2))&gt;12,VALUE(MID(A21,3,2))-20,VALUE(MID(A21,3,2))),$Q$3:$R$14,2)</f>
        <v>Lipiec</v>
      </c>
      <c r="I21" t="str">
        <f>CONCATENATE(MID(C21,1,1),MID(B21,1,3),MID(A21,LEN(A21),1))</f>
        <v>LMaj6</v>
      </c>
      <c r="J21">
        <f>COUNTIF(I:I,I21)</f>
        <v>1</v>
      </c>
    </row>
    <row r="22" spans="1:10" hidden="1" x14ac:dyDescent="0.25">
      <c r="A22" s="1" t="s">
        <v>68</v>
      </c>
      <c r="B22" t="s">
        <v>69</v>
      </c>
      <c r="C22" t="s">
        <v>70</v>
      </c>
      <c r="D22" t="str">
        <f>IF(AND(MOD(MID(A22,10,1),2)=0,NOT(MID(C22,LEN(C22),1)="a")),"TAK","NIE")</f>
        <v>NIE</v>
      </c>
      <c r="E22" t="str">
        <f>CONCATENATE(C22,B22)</f>
        <v>NinaGrzesiak</v>
      </c>
      <c r="F22">
        <f>COUNTIF(E:E,E22)</f>
        <v>1</v>
      </c>
      <c r="G22" s="2">
        <f>VALUE(MID(A22,7,3))</f>
        <v>30</v>
      </c>
      <c r="H22" t="str">
        <f>VLOOKUP(IF(VALUE(MID(A22,3,2))&gt;12,VALUE(MID(A22,3,2))-20,VALUE(MID(A22,3,2))),$Q$3:$R$14,2)</f>
        <v>Lipiec</v>
      </c>
      <c r="I22" t="str">
        <f>CONCATENATE(MID(C22,1,1),MID(B22,1,3),MID(A22,LEN(A22),1))</f>
        <v>NGrz1</v>
      </c>
      <c r="J22">
        <f>COUNTIF(I:I,I22)</f>
        <v>1</v>
      </c>
    </row>
    <row r="23" spans="1:10" hidden="1" x14ac:dyDescent="0.25">
      <c r="A23" s="1" t="s">
        <v>71</v>
      </c>
      <c r="B23" t="s">
        <v>72</v>
      </c>
      <c r="C23" t="s">
        <v>73</v>
      </c>
      <c r="D23" t="str">
        <f>IF(AND(MOD(MID(A23,10,1),2)=0,NOT(MID(C23,LEN(C23),1)="a")),"TAK","NIE")</f>
        <v>NIE</v>
      </c>
      <c r="E23" t="str">
        <f>CONCATENATE(C23,B23)</f>
        <v>PiotrFreda</v>
      </c>
      <c r="F23">
        <f>COUNTIF(E:E,E23)</f>
        <v>1</v>
      </c>
      <c r="G23" s="2">
        <f>VALUE(MID(A23,7,3))</f>
        <v>113</v>
      </c>
      <c r="H23" t="str">
        <f>VLOOKUP(IF(VALUE(MID(A23,3,2))&gt;12,VALUE(MID(A23,3,2))-20,VALUE(MID(A23,3,2))),$Q$3:$R$14,2)</f>
        <v>Lipiec</v>
      </c>
      <c r="I23" t="str">
        <f>CONCATENATE(MID(C23,1,1),MID(B23,1,3),MID(A23,LEN(A23),1))</f>
        <v>PFre6</v>
      </c>
      <c r="J23">
        <f>COUNTIF(I:I,I23)</f>
        <v>1</v>
      </c>
    </row>
    <row r="24" spans="1:10" hidden="1" x14ac:dyDescent="0.25">
      <c r="A24" s="1" t="s">
        <v>76</v>
      </c>
      <c r="B24" t="s">
        <v>77</v>
      </c>
      <c r="C24" t="s">
        <v>78</v>
      </c>
      <c r="D24" t="str">
        <f>IF(AND(MOD(MID(A24,10,1),2)=0,NOT(MID(C24,LEN(C24),1)="a")),"TAK","NIE")</f>
        <v>NIE</v>
      </c>
      <c r="E24" t="str">
        <f>CONCATENATE(C24,B24)</f>
        <v>MartynaKossakowska</v>
      </c>
      <c r="F24">
        <f>COUNTIF(E:E,E24)</f>
        <v>1</v>
      </c>
      <c r="G24" s="2">
        <f>VALUE(MID(A24,7,3))</f>
        <v>74</v>
      </c>
      <c r="H24" t="str">
        <f>VLOOKUP(IF(VALUE(MID(A24,3,2))&gt;12,VALUE(MID(A24,3,2))-20,VALUE(MID(A24,3,2))),$Q$3:$R$14,2)</f>
        <v>Sierpień</v>
      </c>
      <c r="I24" t="str">
        <f>CONCATENATE(MID(C24,1,1),MID(B24,1,3),MID(A24,LEN(A24),1))</f>
        <v>MKos8</v>
      </c>
      <c r="J24">
        <f>COUNTIF(I:I,I24)</f>
        <v>1</v>
      </c>
    </row>
    <row r="25" spans="1:10" hidden="1" x14ac:dyDescent="0.25">
      <c r="A25" s="1" t="s">
        <v>79</v>
      </c>
      <c r="B25" t="s">
        <v>80</v>
      </c>
      <c r="C25" t="s">
        <v>39</v>
      </c>
      <c r="D25" t="str">
        <f>IF(AND(MOD(MID(A25,10,1),2)=0,NOT(MID(C25,LEN(C25),1)="a")),"TAK","NIE")</f>
        <v>NIE</v>
      </c>
      <c r="E25" t="str">
        <f>CONCATENATE(C25,B25)</f>
        <v>MaciejKorda</v>
      </c>
      <c r="F25">
        <f>COUNTIF(E:E,E25)</f>
        <v>1</v>
      </c>
      <c r="G25" s="2">
        <f>VALUE(MID(A25,7,3))</f>
        <v>46</v>
      </c>
      <c r="H25" t="str">
        <f>VLOOKUP(IF(VALUE(MID(A25,3,2))&gt;12,VALUE(MID(A25,3,2))-20,VALUE(MID(A25,3,2))),$Q$3:$R$14,2)</f>
        <v>Sierpień</v>
      </c>
      <c r="I25" t="str">
        <f>CONCATENATE(MID(C25,1,1),MID(B25,1,3),MID(A25,LEN(A25),1))</f>
        <v>MKor4</v>
      </c>
      <c r="J25">
        <f>COUNTIF(I:I,I25)</f>
        <v>1</v>
      </c>
    </row>
    <row r="26" spans="1:10" hidden="1" x14ac:dyDescent="0.25">
      <c r="A26" s="1" t="s">
        <v>81</v>
      </c>
      <c r="B26" t="s">
        <v>82</v>
      </c>
      <c r="C26" t="s">
        <v>83</v>
      </c>
      <c r="D26" t="str">
        <f>IF(AND(MOD(MID(A26,10,1),2)=0,NOT(MID(C26,LEN(C26),1)="a")),"TAK","NIE")</f>
        <v>NIE</v>
      </c>
      <c r="E26" t="str">
        <f>CONCATENATE(C26,B26)</f>
        <v>MatyldaKlukowska</v>
      </c>
      <c r="F26">
        <f>COUNTIF(E:E,E26)</f>
        <v>1</v>
      </c>
      <c r="G26" s="2">
        <f>VALUE(MID(A26,7,3))</f>
        <v>34</v>
      </c>
      <c r="H26" t="str">
        <f>VLOOKUP(IF(VALUE(MID(A26,3,2))&gt;12,VALUE(MID(A26,3,2))-20,VALUE(MID(A26,3,2))),$Q$3:$R$14,2)</f>
        <v>Sierpień</v>
      </c>
      <c r="I26" t="str">
        <f>CONCATENATE(MID(C26,1,1),MID(B26,1,3),MID(A26,LEN(A26),1))</f>
        <v>MKlu0</v>
      </c>
      <c r="J26">
        <f>COUNTIF(I:I,I26)</f>
        <v>1</v>
      </c>
    </row>
    <row r="27" spans="1:10" hidden="1" x14ac:dyDescent="0.25">
      <c r="A27" s="1" t="s">
        <v>84</v>
      </c>
      <c r="B27" t="s">
        <v>85</v>
      </c>
      <c r="C27" t="s">
        <v>86</v>
      </c>
      <c r="D27" t="str">
        <f>IF(AND(MOD(MID(A27,10,1),2)=0,NOT(MID(C27,LEN(C27),1)="a")),"TAK","NIE")</f>
        <v>NIE</v>
      </c>
      <c r="E27" t="str">
        <f>CONCATENATE(C27,B27)</f>
        <v>ZuzannaAraucz</v>
      </c>
      <c r="F27">
        <f>COUNTIF(E:E,E27)</f>
        <v>1</v>
      </c>
      <c r="G27" s="2">
        <f>VALUE(MID(A27,7,3))</f>
        <v>76</v>
      </c>
      <c r="H27" t="str">
        <f>VLOOKUP(IF(VALUE(MID(A27,3,2))&gt;12,VALUE(MID(A27,3,2))-20,VALUE(MID(A27,3,2))),$Q$3:$R$14,2)</f>
        <v>Sierpień</v>
      </c>
      <c r="I27" t="str">
        <f>CONCATENATE(MID(C27,1,1),MID(B27,1,3),MID(A27,LEN(A27),1))</f>
        <v>ZAra2</v>
      </c>
      <c r="J27">
        <f>COUNTIF(I:I,I27)</f>
        <v>1</v>
      </c>
    </row>
    <row r="28" spans="1:10" hidden="1" x14ac:dyDescent="0.25">
      <c r="A28" s="1" t="s">
        <v>87</v>
      </c>
      <c r="B28" t="s">
        <v>88</v>
      </c>
      <c r="C28" t="s">
        <v>89</v>
      </c>
      <c r="D28" t="str">
        <f>IF(AND(MOD(MID(A28,10,1),2)=0,NOT(MID(C28,LEN(C28),1)="a")),"TAK","NIE")</f>
        <v>NIE</v>
      </c>
      <c r="E28" t="str">
        <f>CONCATENATE(C28,B28)</f>
        <v>MajaKuban</v>
      </c>
      <c r="F28">
        <f>COUNTIF(E:E,E28)</f>
        <v>1</v>
      </c>
      <c r="G28" s="2">
        <f>VALUE(MID(A28,7,3))</f>
        <v>39</v>
      </c>
      <c r="H28" t="str">
        <f>VLOOKUP(IF(VALUE(MID(A28,3,2))&gt;12,VALUE(MID(A28,3,2))-20,VALUE(MID(A28,3,2))),$Q$3:$R$14,2)</f>
        <v>Sierpień</v>
      </c>
      <c r="I28" t="str">
        <f>CONCATENATE(MID(C28,1,1),MID(B28,1,3),MID(A28,LEN(A28),1))</f>
        <v>MKub2</v>
      </c>
      <c r="J28">
        <f>COUNTIF(I:I,I28)</f>
        <v>1</v>
      </c>
    </row>
    <row r="29" spans="1:10" hidden="1" x14ac:dyDescent="0.25">
      <c r="A29" s="1" t="s">
        <v>90</v>
      </c>
      <c r="B29" t="s">
        <v>91</v>
      </c>
      <c r="C29" t="s">
        <v>92</v>
      </c>
      <c r="D29" t="str">
        <f>IF(AND(MOD(MID(A29,10,1),2)=0,NOT(MID(C29,LEN(C29),1)="a")),"TAK","NIE")</f>
        <v>NIE</v>
      </c>
      <c r="E29" t="str">
        <f>CONCATENATE(C29,B29)</f>
        <v>IgorRutkowski</v>
      </c>
      <c r="F29">
        <f>COUNTIF(E:E,E29)</f>
        <v>1</v>
      </c>
      <c r="G29" s="2">
        <f>VALUE(MID(A29,7,3))</f>
        <v>18</v>
      </c>
      <c r="H29" t="str">
        <f>VLOOKUP(IF(VALUE(MID(A29,3,2))&gt;12,VALUE(MID(A29,3,2))-20,VALUE(MID(A29,3,2))),$Q$3:$R$14,2)</f>
        <v>Sierpień</v>
      </c>
      <c r="I29" t="str">
        <f>CONCATENATE(MID(C29,1,1),MID(B29,1,3),MID(A29,LEN(A29),1))</f>
        <v>IRut8</v>
      </c>
      <c r="J29">
        <f>COUNTIF(I:I,I29)</f>
        <v>1</v>
      </c>
    </row>
    <row r="30" spans="1:10" hidden="1" x14ac:dyDescent="0.25">
      <c r="A30" s="1" t="s">
        <v>93</v>
      </c>
      <c r="B30" t="s">
        <v>94</v>
      </c>
      <c r="C30" t="s">
        <v>5</v>
      </c>
      <c r="D30" t="str">
        <f>IF(AND(MOD(MID(A30,10,1),2)=0,NOT(MID(C30,LEN(C30),1)="a")),"TAK","NIE")</f>
        <v>NIE</v>
      </c>
      <c r="E30" t="str">
        <f>CONCATENATE(C30,B30)</f>
        <v>KrzysztofMazniewski</v>
      </c>
      <c r="F30">
        <f>COUNTIF(E:E,E30)</f>
        <v>1</v>
      </c>
      <c r="G30" s="2">
        <f>VALUE(MID(A30,7,3))</f>
        <v>35</v>
      </c>
      <c r="H30" t="str">
        <f>VLOOKUP(IF(VALUE(MID(A30,3,2))&gt;12,VALUE(MID(A30,3,2))-20,VALUE(MID(A30,3,2))),$Q$3:$R$14,2)</f>
        <v>Sierpień</v>
      </c>
      <c r="I30" t="str">
        <f>CONCATENATE(MID(C30,1,1),MID(B30,1,3),MID(A30,LEN(A30),1))</f>
        <v>KMaz5</v>
      </c>
      <c r="J30">
        <f>COUNTIF(I:I,I30)</f>
        <v>1</v>
      </c>
    </row>
    <row r="31" spans="1:10" hidden="1" x14ac:dyDescent="0.25">
      <c r="A31" s="1" t="s">
        <v>95</v>
      </c>
      <c r="B31" t="s">
        <v>96</v>
      </c>
      <c r="C31" t="s">
        <v>97</v>
      </c>
      <c r="D31" t="str">
        <f>IF(AND(MOD(MID(A31,10,1),2)=0,NOT(MID(C31,LEN(C31),1)="a")),"TAK","NIE")</f>
        <v>NIE</v>
      </c>
      <c r="E31" t="str">
        <f>CONCATENATE(C31,B31)</f>
        <v>JerzyPawlak</v>
      </c>
      <c r="F31">
        <f>COUNTIF(E:E,E31)</f>
        <v>1</v>
      </c>
      <c r="G31" s="2">
        <f>VALUE(MID(A31,7,3))</f>
        <v>89</v>
      </c>
      <c r="H31" t="str">
        <f>VLOOKUP(IF(VALUE(MID(A31,3,2))&gt;12,VALUE(MID(A31,3,2))-20,VALUE(MID(A31,3,2))),$Q$3:$R$14,2)</f>
        <v>Sierpień</v>
      </c>
      <c r="I31" t="str">
        <f>CONCATENATE(MID(C31,1,1),MID(B31,1,3),MID(A31,LEN(A31),1))</f>
        <v>JPaw7</v>
      </c>
      <c r="J31">
        <f>COUNTIF(I:I,I31)</f>
        <v>1</v>
      </c>
    </row>
    <row r="32" spans="1:10" hidden="1" x14ac:dyDescent="0.25">
      <c r="A32" s="1" t="s">
        <v>98</v>
      </c>
      <c r="B32" t="s">
        <v>99</v>
      </c>
      <c r="C32" t="s">
        <v>100</v>
      </c>
      <c r="D32" t="str">
        <f>IF(AND(MOD(MID(A32,10,1),2)=0,NOT(MID(C32,LEN(C32),1)="a")),"TAK","NIE")</f>
        <v>NIE</v>
      </c>
      <c r="E32" t="str">
        <f>CONCATENATE(C32,B32)</f>
        <v>AgnieszkaZasowska</v>
      </c>
      <c r="F32">
        <f>COUNTIF(E:E,E32)</f>
        <v>1</v>
      </c>
      <c r="G32" s="2">
        <f>VALUE(MID(A32,7,3))</f>
        <v>124</v>
      </c>
      <c r="H32" t="str">
        <f>VLOOKUP(IF(VALUE(MID(A32,3,2))&gt;12,VALUE(MID(A32,3,2))-20,VALUE(MID(A32,3,2))),$Q$3:$R$14,2)</f>
        <v>Sierpień</v>
      </c>
      <c r="I32" t="str">
        <f>CONCATENATE(MID(C32,1,1),MID(B32,1,3),MID(A32,LEN(A32),1))</f>
        <v>AZas0</v>
      </c>
      <c r="J32">
        <f>COUNTIF(I:I,I32)</f>
        <v>1</v>
      </c>
    </row>
    <row r="33" spans="1:10" hidden="1" x14ac:dyDescent="0.25">
      <c r="A33" s="1" t="s">
        <v>103</v>
      </c>
      <c r="B33" t="s">
        <v>104</v>
      </c>
      <c r="C33" t="s">
        <v>105</v>
      </c>
      <c r="D33" t="str">
        <f>IF(AND(MOD(MID(A33,10,1),2)=0,NOT(MID(C33,LEN(C33),1)="a")),"TAK","NIE")</f>
        <v>NIE</v>
      </c>
      <c r="E33" t="str">
        <f>CONCATENATE(C33,B33)</f>
        <v>KacperOlczak</v>
      </c>
      <c r="F33">
        <f>COUNTIF(E:E,E33)</f>
        <v>1</v>
      </c>
      <c r="G33" s="2">
        <f>VALUE(MID(A33,7,3))</f>
        <v>21</v>
      </c>
      <c r="H33" t="str">
        <f>VLOOKUP(IF(VALUE(MID(A33,3,2))&gt;12,VALUE(MID(A33,3,2))-20,VALUE(MID(A33,3,2))),$Q$3:$R$14,2)</f>
        <v>Wrzesień</v>
      </c>
      <c r="I33" t="str">
        <f>CONCATENATE(MID(C33,1,1),MID(B33,1,3),MID(A33,LEN(A33),1))</f>
        <v>KOlc2</v>
      </c>
      <c r="J33">
        <f>COUNTIF(I:I,I33)</f>
        <v>1</v>
      </c>
    </row>
    <row r="34" spans="1:10" hidden="1" x14ac:dyDescent="0.25">
      <c r="A34" s="1" t="s">
        <v>106</v>
      </c>
      <c r="B34" t="s">
        <v>107</v>
      </c>
      <c r="C34" t="s">
        <v>108</v>
      </c>
      <c r="D34" t="str">
        <f>IF(AND(MOD(MID(A34,10,1),2)=0,NOT(MID(C34,LEN(C34),1)="a")),"TAK","NIE")</f>
        <v>NIE</v>
      </c>
      <c r="E34" t="str">
        <f>CONCATENATE(C34,B34)</f>
        <v>MichalKaminski</v>
      </c>
      <c r="F34">
        <f>COUNTIF(E:E,E34)</f>
        <v>1</v>
      </c>
      <c r="G34" s="2">
        <f>VALUE(MID(A34,7,3))</f>
        <v>22</v>
      </c>
      <c r="H34" t="str">
        <f>VLOOKUP(IF(VALUE(MID(A34,3,2))&gt;12,VALUE(MID(A34,3,2))-20,VALUE(MID(A34,3,2))),$Q$3:$R$14,2)</f>
        <v>Wrzesień</v>
      </c>
      <c r="I34" t="str">
        <f>CONCATENATE(MID(C34,1,1),MID(B34,1,3),MID(A34,LEN(A34),1))</f>
        <v>MKam5</v>
      </c>
      <c r="J34">
        <f>COUNTIF(I:I,I34)</f>
        <v>1</v>
      </c>
    </row>
    <row r="35" spans="1:10" hidden="1" x14ac:dyDescent="0.25">
      <c r="A35" s="1" t="s">
        <v>109</v>
      </c>
      <c r="B35" t="s">
        <v>110</v>
      </c>
      <c r="C35" t="s">
        <v>111</v>
      </c>
      <c r="D35" t="str">
        <f>IF(AND(MOD(MID(A35,10,1),2)=0,NOT(MID(C35,LEN(C35),1)="a")),"TAK","NIE")</f>
        <v>NIE</v>
      </c>
      <c r="E35" t="str">
        <f>CONCATENATE(C35,B35)</f>
        <v>AlicjaWlodarczyk</v>
      </c>
      <c r="F35">
        <f>COUNTIF(E:E,E35)</f>
        <v>1</v>
      </c>
      <c r="G35" s="2">
        <f>VALUE(MID(A35,7,3))</f>
        <v>13</v>
      </c>
      <c r="H35" t="str">
        <f>VLOOKUP(IF(VALUE(MID(A35,3,2))&gt;12,VALUE(MID(A35,3,2))-20,VALUE(MID(A35,3,2))),$Q$3:$R$14,2)</f>
        <v>Wrzesień</v>
      </c>
      <c r="I35" t="str">
        <f>CONCATENATE(MID(C35,1,1),MID(B35,1,3),MID(A35,LEN(A35),1))</f>
        <v>AWlo2</v>
      </c>
      <c r="J35">
        <f>COUNTIF(I:I,I35)</f>
        <v>1</v>
      </c>
    </row>
    <row r="36" spans="1:10" hidden="1" x14ac:dyDescent="0.25">
      <c r="A36" s="1" t="s">
        <v>112</v>
      </c>
      <c r="B36" t="s">
        <v>113</v>
      </c>
      <c r="C36" t="s">
        <v>114</v>
      </c>
      <c r="D36" t="str">
        <f>IF(AND(MOD(MID(A36,10,1),2)=0,NOT(MID(C36,LEN(C36),1)="a")),"TAK","NIE")</f>
        <v>NIE</v>
      </c>
      <c r="E36" t="str">
        <f>CONCATENATE(C36,B36)</f>
        <v>OskarGrubba</v>
      </c>
      <c r="F36">
        <f>COUNTIF(E:E,E36)</f>
        <v>1</v>
      </c>
      <c r="G36" s="2">
        <f>VALUE(MID(A36,7,3))</f>
        <v>143</v>
      </c>
      <c r="H36" t="str">
        <f>VLOOKUP(IF(VALUE(MID(A36,3,2))&gt;12,VALUE(MID(A36,3,2))-20,VALUE(MID(A36,3,2))),$Q$3:$R$14,2)</f>
        <v>Wrzesień</v>
      </c>
      <c r="I36" t="str">
        <f>CONCATENATE(MID(C36,1,1),MID(B36,1,3),MID(A36,LEN(A36),1))</f>
        <v>OGru7</v>
      </c>
      <c r="J36">
        <f>COUNTIF(I:I,I36)</f>
        <v>1</v>
      </c>
    </row>
    <row r="37" spans="1:10" hidden="1" x14ac:dyDescent="0.25">
      <c r="A37" s="1" t="s">
        <v>115</v>
      </c>
      <c r="B37" t="s">
        <v>116</v>
      </c>
      <c r="C37" t="s">
        <v>36</v>
      </c>
      <c r="D37" t="str">
        <f>IF(AND(MOD(MID(A37,10,1),2)=0,NOT(MID(C37,LEN(C37),1)="a")),"TAK","NIE")</f>
        <v>NIE</v>
      </c>
      <c r="E37" t="str">
        <f>CONCATENATE(C37,B37)</f>
        <v>MaksymilianLigman</v>
      </c>
      <c r="F37">
        <f>COUNTIF(E:E,E37)</f>
        <v>1</v>
      </c>
      <c r="G37" s="2">
        <f>VALUE(MID(A37,7,3))</f>
        <v>126</v>
      </c>
      <c r="H37" t="str">
        <f>VLOOKUP(IF(VALUE(MID(A37,3,2))&gt;12,VALUE(MID(A37,3,2))-20,VALUE(MID(A37,3,2))),$Q$3:$R$14,2)</f>
        <v>Wrzesień</v>
      </c>
      <c r="I37" t="str">
        <f>CONCATENATE(MID(C37,1,1),MID(B37,1,3),MID(A37,LEN(A37),1))</f>
        <v>MLig7</v>
      </c>
      <c r="J37">
        <f>COUNTIF(I:I,I37)</f>
        <v>1</v>
      </c>
    </row>
    <row r="38" spans="1:10" hidden="1" x14ac:dyDescent="0.25">
      <c r="A38" s="1" t="s">
        <v>117</v>
      </c>
      <c r="B38" t="s">
        <v>118</v>
      </c>
      <c r="C38" t="s">
        <v>73</v>
      </c>
      <c r="D38" t="str">
        <f>IF(AND(MOD(MID(A38,10,1),2)=0,NOT(MID(C38,LEN(C38),1)="a")),"TAK","NIE")</f>
        <v>NIE</v>
      </c>
      <c r="E38" t="str">
        <f>CONCATENATE(C38,B38)</f>
        <v>PiotrFilbrandt</v>
      </c>
      <c r="F38">
        <f>COUNTIF(E:E,E38)</f>
        <v>1</v>
      </c>
      <c r="G38" s="2">
        <f>VALUE(MID(A38,7,3))</f>
        <v>74</v>
      </c>
      <c r="H38" t="str">
        <f>VLOOKUP(IF(VALUE(MID(A38,3,2))&gt;12,VALUE(MID(A38,3,2))-20,VALUE(MID(A38,3,2))),$Q$3:$R$14,2)</f>
        <v>Wrzesień</v>
      </c>
      <c r="I38" t="str">
        <f>CONCATENATE(MID(C38,1,1),MID(B38,1,3),MID(A38,LEN(A38),1))</f>
        <v>PFil4</v>
      </c>
      <c r="J38">
        <f>COUNTIF(I:I,I38)</f>
        <v>1</v>
      </c>
    </row>
    <row r="39" spans="1:10" hidden="1" x14ac:dyDescent="0.25">
      <c r="A39" s="1" t="s">
        <v>119</v>
      </c>
      <c r="B39" t="s">
        <v>120</v>
      </c>
      <c r="C39" t="s">
        <v>121</v>
      </c>
      <c r="D39" t="str">
        <f>IF(AND(MOD(MID(A39,10,1),2)=0,NOT(MID(C39,LEN(C39),1)="a")),"TAK","NIE")</f>
        <v>NIE</v>
      </c>
      <c r="E39" t="str">
        <f>CONCATENATE(C39,B39)</f>
        <v>JanFormela</v>
      </c>
      <c r="F39">
        <f>COUNTIF(E:E,E39)</f>
        <v>1</v>
      </c>
      <c r="G39" s="2">
        <f>VALUE(MID(A39,7,3))</f>
        <v>74</v>
      </c>
      <c r="H39" t="str">
        <f>VLOOKUP(IF(VALUE(MID(A39,3,2))&gt;12,VALUE(MID(A39,3,2))-20,VALUE(MID(A39,3,2))),$Q$3:$R$14,2)</f>
        <v>Wrzesień</v>
      </c>
      <c r="I39" t="str">
        <f>CONCATENATE(MID(C39,1,1),MID(B39,1,3),MID(A39,LEN(A39),1))</f>
        <v>JFor2</v>
      </c>
      <c r="J39">
        <f>COUNTIF(I:I,I39)</f>
        <v>1</v>
      </c>
    </row>
    <row r="40" spans="1:10" hidden="1" x14ac:dyDescent="0.25">
      <c r="A40" s="1" t="s">
        <v>122</v>
      </c>
      <c r="B40" t="s">
        <v>123</v>
      </c>
      <c r="C40" t="s">
        <v>47</v>
      </c>
      <c r="D40" t="str">
        <f>IF(AND(MOD(MID(A40,10,1),2)=0,NOT(MID(C40,LEN(C40),1)="a")),"TAK","NIE")</f>
        <v>NIE</v>
      </c>
      <c r="E40" t="str">
        <f>CONCATENATE(C40,B40)</f>
        <v>SzymonDabrowski</v>
      </c>
      <c r="F40">
        <f>COUNTIF(E:E,E40)</f>
        <v>1</v>
      </c>
      <c r="G40" s="2">
        <f>VALUE(MID(A40,7,3))</f>
        <v>140</v>
      </c>
      <c r="H40" t="str">
        <f>VLOOKUP(IF(VALUE(MID(A40,3,2))&gt;12,VALUE(MID(A40,3,2))-20,VALUE(MID(A40,3,2))),$Q$3:$R$14,2)</f>
        <v>Wrzesień</v>
      </c>
      <c r="I40" t="str">
        <f>CONCATENATE(MID(C40,1,1),MID(B40,1,3),MID(A40,LEN(A40),1))</f>
        <v>SDab6</v>
      </c>
      <c r="J40">
        <f>COUNTIF(I:I,I40)</f>
        <v>1</v>
      </c>
    </row>
    <row r="41" spans="1:10" hidden="1" x14ac:dyDescent="0.25">
      <c r="A41" s="1" t="s">
        <v>124</v>
      </c>
      <c r="B41" t="s">
        <v>125</v>
      </c>
      <c r="C41" t="s">
        <v>25</v>
      </c>
      <c r="D41" t="str">
        <f>IF(AND(MOD(MID(A41,10,1),2)=0,NOT(MID(C41,LEN(C41),1)="a")),"TAK","NIE")</f>
        <v>NIE</v>
      </c>
      <c r="E41" t="str">
        <f>CONCATENATE(C41,B41)</f>
        <v>JacekRowinski</v>
      </c>
      <c r="F41">
        <f>COUNTIF(E:E,E41)</f>
        <v>1</v>
      </c>
      <c r="G41" s="2">
        <f>VALUE(MID(A41,7,3))</f>
        <v>9</v>
      </c>
      <c r="H41" t="str">
        <f>VLOOKUP(IF(VALUE(MID(A41,3,2))&gt;12,VALUE(MID(A41,3,2))-20,VALUE(MID(A41,3,2))),$Q$3:$R$14,2)</f>
        <v>Wrzesień</v>
      </c>
      <c r="I41" t="str">
        <f>CONCATENATE(MID(C41,1,1),MID(B41,1,3),MID(A41,LEN(A41),1))</f>
        <v>JRow5</v>
      </c>
      <c r="J41">
        <f>COUNTIF(I:I,I41)</f>
        <v>1</v>
      </c>
    </row>
    <row r="42" spans="1:10" hidden="1" x14ac:dyDescent="0.25">
      <c r="A42" s="1" t="s">
        <v>126</v>
      </c>
      <c r="B42" t="s">
        <v>127</v>
      </c>
      <c r="C42" t="s">
        <v>128</v>
      </c>
      <c r="D42" t="str">
        <f>IF(AND(MOD(MID(A42,10,1),2)=0,NOT(MID(C42,LEN(C42),1)="a")),"TAK","NIE")</f>
        <v>NIE</v>
      </c>
      <c r="E42" t="str">
        <f>CONCATENATE(C42,B42)</f>
        <v>AriunaSzymanska</v>
      </c>
      <c r="F42">
        <f>COUNTIF(E:E,E42)</f>
        <v>1</v>
      </c>
      <c r="G42" s="2">
        <f>VALUE(MID(A42,7,3))</f>
        <v>17</v>
      </c>
      <c r="H42" t="str">
        <f>VLOOKUP(IF(VALUE(MID(A42,3,2))&gt;12,VALUE(MID(A42,3,2))-20,VALUE(MID(A42,3,2))),$Q$3:$R$14,2)</f>
        <v>Wrzesień</v>
      </c>
      <c r="I42" t="str">
        <f>CONCATENATE(MID(C42,1,1),MID(B42,1,3),MID(A42,LEN(A42),1))</f>
        <v>ASzy2</v>
      </c>
      <c r="J42">
        <f>COUNTIF(I:I,I42)</f>
        <v>1</v>
      </c>
    </row>
    <row r="43" spans="1:10" hidden="1" x14ac:dyDescent="0.25">
      <c r="A43" s="1" t="s">
        <v>129</v>
      </c>
      <c r="B43" t="s">
        <v>130</v>
      </c>
      <c r="C43" t="s">
        <v>131</v>
      </c>
      <c r="D43" t="str">
        <f>IF(AND(MOD(MID(A43,10,1),2)=0,NOT(MID(C43,LEN(C43),1)="a")),"TAK","NIE")</f>
        <v>NIE</v>
      </c>
      <c r="E43" t="str">
        <f>CONCATENATE(C43,B43)</f>
        <v>OliwiaGozdalik</v>
      </c>
      <c r="F43">
        <f>COUNTIF(E:E,E43)</f>
        <v>1</v>
      </c>
      <c r="G43" s="2">
        <f>VALUE(MID(A43,7,3))</f>
        <v>5</v>
      </c>
      <c r="H43" t="str">
        <f>VLOOKUP(IF(VALUE(MID(A43,3,2))&gt;12,VALUE(MID(A43,3,2))-20,VALUE(MID(A43,3,2))),$Q$3:$R$14,2)</f>
        <v>Wrzesień</v>
      </c>
      <c r="I43" t="str">
        <f>CONCATENATE(MID(C43,1,1),MID(B43,1,3),MID(A43,LEN(A43),1))</f>
        <v>OGoz4</v>
      </c>
      <c r="J43">
        <f>COUNTIF(I:I,I43)</f>
        <v>1</v>
      </c>
    </row>
    <row r="44" spans="1:10" hidden="1" x14ac:dyDescent="0.25">
      <c r="A44" s="1" t="s">
        <v>132</v>
      </c>
      <c r="B44" t="s">
        <v>133</v>
      </c>
      <c r="C44" t="s">
        <v>121</v>
      </c>
      <c r="D44" t="str">
        <f>IF(AND(MOD(MID(A44,10,1),2)=0,NOT(MID(C44,LEN(C44),1)="a")),"TAK","NIE")</f>
        <v>NIE</v>
      </c>
      <c r="E44" t="str">
        <f>CONCATENATE(C44,B44)</f>
        <v>JanPinker</v>
      </c>
      <c r="F44">
        <f>COUNTIF(E:E,E44)</f>
        <v>1</v>
      </c>
      <c r="G44" s="2">
        <f>VALUE(MID(A44,7,3))</f>
        <v>43</v>
      </c>
      <c r="H44" t="str">
        <f>VLOOKUP(IF(VALUE(MID(A44,3,2))&gt;12,VALUE(MID(A44,3,2))-20,VALUE(MID(A44,3,2))),$Q$3:$R$14,2)</f>
        <v>Październik</v>
      </c>
      <c r="I44" t="str">
        <f>CONCATENATE(MID(C44,1,1),MID(B44,1,3),MID(A44,LEN(A44),1))</f>
        <v>JPin4</v>
      </c>
      <c r="J44">
        <f>COUNTIF(I:I,I44)</f>
        <v>1</v>
      </c>
    </row>
    <row r="45" spans="1:10" hidden="1" x14ac:dyDescent="0.25">
      <c r="A45" s="1" t="s">
        <v>134</v>
      </c>
      <c r="B45" t="s">
        <v>135</v>
      </c>
      <c r="C45" t="s">
        <v>8</v>
      </c>
      <c r="D45" t="str">
        <f>IF(AND(MOD(MID(A45,10,1),2)=0,NOT(MID(C45,LEN(C45),1)="a")),"TAK","NIE")</f>
        <v>NIE</v>
      </c>
      <c r="E45" t="str">
        <f>CONCATENATE(C45,B45)</f>
        <v>NikodemJaglowski</v>
      </c>
      <c r="F45">
        <f>COUNTIF(E:E,E45)</f>
        <v>1</v>
      </c>
      <c r="G45" s="2">
        <f>VALUE(MID(A45,7,3))</f>
        <v>24</v>
      </c>
      <c r="H45" t="str">
        <f>VLOOKUP(IF(VALUE(MID(A45,3,2))&gt;12,VALUE(MID(A45,3,2))-20,VALUE(MID(A45,3,2))),$Q$3:$R$14,2)</f>
        <v>Październik</v>
      </c>
      <c r="I45" t="str">
        <f>CONCATENATE(MID(C45,1,1),MID(B45,1,3),MID(A45,LEN(A45),1))</f>
        <v>NJag5</v>
      </c>
      <c r="J45">
        <f>COUNTIF(I:I,I45)</f>
        <v>1</v>
      </c>
    </row>
    <row r="46" spans="1:10" hidden="1" x14ac:dyDescent="0.25">
      <c r="A46" s="1" t="s">
        <v>136</v>
      </c>
      <c r="B46" t="s">
        <v>77</v>
      </c>
      <c r="C46" t="s">
        <v>137</v>
      </c>
      <c r="D46" t="str">
        <f>IF(AND(MOD(MID(A46,10,1),2)=0,NOT(MID(C46,LEN(C46),1)="a")),"TAK","NIE")</f>
        <v>NIE</v>
      </c>
      <c r="E46" t="str">
        <f>CONCATENATE(C46,B46)</f>
        <v>MarikaKossakowska</v>
      </c>
      <c r="F46">
        <f>COUNTIF(E:E,E46)</f>
        <v>1</v>
      </c>
      <c r="G46" s="2">
        <f>VALUE(MID(A46,7,3))</f>
        <v>56</v>
      </c>
      <c r="H46" t="str">
        <f>VLOOKUP(IF(VALUE(MID(A46,3,2))&gt;12,VALUE(MID(A46,3,2))-20,VALUE(MID(A46,3,2))),$Q$3:$R$14,2)</f>
        <v>Październik</v>
      </c>
      <c r="I46" t="str">
        <f>CONCATENATE(MID(C46,1,1),MID(B46,1,3),MID(A46,LEN(A46),1))</f>
        <v>MKos7</v>
      </c>
      <c r="J46">
        <f>COUNTIF(I:I,I46)</f>
        <v>1</v>
      </c>
    </row>
    <row r="47" spans="1:10" hidden="1" x14ac:dyDescent="0.25">
      <c r="A47" s="1" t="s">
        <v>138</v>
      </c>
      <c r="B47" t="s">
        <v>139</v>
      </c>
      <c r="C47" t="s">
        <v>56</v>
      </c>
      <c r="D47" t="str">
        <f>IF(AND(MOD(MID(A47,10,1),2)=0,NOT(MID(C47,LEN(C47),1)="a")),"TAK","NIE")</f>
        <v>NIE</v>
      </c>
      <c r="E47" t="str">
        <f>CONCATENATE(C47,B47)</f>
        <v>AmeliaWendt</v>
      </c>
      <c r="F47">
        <f>COUNTIF(E:E,E47)</f>
        <v>1</v>
      </c>
      <c r="G47" s="2">
        <f>VALUE(MID(A47,7,3))</f>
        <v>0</v>
      </c>
      <c r="H47" t="str">
        <f>VLOOKUP(IF(VALUE(MID(A47,3,2))&gt;12,VALUE(MID(A47,3,2))-20,VALUE(MID(A47,3,2))),$Q$3:$R$14,2)</f>
        <v>Październik</v>
      </c>
      <c r="I47" t="str">
        <f>CONCATENATE(MID(C47,1,1),MID(B47,1,3),MID(A47,LEN(A47),1))</f>
        <v>AWen7</v>
      </c>
      <c r="J47">
        <f>COUNTIF(I:I,I47)</f>
        <v>1</v>
      </c>
    </row>
    <row r="48" spans="1:10" hidden="1" x14ac:dyDescent="0.25">
      <c r="A48" s="1" t="s">
        <v>140</v>
      </c>
      <c r="B48" t="s">
        <v>141</v>
      </c>
      <c r="C48" t="s">
        <v>142</v>
      </c>
      <c r="D48" t="str">
        <f>IF(AND(MOD(MID(A48,10,1),2)=0,NOT(MID(C48,LEN(C48),1)="a")),"TAK","NIE")</f>
        <v>NIE</v>
      </c>
      <c r="E48" t="str">
        <f>CONCATENATE(C48,B48)</f>
        <v>KorneliaObarowska</v>
      </c>
      <c r="F48">
        <f>COUNTIF(E:E,E48)</f>
        <v>1</v>
      </c>
      <c r="G48" s="2">
        <f>VALUE(MID(A48,7,3))</f>
        <v>26</v>
      </c>
      <c r="H48" t="str">
        <f>VLOOKUP(IF(VALUE(MID(A48,3,2))&gt;12,VALUE(MID(A48,3,2))-20,VALUE(MID(A48,3,2))),$Q$3:$R$14,2)</f>
        <v>Październik</v>
      </c>
      <c r="I48" t="str">
        <f>CONCATENATE(MID(C48,1,1),MID(B48,1,3),MID(A48,LEN(A48),1))</f>
        <v>KOba8</v>
      </c>
      <c r="J48">
        <f>COUNTIF(I:I,I48)</f>
        <v>1</v>
      </c>
    </row>
    <row r="49" spans="1:10" hidden="1" x14ac:dyDescent="0.25">
      <c r="A49" s="1" t="s">
        <v>143</v>
      </c>
      <c r="B49" t="s">
        <v>144</v>
      </c>
      <c r="C49" t="s">
        <v>86</v>
      </c>
      <c r="D49" t="str">
        <f>IF(AND(MOD(MID(A49,10,1),2)=0,NOT(MID(C49,LEN(C49),1)="a")),"TAK","NIE")</f>
        <v>NIE</v>
      </c>
      <c r="E49" t="str">
        <f>CONCATENATE(C49,B49)</f>
        <v>ZuzannaBaranowska</v>
      </c>
      <c r="F49">
        <f>COUNTIF(E:E,E49)</f>
        <v>1</v>
      </c>
      <c r="G49" s="2">
        <f>VALUE(MID(A49,7,3))</f>
        <v>20</v>
      </c>
      <c r="H49" t="str">
        <f>VLOOKUP(IF(VALUE(MID(A49,3,2))&gt;12,VALUE(MID(A49,3,2))-20,VALUE(MID(A49,3,2))),$Q$3:$R$14,2)</f>
        <v>Październik</v>
      </c>
      <c r="I49" t="str">
        <f>CONCATENATE(MID(C49,1,1),MID(B49,1,3),MID(A49,LEN(A49),1))</f>
        <v>ZBar5</v>
      </c>
      <c r="J49">
        <f>COUNTIF(I:I,I49)</f>
        <v>1</v>
      </c>
    </row>
    <row r="50" spans="1:10" hidden="1" x14ac:dyDescent="0.25">
      <c r="A50" s="1" t="s">
        <v>145</v>
      </c>
      <c r="B50" t="s">
        <v>146</v>
      </c>
      <c r="C50" t="s">
        <v>147</v>
      </c>
      <c r="D50" t="str">
        <f>IF(AND(MOD(MID(A50,10,1),2)=0,NOT(MID(C50,LEN(C50),1)="a")),"TAK","NIE")</f>
        <v>NIE</v>
      </c>
      <c r="E50" t="str">
        <f>CONCATENATE(C50,B50)</f>
        <v>MonikaBonislawska</v>
      </c>
      <c r="F50">
        <f>COUNTIF(E:E,E50)</f>
        <v>1</v>
      </c>
      <c r="G50" s="2">
        <f>VALUE(MID(A50,7,3))</f>
        <v>6</v>
      </c>
      <c r="H50" t="str">
        <f>VLOOKUP(IF(VALUE(MID(A50,3,2))&gt;12,VALUE(MID(A50,3,2))-20,VALUE(MID(A50,3,2))),$Q$3:$R$14,2)</f>
        <v>Październik</v>
      </c>
      <c r="I50" t="str">
        <f>CONCATENATE(MID(C50,1,1),MID(B50,1,3),MID(A50,LEN(A50),1))</f>
        <v>MBon0</v>
      </c>
      <c r="J50">
        <f>COUNTIF(I:I,I50)</f>
        <v>1</v>
      </c>
    </row>
    <row r="51" spans="1:10" hidden="1" x14ac:dyDescent="0.25">
      <c r="A51" s="1" t="s">
        <v>148</v>
      </c>
      <c r="B51" t="s">
        <v>149</v>
      </c>
      <c r="C51" t="s">
        <v>64</v>
      </c>
      <c r="D51" t="str">
        <f>IF(AND(MOD(MID(A51,10,1),2)=0,NOT(MID(C51,LEN(C51),1)="a")),"TAK","NIE")</f>
        <v>NIE</v>
      </c>
      <c r="E51" t="str">
        <f>CONCATENATE(C51,B51)</f>
        <v>MikolajJozwiak</v>
      </c>
      <c r="F51">
        <f>COUNTIF(E:E,E51)</f>
        <v>1</v>
      </c>
      <c r="G51" s="2">
        <f>VALUE(MID(A51,7,3))</f>
        <v>90</v>
      </c>
      <c r="H51" t="str">
        <f>VLOOKUP(IF(VALUE(MID(A51,3,2))&gt;12,VALUE(MID(A51,3,2))-20,VALUE(MID(A51,3,2))),$Q$3:$R$14,2)</f>
        <v>Październik</v>
      </c>
      <c r="I51" t="str">
        <f>CONCATENATE(MID(C51,1,1),MID(B51,1,3),MID(A51,LEN(A51),1))</f>
        <v>MJoz2</v>
      </c>
      <c r="J51">
        <f>COUNTIF(I:I,I51)</f>
        <v>1</v>
      </c>
    </row>
    <row r="52" spans="1:10" hidden="1" x14ac:dyDescent="0.25">
      <c r="A52" s="1" t="s">
        <v>150</v>
      </c>
      <c r="B52" t="s">
        <v>151</v>
      </c>
      <c r="C52" t="s">
        <v>56</v>
      </c>
      <c r="D52" t="str">
        <f>IF(AND(MOD(MID(A52,10,1),2)=0,NOT(MID(C52,LEN(C52),1)="a")),"TAK","NIE")</f>
        <v>NIE</v>
      </c>
      <c r="E52" t="str">
        <f>CONCATENATE(C52,B52)</f>
        <v>AmeliaWejner</v>
      </c>
      <c r="F52">
        <f>COUNTIF(E:E,E52)</f>
        <v>1</v>
      </c>
      <c r="G52" s="2">
        <f>VALUE(MID(A52,7,3))</f>
        <v>111</v>
      </c>
      <c r="H52" t="str">
        <f>VLOOKUP(IF(VALUE(MID(A52,3,2))&gt;12,VALUE(MID(A52,3,2))-20,VALUE(MID(A52,3,2))),$Q$3:$R$14,2)</f>
        <v>Październik</v>
      </c>
      <c r="I52" t="str">
        <f>CONCATENATE(MID(C52,1,1),MID(B52,1,3),MID(A52,LEN(A52),1))</f>
        <v>AWej2</v>
      </c>
      <c r="J52">
        <f>COUNTIF(I:I,I52)</f>
        <v>1</v>
      </c>
    </row>
    <row r="53" spans="1:10" hidden="1" x14ac:dyDescent="0.25">
      <c r="A53" s="1" t="s">
        <v>154</v>
      </c>
      <c r="B53" t="s">
        <v>155</v>
      </c>
      <c r="C53" t="s">
        <v>156</v>
      </c>
      <c r="D53" t="str">
        <f>IF(AND(MOD(MID(A53,10,1),2)=0,NOT(MID(C53,LEN(C53),1)="a")),"TAK","NIE")</f>
        <v>NIE</v>
      </c>
      <c r="E53" t="str">
        <f>CONCATENATE(C53,B53)</f>
        <v>MaurycyKoprowski</v>
      </c>
      <c r="F53">
        <f>COUNTIF(E:E,E53)</f>
        <v>1</v>
      </c>
      <c r="G53" s="2">
        <f>VALUE(MID(A53,7,3))</f>
        <v>7</v>
      </c>
      <c r="H53" t="str">
        <f>VLOOKUP(IF(VALUE(MID(A53,3,2))&gt;12,VALUE(MID(A53,3,2))-20,VALUE(MID(A53,3,2))),$Q$3:$R$14,2)</f>
        <v>Listopad</v>
      </c>
      <c r="I53" t="str">
        <f>CONCATENATE(MID(C53,1,1),MID(B53,1,3),MID(A53,LEN(A53),1))</f>
        <v>MKop6</v>
      </c>
      <c r="J53">
        <f>COUNTIF(I:I,I53)</f>
        <v>1</v>
      </c>
    </row>
    <row r="54" spans="1:10" hidden="1" x14ac:dyDescent="0.25">
      <c r="A54" s="1" t="s">
        <v>157</v>
      </c>
      <c r="B54" t="s">
        <v>158</v>
      </c>
      <c r="C54" t="s">
        <v>47</v>
      </c>
      <c r="D54" t="str">
        <f>IF(AND(MOD(MID(A54,10,1),2)=0,NOT(MID(C54,LEN(C54),1)="a")),"TAK","NIE")</f>
        <v>NIE</v>
      </c>
      <c r="E54" t="str">
        <f>CONCATENATE(C54,B54)</f>
        <v>SzymonCicherski</v>
      </c>
      <c r="F54">
        <f>COUNTIF(E:E,E54)</f>
        <v>1</v>
      </c>
      <c r="G54" s="2">
        <f>VALUE(MID(A54,7,3))</f>
        <v>15</v>
      </c>
      <c r="H54" t="str">
        <f>VLOOKUP(IF(VALUE(MID(A54,3,2))&gt;12,VALUE(MID(A54,3,2))-20,VALUE(MID(A54,3,2))),$Q$3:$R$14,2)</f>
        <v>Listopad</v>
      </c>
      <c r="I54" t="str">
        <f>CONCATENATE(MID(C54,1,1),MID(B54,1,3),MID(A54,LEN(A54),1))</f>
        <v>SCic6</v>
      </c>
      <c r="J54">
        <f>COUNTIF(I:I,I54)</f>
        <v>1</v>
      </c>
    </row>
    <row r="55" spans="1:10" hidden="1" x14ac:dyDescent="0.25">
      <c r="A55" s="1" t="s">
        <v>159</v>
      </c>
      <c r="B55" t="s">
        <v>160</v>
      </c>
      <c r="C55" t="s">
        <v>161</v>
      </c>
      <c r="D55" t="str">
        <f>IF(AND(MOD(MID(A55,10,1),2)=0,NOT(MID(C55,LEN(C55),1)="a")),"TAK","NIE")</f>
        <v>NIE</v>
      </c>
      <c r="E55" t="str">
        <f>CONCATENATE(C55,B55)</f>
        <v>KlaudiaOlitkowska</v>
      </c>
      <c r="F55">
        <f>COUNTIF(E:E,E55)</f>
        <v>1</v>
      </c>
      <c r="G55" s="2">
        <f>VALUE(MID(A55,7,3))</f>
        <v>15</v>
      </c>
      <c r="H55" t="str">
        <f>VLOOKUP(IF(VALUE(MID(A55,3,2))&gt;12,VALUE(MID(A55,3,2))-20,VALUE(MID(A55,3,2))),$Q$3:$R$14,2)</f>
        <v>Listopad</v>
      </c>
      <c r="I55" t="str">
        <f>CONCATENATE(MID(C55,1,1),MID(B55,1,3),MID(A55,LEN(A55),1))</f>
        <v>KOli3</v>
      </c>
      <c r="J55">
        <f>COUNTIF(I:I,I55)</f>
        <v>1</v>
      </c>
    </row>
    <row r="56" spans="1:10" hidden="1" x14ac:dyDescent="0.25">
      <c r="A56" s="1" t="s">
        <v>162</v>
      </c>
      <c r="B56" t="s">
        <v>163</v>
      </c>
      <c r="C56" t="s">
        <v>39</v>
      </c>
      <c r="D56" t="str">
        <f>IF(AND(MOD(MID(A56,10,1),2)=0,NOT(MID(C56,LEN(C56),1)="a")),"TAK","NIE")</f>
        <v>NIE</v>
      </c>
      <c r="E56" t="str">
        <f>CONCATENATE(C56,B56)</f>
        <v>MaciejMajewski</v>
      </c>
      <c r="F56">
        <f>COUNTIF(E:E,E56)</f>
        <v>1</v>
      </c>
      <c r="G56" s="2">
        <f>VALUE(MID(A56,7,3))</f>
        <v>16</v>
      </c>
      <c r="H56" t="str">
        <f>VLOOKUP(IF(VALUE(MID(A56,3,2))&gt;12,VALUE(MID(A56,3,2))-20,VALUE(MID(A56,3,2))),$Q$3:$R$14,2)</f>
        <v>Listopad</v>
      </c>
      <c r="I56" t="str">
        <f>CONCATENATE(MID(C56,1,1),MID(B56,1,3),MID(A56,LEN(A56),1))</f>
        <v>MMaj7</v>
      </c>
      <c r="J56">
        <f>COUNTIF(I:I,I56)</f>
        <v>1</v>
      </c>
    </row>
    <row r="57" spans="1:10" hidden="1" x14ac:dyDescent="0.25">
      <c r="A57" s="1" t="s">
        <v>170</v>
      </c>
      <c r="B57" t="s">
        <v>171</v>
      </c>
      <c r="C57" t="s">
        <v>172</v>
      </c>
      <c r="D57" t="str">
        <f>IF(AND(MOD(MID(A57,10,1),2)=0,NOT(MID(C57,LEN(C57),1)="a")),"TAK","NIE")</f>
        <v>NIE</v>
      </c>
      <c r="E57" t="str">
        <f>CONCATENATE(C57,B57)</f>
        <v>LatikaNowak</v>
      </c>
      <c r="F57">
        <f>COUNTIF(E:E,E57)</f>
        <v>1</v>
      </c>
      <c r="G57" s="2">
        <f>VALUE(MID(A57,7,3))</f>
        <v>74</v>
      </c>
      <c r="H57" t="str">
        <f>VLOOKUP(IF(VALUE(MID(A57,3,2))&gt;12,VALUE(MID(A57,3,2))-20,VALUE(MID(A57,3,2))),$Q$3:$R$14,2)</f>
        <v>Listopad</v>
      </c>
      <c r="I57" t="str">
        <f>CONCATENATE(MID(C57,1,1),MID(B57,1,3),MID(A57,LEN(A57),1))</f>
        <v>LNow3</v>
      </c>
      <c r="J57">
        <f>COUNTIF(I:I,I57)</f>
        <v>1</v>
      </c>
    </row>
    <row r="58" spans="1:10" hidden="1" x14ac:dyDescent="0.25">
      <c r="A58" s="1" t="s">
        <v>173</v>
      </c>
      <c r="B58" t="s">
        <v>174</v>
      </c>
      <c r="C58" t="s">
        <v>25</v>
      </c>
      <c r="D58" t="str">
        <f>IF(AND(MOD(MID(A58,10,1),2)=0,NOT(MID(C58,LEN(C58),1)="a")),"TAK","NIE")</f>
        <v>NIE</v>
      </c>
      <c r="E58" t="str">
        <f>CONCATENATE(C58,B58)</f>
        <v>JacekPiotrowski</v>
      </c>
      <c r="F58">
        <f>COUNTIF(E:E,E58)</f>
        <v>1</v>
      </c>
      <c r="G58" s="2">
        <f>VALUE(MID(A58,7,3))</f>
        <v>66</v>
      </c>
      <c r="H58" t="str">
        <f>VLOOKUP(IF(VALUE(MID(A58,3,2))&gt;12,VALUE(MID(A58,3,2))-20,VALUE(MID(A58,3,2))),$Q$3:$R$14,2)</f>
        <v>Listopad</v>
      </c>
      <c r="I58" t="str">
        <f>CONCATENATE(MID(C58,1,1),MID(B58,1,3),MID(A58,LEN(A58),1))</f>
        <v>JPio2</v>
      </c>
      <c r="J58">
        <f>COUNTIF(I:I,I58)</f>
        <v>1</v>
      </c>
    </row>
    <row r="59" spans="1:10" hidden="1" x14ac:dyDescent="0.25">
      <c r="A59" s="1" t="s">
        <v>175</v>
      </c>
      <c r="B59" t="s">
        <v>176</v>
      </c>
      <c r="C59" t="s">
        <v>86</v>
      </c>
      <c r="D59" t="str">
        <f>IF(AND(MOD(MID(A59,10,1),2)=0,NOT(MID(C59,LEN(C59),1)="a")),"TAK","NIE")</f>
        <v>NIE</v>
      </c>
      <c r="E59" t="str">
        <f>CONCATENATE(C59,B59)</f>
        <v>ZuzannaBialek</v>
      </c>
      <c r="F59">
        <f>COUNTIF(E:E,E59)</f>
        <v>1</v>
      </c>
      <c r="G59" s="2">
        <f>VALUE(MID(A59,7,3))</f>
        <v>61</v>
      </c>
      <c r="H59" t="str">
        <f>VLOOKUP(IF(VALUE(MID(A59,3,2))&gt;12,VALUE(MID(A59,3,2))-20,VALUE(MID(A59,3,2))),$Q$3:$R$14,2)</f>
        <v>Listopad</v>
      </c>
      <c r="I59" t="str">
        <f>CONCATENATE(MID(C59,1,1),MID(B59,1,3),MID(A59,LEN(A59),1))</f>
        <v>ZBia1</v>
      </c>
      <c r="J59">
        <f>COUNTIF(I:I,I59)</f>
        <v>1</v>
      </c>
    </row>
    <row r="60" spans="1:10" hidden="1" x14ac:dyDescent="0.25">
      <c r="A60" s="1" t="s">
        <v>177</v>
      </c>
      <c r="B60" t="s">
        <v>178</v>
      </c>
      <c r="C60" t="s">
        <v>179</v>
      </c>
      <c r="D60" t="str">
        <f>IF(AND(MOD(MID(A60,10,1),2)=0,NOT(MID(C60,LEN(C60),1)="a")),"TAK","NIE")</f>
        <v>NIE</v>
      </c>
      <c r="E60" t="str">
        <f>CONCATENATE(C60,B60)</f>
        <v>PaulinaGalla</v>
      </c>
      <c r="F60">
        <f>COUNTIF(E:E,E60)</f>
        <v>1</v>
      </c>
      <c r="G60" s="2">
        <f>VALUE(MID(A60,7,3))</f>
        <v>62</v>
      </c>
      <c r="H60" t="str">
        <f>VLOOKUP(IF(VALUE(MID(A60,3,2))&gt;12,VALUE(MID(A60,3,2))-20,VALUE(MID(A60,3,2))),$Q$3:$R$14,2)</f>
        <v>Listopad</v>
      </c>
      <c r="I60" t="str">
        <f>CONCATENATE(MID(C60,1,1),MID(B60,1,3),MID(A60,LEN(A60),1))</f>
        <v>PGal5</v>
      </c>
      <c r="J60">
        <f>COUNTIF(I:I,I60)</f>
        <v>1</v>
      </c>
    </row>
    <row r="61" spans="1:10" hidden="1" x14ac:dyDescent="0.25">
      <c r="A61" s="1" t="s">
        <v>180</v>
      </c>
      <c r="B61" t="s">
        <v>181</v>
      </c>
      <c r="C61" t="s">
        <v>182</v>
      </c>
      <c r="D61" t="str">
        <f>IF(AND(MOD(MID(A61,10,1),2)=0,NOT(MID(C61,LEN(C61),1)="a")),"TAK","NIE")</f>
        <v>NIE</v>
      </c>
      <c r="E61" t="str">
        <f>CONCATENATE(C61,B61)</f>
        <v>PaulaGlasmann</v>
      </c>
      <c r="F61">
        <f>COUNTIF(E:E,E61)</f>
        <v>1</v>
      </c>
      <c r="G61" s="2">
        <f>VALUE(MID(A61,7,3))</f>
        <v>72</v>
      </c>
      <c r="H61" t="str">
        <f>VLOOKUP(IF(VALUE(MID(A61,3,2))&gt;12,VALUE(MID(A61,3,2))-20,VALUE(MID(A61,3,2))),$Q$3:$R$14,2)</f>
        <v>Listopad</v>
      </c>
      <c r="I61" t="str">
        <f>CONCATENATE(MID(C61,1,1),MID(B61,1,3),MID(A61,LEN(A61),1))</f>
        <v>PGla1</v>
      </c>
      <c r="J61">
        <f>COUNTIF(I:I,I61)</f>
        <v>1</v>
      </c>
    </row>
    <row r="62" spans="1:10" hidden="1" x14ac:dyDescent="0.25">
      <c r="A62" s="1" t="s">
        <v>183</v>
      </c>
      <c r="B62" t="s">
        <v>184</v>
      </c>
      <c r="C62" t="s">
        <v>53</v>
      </c>
      <c r="D62" t="str">
        <f>IF(AND(MOD(MID(A62,10,1),2)=0,NOT(MID(C62,LEN(C62),1)="a")),"TAK","NIE")</f>
        <v>NIE</v>
      </c>
      <c r="E62" t="str">
        <f>CONCATENATE(C62,B62)</f>
        <v>WojciechAniol</v>
      </c>
      <c r="F62">
        <f>COUNTIF(E:E,E62)</f>
        <v>1</v>
      </c>
      <c r="G62" s="2">
        <f>VALUE(MID(A62,7,3))</f>
        <v>79</v>
      </c>
      <c r="H62" t="str">
        <f>VLOOKUP(IF(VALUE(MID(A62,3,2))&gt;12,VALUE(MID(A62,3,2))-20,VALUE(MID(A62,3,2))),$Q$3:$R$14,2)</f>
        <v>Listopad</v>
      </c>
      <c r="I62" t="str">
        <f>CONCATENATE(MID(C62,1,1),MID(B62,1,3),MID(A62,LEN(A62),1))</f>
        <v>WAni9</v>
      </c>
      <c r="J62">
        <f>COUNTIF(I:I,I62)</f>
        <v>1</v>
      </c>
    </row>
    <row r="63" spans="1:10" hidden="1" x14ac:dyDescent="0.25">
      <c r="A63" s="1" t="s">
        <v>185</v>
      </c>
      <c r="B63" t="s">
        <v>186</v>
      </c>
      <c r="C63" t="s">
        <v>187</v>
      </c>
      <c r="D63" t="str">
        <f>IF(AND(MOD(MID(A63,10,1),2)=0,NOT(MID(C63,LEN(C63),1)="a")),"TAK","NIE")</f>
        <v>NIE</v>
      </c>
      <c r="E63" t="str">
        <f>CONCATENATE(C63,B63)</f>
        <v>OlgaCuper</v>
      </c>
      <c r="F63">
        <f>COUNTIF(E:E,E63)</f>
        <v>1</v>
      </c>
      <c r="G63" s="2">
        <f>VALUE(MID(A63,7,3))</f>
        <v>57</v>
      </c>
      <c r="H63" t="str">
        <f>VLOOKUP(IF(VALUE(MID(A63,3,2))&gt;12,VALUE(MID(A63,3,2))-20,VALUE(MID(A63,3,2))),$Q$3:$R$14,2)</f>
        <v>Listopad</v>
      </c>
      <c r="I63" t="str">
        <f>CONCATENATE(MID(C63,1,1),MID(B63,1,3),MID(A63,LEN(A63),1))</f>
        <v>OCup4</v>
      </c>
      <c r="J63">
        <f>COUNTIF(I:I,I63)</f>
        <v>1</v>
      </c>
    </row>
    <row r="64" spans="1:10" hidden="1" x14ac:dyDescent="0.25">
      <c r="A64" s="1" t="s">
        <v>188</v>
      </c>
      <c r="B64" t="s">
        <v>189</v>
      </c>
      <c r="C64" t="s">
        <v>44</v>
      </c>
      <c r="D64" t="str">
        <f>IF(AND(MOD(MID(A64,10,1),2)=0,NOT(MID(C64,LEN(C64),1)="a")),"TAK","NIE")</f>
        <v>NIE</v>
      </c>
      <c r="E64" t="str">
        <f>CONCATENATE(C64,B64)</f>
        <v>AleksanderBecla</v>
      </c>
      <c r="F64">
        <f>COUNTIF(E:E,E64)</f>
        <v>1</v>
      </c>
      <c r="G64" s="2">
        <f>VALUE(MID(A64,7,3))</f>
        <v>58</v>
      </c>
      <c r="H64" t="str">
        <f>VLOOKUP(IF(VALUE(MID(A64,3,2))&gt;12,VALUE(MID(A64,3,2))-20,VALUE(MID(A64,3,2))),$Q$3:$R$14,2)</f>
        <v>Listopad</v>
      </c>
      <c r="I64" t="str">
        <f>CONCATENATE(MID(C64,1,1),MID(B64,1,3),MID(A64,LEN(A64),1))</f>
        <v>ABec0</v>
      </c>
      <c r="J64">
        <f>COUNTIF(I:I,I64)</f>
        <v>1</v>
      </c>
    </row>
    <row r="65" spans="1:10" hidden="1" x14ac:dyDescent="0.25">
      <c r="A65" s="1" t="s">
        <v>190</v>
      </c>
      <c r="B65" t="s">
        <v>191</v>
      </c>
      <c r="C65" t="s">
        <v>114</v>
      </c>
      <c r="D65" t="str">
        <f>IF(AND(MOD(MID(A65,10,1),2)=0,NOT(MID(C65,LEN(C65),1)="a")),"TAK","NIE")</f>
        <v>NIE</v>
      </c>
      <c r="E65" t="str">
        <f>CONCATENATE(C65,B65)</f>
        <v>OskarGrodzki</v>
      </c>
      <c r="F65">
        <f>COUNTIF(E:E,E65)</f>
        <v>1</v>
      </c>
      <c r="G65" s="2">
        <f>VALUE(MID(A65,7,3))</f>
        <v>51</v>
      </c>
      <c r="H65" t="str">
        <f>VLOOKUP(IF(VALUE(MID(A65,3,2))&gt;12,VALUE(MID(A65,3,2))-20,VALUE(MID(A65,3,2))),$Q$3:$R$14,2)</f>
        <v>Listopad</v>
      </c>
      <c r="I65" t="str">
        <f>CONCATENATE(MID(C65,1,1),MID(B65,1,3),MID(A65,LEN(A65),1))</f>
        <v>OGro9</v>
      </c>
      <c r="J65">
        <f>COUNTIF(I:I,I65)</f>
        <v>1</v>
      </c>
    </row>
    <row r="66" spans="1:10" hidden="1" x14ac:dyDescent="0.25">
      <c r="A66" s="1" t="s">
        <v>192</v>
      </c>
      <c r="B66" t="s">
        <v>193</v>
      </c>
      <c r="C66" t="s">
        <v>194</v>
      </c>
      <c r="D66" t="str">
        <f>IF(AND(MOD(MID(A66,10,1),2)=0,NOT(MID(C66,LEN(C66),1)="a")),"TAK","NIE")</f>
        <v>NIE</v>
      </c>
      <c r="E66" t="str">
        <f>CONCATENATE(C66,B66)</f>
        <v>AnnaUlwan</v>
      </c>
      <c r="F66">
        <f>COUNTIF(E:E,E66)</f>
        <v>1</v>
      </c>
      <c r="G66" s="2">
        <f>VALUE(MID(A66,7,3))</f>
        <v>11</v>
      </c>
      <c r="H66" t="str">
        <f>VLOOKUP(IF(VALUE(MID(A66,3,2))&gt;12,VALUE(MID(A66,3,2))-20,VALUE(MID(A66,3,2))),$Q$3:$R$14,2)</f>
        <v>Listopad</v>
      </c>
      <c r="I66" t="str">
        <f>CONCATENATE(MID(C66,1,1),MID(B66,1,3),MID(A66,LEN(A66),1))</f>
        <v>AUlw4</v>
      </c>
      <c r="J66">
        <f>COUNTIF(I:I,I66)</f>
        <v>1</v>
      </c>
    </row>
    <row r="67" spans="1:10" hidden="1" x14ac:dyDescent="0.25">
      <c r="A67" s="1" t="s">
        <v>195</v>
      </c>
      <c r="B67" t="s">
        <v>196</v>
      </c>
      <c r="C67" t="s">
        <v>20</v>
      </c>
      <c r="D67" t="str">
        <f>IF(AND(MOD(MID(A67,10,1),2)=0,NOT(MID(C67,LEN(C67),1)="a")),"TAK","NIE")</f>
        <v>NIE</v>
      </c>
      <c r="E67" t="str">
        <f>CONCATENATE(C67,B67)</f>
        <v>PatrykGoszczynski</v>
      </c>
      <c r="F67">
        <f>COUNTIF(E:E,E67)</f>
        <v>1</v>
      </c>
      <c r="G67" s="2">
        <f>VALUE(MID(A67,7,3))</f>
        <v>8</v>
      </c>
      <c r="H67" t="str">
        <f>VLOOKUP(IF(VALUE(MID(A67,3,2))&gt;12,VALUE(MID(A67,3,2))-20,VALUE(MID(A67,3,2))),$Q$3:$R$14,2)</f>
        <v>Grudzień</v>
      </c>
      <c r="I67" t="str">
        <f>CONCATENATE(MID(C67,1,1),MID(B67,1,3),MID(A67,LEN(A67),1))</f>
        <v>PGos9</v>
      </c>
      <c r="J67">
        <f>COUNTIF(I:I,I67)</f>
        <v>1</v>
      </c>
    </row>
    <row r="68" spans="1:10" hidden="1" x14ac:dyDescent="0.25">
      <c r="A68" s="1" t="s">
        <v>197</v>
      </c>
      <c r="B68" t="s">
        <v>198</v>
      </c>
      <c r="C68" t="s">
        <v>199</v>
      </c>
      <c r="D68" t="str">
        <f>IF(AND(MOD(MID(A68,10,1),2)=0,NOT(MID(C68,LEN(C68),1)="a")),"TAK","NIE")</f>
        <v>NIE</v>
      </c>
      <c r="E68" t="str">
        <f>CONCATENATE(C68,B68)</f>
        <v>ZosiaBigos</v>
      </c>
      <c r="F68">
        <f>COUNTIF(E:E,E68)</f>
        <v>1</v>
      </c>
      <c r="G68" s="2">
        <f>VALUE(MID(A68,7,3))</f>
        <v>16</v>
      </c>
      <c r="H68" t="str">
        <f>VLOOKUP(IF(VALUE(MID(A68,3,2))&gt;12,VALUE(MID(A68,3,2))-20,VALUE(MID(A68,3,2))),$Q$3:$R$14,2)</f>
        <v>Grudzień</v>
      </c>
      <c r="I68" t="str">
        <f>CONCATENATE(MID(C68,1,1),MID(B68,1,3),MID(A68,LEN(A68),1))</f>
        <v>ZBig7</v>
      </c>
      <c r="J68">
        <f>COUNTIF(I:I,I68)</f>
        <v>1</v>
      </c>
    </row>
    <row r="69" spans="1:10" hidden="1" x14ac:dyDescent="0.25">
      <c r="A69" s="1" t="s">
        <v>200</v>
      </c>
      <c r="B69" t="s">
        <v>201</v>
      </c>
      <c r="C69" t="s">
        <v>202</v>
      </c>
      <c r="D69" t="str">
        <f>IF(AND(MOD(MID(A69,10,1),2)=0,NOT(MID(C69,LEN(C69),1)="a")),"TAK","NIE")</f>
        <v>NIE</v>
      </c>
      <c r="E69" t="str">
        <f>CONCATENATE(C69,B69)</f>
        <v>BartoszWaclawski</v>
      </c>
      <c r="F69">
        <f>COUNTIF(E:E,E69)</f>
        <v>1</v>
      </c>
      <c r="G69" s="2">
        <f>VALUE(MID(A69,7,3))</f>
        <v>115</v>
      </c>
      <c r="H69" t="str">
        <f>VLOOKUP(IF(VALUE(MID(A69,3,2))&gt;12,VALUE(MID(A69,3,2))-20,VALUE(MID(A69,3,2))),$Q$3:$R$14,2)</f>
        <v>Grudzień</v>
      </c>
      <c r="I69" t="str">
        <f>CONCATENATE(MID(C69,1,1),MID(B69,1,3),MID(A69,LEN(A69),1))</f>
        <v>BWac3</v>
      </c>
      <c r="J69">
        <f>COUNTIF(I:I,I69)</f>
        <v>1</v>
      </c>
    </row>
    <row r="70" spans="1:10" hidden="1" x14ac:dyDescent="0.25">
      <c r="A70" s="1" t="s">
        <v>203</v>
      </c>
      <c r="B70" t="s">
        <v>204</v>
      </c>
      <c r="C70" t="s">
        <v>205</v>
      </c>
      <c r="D70" t="str">
        <f>IF(AND(MOD(MID(A70,10,1),2)=0,NOT(MID(C70,LEN(C70),1)="a")),"TAK","NIE")</f>
        <v>NIE</v>
      </c>
      <c r="E70" t="str">
        <f>CONCATENATE(C70,B70)</f>
        <v>AlexanderWladyka</v>
      </c>
      <c r="F70">
        <f>COUNTIF(E:E,E70)</f>
        <v>1</v>
      </c>
      <c r="G70" s="2">
        <f>VALUE(MID(A70,7,3))</f>
        <v>4</v>
      </c>
      <c r="H70" t="str">
        <f>VLOOKUP(IF(VALUE(MID(A70,3,2))&gt;12,VALUE(MID(A70,3,2))-20,VALUE(MID(A70,3,2))),$Q$3:$R$14,2)</f>
        <v>Grudzień</v>
      </c>
      <c r="I70" t="str">
        <f>CONCATENATE(MID(C70,1,1),MID(B70,1,3),MID(A70,LEN(A70),1))</f>
        <v>AWla0</v>
      </c>
      <c r="J70">
        <f>COUNTIF(I:I,I70)</f>
        <v>1</v>
      </c>
    </row>
    <row r="71" spans="1:10" hidden="1" x14ac:dyDescent="0.25">
      <c r="A71" s="1" t="s">
        <v>206</v>
      </c>
      <c r="B71" t="s">
        <v>207</v>
      </c>
      <c r="C71" t="s">
        <v>208</v>
      </c>
      <c r="D71" t="str">
        <f>IF(AND(MOD(MID(A71,10,1),2)=0,NOT(MID(C71,LEN(C71),1)="a")),"TAK","NIE")</f>
        <v>NIE</v>
      </c>
      <c r="E71" t="str">
        <f>CONCATENATE(C71,B71)</f>
        <v>AndrzejWizniewski</v>
      </c>
      <c r="F71">
        <f>COUNTIF(E:E,E71)</f>
        <v>2</v>
      </c>
      <c r="G71" s="2">
        <f>VALUE(MID(A71,7,3))</f>
        <v>37</v>
      </c>
      <c r="H71" t="str">
        <f>VLOOKUP(IF(VALUE(MID(A71,3,2))&gt;12,VALUE(MID(A71,3,2))-20,VALUE(MID(A71,3,2))),$Q$3:$R$14,2)</f>
        <v>Grudzień</v>
      </c>
      <c r="I71" t="str">
        <f>CONCATENATE(MID(C71,1,1),MID(B71,1,3),MID(A71,LEN(A71),1))</f>
        <v>AWiz4</v>
      </c>
      <c r="J71">
        <f>COUNTIF(I:I,I71)</f>
        <v>1</v>
      </c>
    </row>
    <row r="72" spans="1:10" hidden="1" x14ac:dyDescent="0.25">
      <c r="A72" s="1" t="s">
        <v>209</v>
      </c>
      <c r="B72" t="s">
        <v>210</v>
      </c>
      <c r="C72" t="s">
        <v>211</v>
      </c>
      <c r="D72" t="str">
        <f>IF(AND(MOD(MID(A72,10,1),2)=0,NOT(MID(C72,LEN(C72),1)="a")),"TAK","NIE")</f>
        <v>NIE</v>
      </c>
      <c r="E72" t="str">
        <f>CONCATENATE(C72,B72)</f>
        <v>SandraFlorek</v>
      </c>
      <c r="F72">
        <f>COUNTIF(E:E,E72)</f>
        <v>1</v>
      </c>
      <c r="G72" s="2">
        <f>VALUE(MID(A72,7,3))</f>
        <v>94</v>
      </c>
      <c r="H72" t="str">
        <f>VLOOKUP(IF(VALUE(MID(A72,3,2))&gt;12,VALUE(MID(A72,3,2))-20,VALUE(MID(A72,3,2))),$Q$3:$R$14,2)</f>
        <v>Grudzień</v>
      </c>
      <c r="I72" t="str">
        <f>CONCATENATE(MID(C72,1,1),MID(B72,1,3),MID(A72,LEN(A72),1))</f>
        <v>SFlo0</v>
      </c>
      <c r="J72">
        <f>COUNTIF(I:I,I72)</f>
        <v>1</v>
      </c>
    </row>
    <row r="73" spans="1:10" hidden="1" x14ac:dyDescent="0.25">
      <c r="A73" s="1" t="s">
        <v>212</v>
      </c>
      <c r="B73" t="s">
        <v>213</v>
      </c>
      <c r="C73" t="s">
        <v>214</v>
      </c>
      <c r="D73" t="str">
        <f>IF(AND(MOD(MID(A73,10,1),2)=0,NOT(MID(C73,LEN(C73),1)="a")),"TAK","NIE")</f>
        <v>NIE</v>
      </c>
      <c r="E73" t="str">
        <f>CONCATENATE(C73,B73)</f>
        <v>MartaKorbus</v>
      </c>
      <c r="F73">
        <f>COUNTIF(E:E,E73)</f>
        <v>1</v>
      </c>
      <c r="G73" s="2">
        <f>VALUE(MID(A73,7,3))</f>
        <v>27</v>
      </c>
      <c r="H73" t="str">
        <f>VLOOKUP(IF(VALUE(MID(A73,3,2))&gt;12,VALUE(MID(A73,3,2))-20,VALUE(MID(A73,3,2))),$Q$3:$R$14,2)</f>
        <v>Grudzień</v>
      </c>
      <c r="I73" t="str">
        <f>CONCATENATE(MID(C73,1,1),MID(B73,1,3),MID(A73,LEN(A73),1))</f>
        <v>MKor5</v>
      </c>
      <c r="J73">
        <f>COUNTIF(I:I,I73)</f>
        <v>1</v>
      </c>
    </row>
    <row r="74" spans="1:10" hidden="1" x14ac:dyDescent="0.25">
      <c r="A74" s="1" t="s">
        <v>215</v>
      </c>
      <c r="B74" t="s">
        <v>216</v>
      </c>
      <c r="C74" t="s">
        <v>121</v>
      </c>
      <c r="D74" t="str">
        <f>IF(AND(MOD(MID(A74,10,1),2)=0,NOT(MID(C74,LEN(C74),1)="a")),"TAK","NIE")</f>
        <v>NIE</v>
      </c>
      <c r="E74" t="str">
        <f>CONCATENATE(C74,B74)</f>
        <v>JanPiechalski</v>
      </c>
      <c r="F74">
        <f>COUNTIF(E:E,E74)</f>
        <v>1</v>
      </c>
      <c r="G74" s="2">
        <f>VALUE(MID(A74,7,3))</f>
        <v>17</v>
      </c>
      <c r="H74" t="str">
        <f>VLOOKUP(IF(VALUE(MID(A74,3,2))&gt;12,VALUE(MID(A74,3,2))-20,VALUE(MID(A74,3,2))),$Q$3:$R$14,2)</f>
        <v>Grudzień</v>
      </c>
      <c r="I74" t="str">
        <f>CONCATENATE(MID(C74,1,1),MID(B74,1,3),MID(A74,LEN(A74),1))</f>
        <v>JPie4</v>
      </c>
      <c r="J74">
        <f>COUNTIF(I:I,I74)</f>
        <v>1</v>
      </c>
    </row>
    <row r="75" spans="1:10" hidden="1" x14ac:dyDescent="0.25">
      <c r="A75" s="1" t="s">
        <v>217</v>
      </c>
      <c r="B75" t="s">
        <v>218</v>
      </c>
      <c r="C75" t="s">
        <v>219</v>
      </c>
      <c r="D75" t="str">
        <f>IF(AND(MOD(MID(A75,10,1),2)=0,NOT(MID(C75,LEN(C75),1)="a")),"TAK","NIE")</f>
        <v>NIE</v>
      </c>
      <c r="E75" t="str">
        <f>CONCATENATE(C75,B75)</f>
        <v>MariuszPotocki</v>
      </c>
      <c r="F75">
        <f>COUNTIF(E:E,E75)</f>
        <v>1</v>
      </c>
      <c r="G75" s="2">
        <f>VALUE(MID(A75,7,3))</f>
        <v>17</v>
      </c>
      <c r="H75" t="str">
        <f>VLOOKUP(IF(VALUE(MID(A75,3,2))&gt;12,VALUE(MID(A75,3,2))-20,VALUE(MID(A75,3,2))),$Q$3:$R$14,2)</f>
        <v>Grudzień</v>
      </c>
      <c r="I75" t="str">
        <f>CONCATENATE(MID(C75,1,1),MID(B75,1,3),MID(A75,LEN(A75),1))</f>
        <v>MPot8</v>
      </c>
      <c r="J75">
        <f>COUNTIF(I:I,I75)</f>
        <v>1</v>
      </c>
    </row>
    <row r="76" spans="1:10" hidden="1" x14ac:dyDescent="0.25">
      <c r="A76" s="1" t="s">
        <v>220</v>
      </c>
      <c r="B76" t="s">
        <v>80</v>
      </c>
      <c r="C76" t="s">
        <v>17</v>
      </c>
      <c r="D76" t="str">
        <f>IF(AND(MOD(MID(A76,10,1),2)=0,NOT(MID(C76,LEN(C76),1)="a")),"TAK","NIE")</f>
        <v>NIE</v>
      </c>
      <c r="E76" t="str">
        <f>CONCATENATE(C76,B76)</f>
        <v>MateuszKorda</v>
      </c>
      <c r="F76">
        <f>COUNTIF(E:E,E76)</f>
        <v>1</v>
      </c>
      <c r="G76" s="2">
        <f>VALUE(MID(A76,7,3))</f>
        <v>87</v>
      </c>
      <c r="H76" t="str">
        <f>VLOOKUP(IF(VALUE(MID(A76,3,2))&gt;12,VALUE(MID(A76,3,2))-20,VALUE(MID(A76,3,2))),$Q$3:$R$14,2)</f>
        <v>Grudzień</v>
      </c>
      <c r="I76" t="str">
        <f>CONCATENATE(MID(C76,1,1),MID(B76,1,3),MID(A76,LEN(A76),1))</f>
        <v>MKor3</v>
      </c>
      <c r="J76">
        <f>COUNTIF(I:I,I76)</f>
        <v>1</v>
      </c>
    </row>
    <row r="77" spans="1:10" hidden="1" x14ac:dyDescent="0.25">
      <c r="A77" s="1" t="s">
        <v>221</v>
      </c>
      <c r="B77" t="s">
        <v>222</v>
      </c>
      <c r="C77" t="s">
        <v>223</v>
      </c>
      <c r="D77" t="str">
        <f>IF(AND(MOD(MID(A77,10,1),2)=0,NOT(MID(C77,LEN(C77),1)="a")),"TAK","NIE")</f>
        <v>NIE</v>
      </c>
      <c r="E77" t="str">
        <f>CONCATENATE(C77,B77)</f>
        <v>StanislawDepczynski</v>
      </c>
      <c r="F77">
        <f>COUNTIF(E:E,E77)</f>
        <v>1</v>
      </c>
      <c r="G77" s="2">
        <f>VALUE(MID(A77,7,3))</f>
        <v>69</v>
      </c>
      <c r="H77" t="str">
        <f>VLOOKUP(IF(VALUE(MID(A77,3,2))&gt;12,VALUE(MID(A77,3,2))-20,VALUE(MID(A77,3,2))),$Q$3:$R$14,2)</f>
        <v>Grudzień</v>
      </c>
      <c r="I77" t="str">
        <f>CONCATENATE(MID(C77,1,1),MID(B77,1,3),MID(A77,LEN(A77),1))</f>
        <v>SDep0</v>
      </c>
      <c r="J77">
        <f>COUNTIF(I:I,I77)</f>
        <v>1</v>
      </c>
    </row>
    <row r="78" spans="1:10" hidden="1" x14ac:dyDescent="0.25">
      <c r="A78" s="1" t="s">
        <v>224</v>
      </c>
      <c r="B78" t="s">
        <v>225</v>
      </c>
      <c r="C78" t="s">
        <v>226</v>
      </c>
      <c r="D78" t="str">
        <f>IF(AND(MOD(MID(A78,10,1),2)=0,NOT(MID(C78,LEN(C78),1)="a")),"TAK","NIE")</f>
        <v>NIE</v>
      </c>
      <c r="E78" t="str">
        <f>CONCATENATE(C78,B78)</f>
        <v>UrszulaErbel</v>
      </c>
      <c r="F78">
        <f>COUNTIF(E:E,E78)</f>
        <v>1</v>
      </c>
      <c r="G78" s="2">
        <f>VALUE(MID(A78,7,3))</f>
        <v>63</v>
      </c>
      <c r="H78" t="str">
        <f>VLOOKUP(IF(VALUE(MID(A78,3,2))&gt;12,VALUE(MID(A78,3,2))-20,VALUE(MID(A78,3,2))),$Q$3:$R$14,2)</f>
        <v>Grudzień</v>
      </c>
      <c r="I78" t="str">
        <f>CONCATENATE(MID(C78,1,1),MID(B78,1,3),MID(A78,LEN(A78),1))</f>
        <v>UErb6</v>
      </c>
      <c r="J78">
        <f>COUNTIF(I:I,I78)</f>
        <v>1</v>
      </c>
    </row>
    <row r="79" spans="1:10" hidden="1" x14ac:dyDescent="0.25">
      <c r="A79" s="1" t="s">
        <v>227</v>
      </c>
      <c r="B79" t="s">
        <v>228</v>
      </c>
      <c r="C79" t="s">
        <v>14</v>
      </c>
      <c r="D79" t="str">
        <f>IF(AND(MOD(MID(A79,10,1),2)=0,NOT(MID(C79,LEN(C79),1)="a")),"TAK","NIE")</f>
        <v>NIE</v>
      </c>
      <c r="E79" t="str">
        <f>CONCATENATE(C79,B79)</f>
        <v>MarcinKutnik</v>
      </c>
      <c r="F79">
        <f>COUNTIF(E:E,E79)</f>
        <v>1</v>
      </c>
      <c r="G79" s="2">
        <f>VALUE(MID(A79,7,3))</f>
        <v>39</v>
      </c>
      <c r="H79" t="str">
        <f>VLOOKUP(IF(VALUE(MID(A79,3,2))&gt;12,VALUE(MID(A79,3,2))-20,VALUE(MID(A79,3,2))),$Q$3:$R$14,2)</f>
        <v>Grudzień</v>
      </c>
      <c r="I79" t="str">
        <f>CONCATENATE(MID(C79,1,1),MID(B79,1,3),MID(A79,LEN(A79),1))</f>
        <v>MKut7</v>
      </c>
      <c r="J79">
        <f>COUNTIF(I:I,I79)</f>
        <v>1</v>
      </c>
    </row>
    <row r="80" spans="1:10" hidden="1" x14ac:dyDescent="0.25">
      <c r="A80" s="1" t="s">
        <v>229</v>
      </c>
      <c r="B80" t="s">
        <v>123</v>
      </c>
      <c r="C80" t="s">
        <v>230</v>
      </c>
      <c r="D80" t="str">
        <f>IF(AND(MOD(MID(A80,10,1),2)=0,NOT(MID(C80,LEN(C80),1)="a")),"TAK","NIE")</f>
        <v>NIE</v>
      </c>
      <c r="E80" t="str">
        <f>CONCATENATE(C80,B80)</f>
        <v>SzczepanDabrowski</v>
      </c>
      <c r="F80">
        <f>COUNTIF(E:E,E80)</f>
        <v>1</v>
      </c>
      <c r="G80" s="2">
        <f>VALUE(MID(A80,7,3))</f>
        <v>30</v>
      </c>
      <c r="H80" t="str">
        <f>VLOOKUP(IF(VALUE(MID(A80,3,2))&gt;12,VALUE(MID(A80,3,2))-20,VALUE(MID(A80,3,2))),$Q$3:$R$14,2)</f>
        <v>Grudzień</v>
      </c>
      <c r="I80" t="str">
        <f>CONCATENATE(MID(C80,1,1),MID(B80,1,3),MID(A80,LEN(A80),1))</f>
        <v>SDab5</v>
      </c>
      <c r="J80">
        <f>COUNTIF(I:I,I80)</f>
        <v>1</v>
      </c>
    </row>
    <row r="81" spans="1:10" hidden="1" x14ac:dyDescent="0.25">
      <c r="A81" s="1" t="s">
        <v>231</v>
      </c>
      <c r="B81" t="s">
        <v>232</v>
      </c>
      <c r="C81" t="s">
        <v>233</v>
      </c>
      <c r="D81" t="str">
        <f>IF(AND(MOD(MID(A81,10,1),2)=0,NOT(MID(C81,LEN(C81),1)="a")),"TAK","NIE")</f>
        <v>NIE</v>
      </c>
      <c r="E81" t="str">
        <f>CONCATENATE(C81,B81)</f>
        <v>WiktoriaCiupa</v>
      </c>
      <c r="F81">
        <f>COUNTIF(E:E,E81)</f>
        <v>1</v>
      </c>
      <c r="G81" s="2">
        <f>VALUE(MID(A81,7,3))</f>
        <v>14</v>
      </c>
      <c r="H81" t="str">
        <f>VLOOKUP(IF(VALUE(MID(A81,3,2))&gt;12,VALUE(MID(A81,3,2))-20,VALUE(MID(A81,3,2))),$Q$3:$R$14,2)</f>
        <v>Grudzień</v>
      </c>
      <c r="I81" t="str">
        <f>CONCATENATE(MID(C81,1,1),MID(B81,1,3),MID(A81,LEN(A81),1))</f>
        <v>WCiu4</v>
      </c>
      <c r="J81">
        <f>COUNTIF(I:I,I81)</f>
        <v>1</v>
      </c>
    </row>
    <row r="82" spans="1:10" hidden="1" x14ac:dyDescent="0.25">
      <c r="A82" s="1" t="s">
        <v>236</v>
      </c>
      <c r="B82" t="s">
        <v>237</v>
      </c>
      <c r="C82" t="s">
        <v>238</v>
      </c>
      <c r="D82" t="str">
        <f>IF(AND(MOD(MID(A82,10,1),2)=0,NOT(MID(C82,LEN(C82),1)="a")),"TAK","NIE")</f>
        <v>NIE</v>
      </c>
      <c r="E82" t="str">
        <f>CONCATENATE(C82,B82)</f>
        <v>KrystianMieczkowski</v>
      </c>
      <c r="F82">
        <f>COUNTIF(E:E,E82)</f>
        <v>1</v>
      </c>
      <c r="G82" s="2">
        <f>VALUE(MID(A82,7,3))</f>
        <v>30</v>
      </c>
      <c r="H82" t="str">
        <f>VLOOKUP(IF(VALUE(MID(A82,3,2))&gt;12,VALUE(MID(A82,3,2))-20,VALUE(MID(A82,3,2))),$Q$3:$R$14,2)</f>
        <v>Grudzień</v>
      </c>
      <c r="I82" t="str">
        <f>CONCATENATE(MID(C82,1,1),MID(B82,1,3),MID(A82,LEN(A82),1))</f>
        <v>KMie8</v>
      </c>
      <c r="J82">
        <f>COUNTIF(I:I,I82)</f>
        <v>1</v>
      </c>
    </row>
    <row r="83" spans="1:10" hidden="1" x14ac:dyDescent="0.25">
      <c r="A83" s="1" t="s">
        <v>239</v>
      </c>
      <c r="B83" t="s">
        <v>240</v>
      </c>
      <c r="C83" t="s">
        <v>241</v>
      </c>
      <c r="D83" t="str">
        <f>IF(AND(MOD(MID(A83,10,1),2)=0,NOT(MID(C83,LEN(C83),1)="a")),"TAK","NIE")</f>
        <v>NIE</v>
      </c>
      <c r="E83" t="str">
        <f>CONCATENATE(C83,B83)</f>
        <v>NataliaJaglowska</v>
      </c>
      <c r="F83">
        <f>COUNTIF(E:E,E83)</f>
        <v>1</v>
      </c>
      <c r="G83" s="2">
        <f>VALUE(MID(A83,7,3))</f>
        <v>23</v>
      </c>
      <c r="H83" t="str">
        <f>VLOOKUP(IF(VALUE(MID(A83,3,2))&gt;12,VALUE(MID(A83,3,2))-20,VALUE(MID(A83,3,2))),$Q$3:$R$14,2)</f>
        <v>Grudzień</v>
      </c>
      <c r="I83" t="str">
        <f>CONCATENATE(MID(C83,1,1),MID(B83,1,3),MID(A83,LEN(A83),1))</f>
        <v>NJag8</v>
      </c>
      <c r="J83">
        <f>COUNTIF(I:I,I83)</f>
        <v>1</v>
      </c>
    </row>
    <row r="84" spans="1:10" hidden="1" x14ac:dyDescent="0.25">
      <c r="A84" s="1" t="s">
        <v>242</v>
      </c>
      <c r="B84" t="s">
        <v>243</v>
      </c>
      <c r="C84" t="s">
        <v>233</v>
      </c>
      <c r="D84" t="str">
        <f>IF(AND(MOD(MID(A84,10,1),2)=0,NOT(MID(C84,LEN(C84),1)="a")),"TAK","NIE")</f>
        <v>NIE</v>
      </c>
      <c r="E84" t="str">
        <f>CONCATENATE(C84,B84)</f>
        <v>WiktoriaCzechowska</v>
      </c>
      <c r="F84">
        <f>COUNTIF(E:E,E84)</f>
        <v>1</v>
      </c>
      <c r="G84" s="2">
        <f>VALUE(MID(A84,7,3))</f>
        <v>64</v>
      </c>
      <c r="H84" t="str">
        <f>VLOOKUP(IF(VALUE(MID(A84,3,2))&gt;12,VALUE(MID(A84,3,2))-20,VALUE(MID(A84,3,2))),$Q$3:$R$14,2)</f>
        <v>Grudzień</v>
      </c>
      <c r="I84" t="str">
        <f>CONCATENATE(MID(C84,1,1),MID(B84,1,3),MID(A84,LEN(A84),1))</f>
        <v>WCze5</v>
      </c>
      <c r="J84">
        <f>COUNTIF(I:I,I84)</f>
        <v>1</v>
      </c>
    </row>
    <row r="85" spans="1:10" hidden="1" x14ac:dyDescent="0.25">
      <c r="A85" s="1" t="s">
        <v>244</v>
      </c>
      <c r="B85" t="s">
        <v>245</v>
      </c>
      <c r="C85" t="s">
        <v>246</v>
      </c>
      <c r="D85" t="str">
        <f>IF(AND(MOD(MID(A85,10,1),2)=0,NOT(MID(C85,LEN(C85),1)="a")),"TAK","NIE")</f>
        <v>NIE</v>
      </c>
      <c r="E85" t="str">
        <f>CONCATENATE(C85,B85)</f>
        <v>SebastianDomanski</v>
      </c>
      <c r="F85">
        <f>COUNTIF(E:E,E85)</f>
        <v>1</v>
      </c>
      <c r="G85" s="2">
        <f>VALUE(MID(A85,7,3))</f>
        <v>93</v>
      </c>
      <c r="H85" t="str">
        <f>VLOOKUP(IF(VALUE(MID(A85,3,2))&gt;12,VALUE(MID(A85,3,2))-20,VALUE(MID(A85,3,2))),$Q$3:$R$14,2)</f>
        <v>Grudzień</v>
      </c>
      <c r="I85" t="str">
        <f>CONCATENATE(MID(C85,1,1),MID(B85,1,3),MID(A85,LEN(A85),1))</f>
        <v>SDom7</v>
      </c>
      <c r="J85">
        <f>COUNTIF(I:I,I85)</f>
        <v>1</v>
      </c>
    </row>
    <row r="86" spans="1:10" hidden="1" x14ac:dyDescent="0.25">
      <c r="A86" s="1" t="s">
        <v>247</v>
      </c>
      <c r="B86" t="s">
        <v>248</v>
      </c>
      <c r="C86" t="s">
        <v>249</v>
      </c>
      <c r="D86" t="str">
        <f>IF(AND(MOD(MID(A86,10,1),2)=0,NOT(MID(C86,LEN(C86),1)="a")),"TAK","NIE")</f>
        <v>NIE</v>
      </c>
      <c r="E86" t="str">
        <f>CONCATENATE(C86,B86)</f>
        <v>MariannaKotowska</v>
      </c>
      <c r="F86">
        <f>COUNTIF(E:E,E86)</f>
        <v>1</v>
      </c>
      <c r="G86" s="2">
        <f>VALUE(MID(A86,7,3))</f>
        <v>14</v>
      </c>
      <c r="H86" t="str">
        <f>VLOOKUP(IF(VALUE(MID(A86,3,2))&gt;12,VALUE(MID(A86,3,2))-20,VALUE(MID(A86,3,2))),$Q$3:$R$14,2)</f>
        <v>Grudzień</v>
      </c>
      <c r="I86" t="str">
        <f>CONCATENATE(MID(C86,1,1),MID(B86,1,3),MID(A86,LEN(A86),1))</f>
        <v>MKot8</v>
      </c>
      <c r="J86">
        <f>COUNTIF(I:I,I86)</f>
        <v>1</v>
      </c>
    </row>
    <row r="87" spans="1:10" hidden="1" x14ac:dyDescent="0.25">
      <c r="A87" s="1" t="s">
        <v>250</v>
      </c>
      <c r="B87" t="s">
        <v>251</v>
      </c>
      <c r="C87" t="s">
        <v>252</v>
      </c>
      <c r="D87" t="str">
        <f>IF(AND(MOD(MID(A87,10,1),2)=0,NOT(MID(C87,LEN(C87),1)="a")),"TAK","NIE")</f>
        <v>NIE</v>
      </c>
      <c r="E87" t="str">
        <f>CONCATENATE(C87,B87)</f>
        <v>KajetanNieradko</v>
      </c>
      <c r="F87">
        <f>COUNTIF(E:E,E87)</f>
        <v>1</v>
      </c>
      <c r="G87" s="2">
        <f>VALUE(MID(A87,7,3))</f>
        <v>27</v>
      </c>
      <c r="H87" t="str">
        <f>VLOOKUP(IF(VALUE(MID(A87,3,2))&gt;12,VALUE(MID(A87,3,2))-20,VALUE(MID(A87,3,2))),$Q$3:$R$14,2)</f>
        <v>Styczeń</v>
      </c>
      <c r="I87" t="str">
        <f>CONCATENATE(MID(C87,1,1),MID(B87,1,3),MID(A87,LEN(A87),1))</f>
        <v>KNie7</v>
      </c>
      <c r="J87">
        <f>COUNTIF(I:I,I87)</f>
        <v>1</v>
      </c>
    </row>
    <row r="88" spans="1:10" hidden="1" x14ac:dyDescent="0.25">
      <c r="A88" s="1" t="s">
        <v>253</v>
      </c>
      <c r="B88" t="s">
        <v>254</v>
      </c>
      <c r="C88" t="s">
        <v>5</v>
      </c>
      <c r="D88" t="str">
        <f>IF(AND(MOD(MID(A88,10,1),2)=0,NOT(MID(C88,LEN(C88),1)="a")),"TAK","NIE")</f>
        <v>NIE</v>
      </c>
      <c r="E88" t="str">
        <f>CONCATENATE(C88,B88)</f>
        <v>KrzysztofMendrek</v>
      </c>
      <c r="F88">
        <f>COUNTIF(E:E,E88)</f>
        <v>1</v>
      </c>
      <c r="G88" s="2">
        <f>VALUE(MID(A88,7,3))</f>
        <v>110</v>
      </c>
      <c r="H88" t="str">
        <f>VLOOKUP(IF(VALUE(MID(A88,3,2))&gt;12,VALUE(MID(A88,3,2))-20,VALUE(MID(A88,3,2))),$Q$3:$R$14,2)</f>
        <v>Styczeń</v>
      </c>
      <c r="I88" t="str">
        <f>CONCATENATE(MID(C88,1,1),MID(B88,1,3),MID(A88,LEN(A88),1))</f>
        <v>KMen2</v>
      </c>
      <c r="J88">
        <f>COUNTIF(I:I,I88)</f>
        <v>1</v>
      </c>
    </row>
    <row r="89" spans="1:10" hidden="1" x14ac:dyDescent="0.25">
      <c r="A89" s="1" t="s">
        <v>255</v>
      </c>
      <c r="B89" t="s">
        <v>256</v>
      </c>
      <c r="C89" t="s">
        <v>257</v>
      </c>
      <c r="D89" t="str">
        <f>IF(AND(MOD(MID(A89,10,1),2)=0,NOT(MID(C89,LEN(C89),1)="a")),"TAK","NIE")</f>
        <v>NIE</v>
      </c>
      <c r="E89" t="str">
        <f>CONCATENATE(C89,B89)</f>
        <v>BorysTrawicki</v>
      </c>
      <c r="F89">
        <f>COUNTIF(E:E,E89)</f>
        <v>1</v>
      </c>
      <c r="G89" s="2">
        <f>VALUE(MID(A89,7,3))</f>
        <v>8</v>
      </c>
      <c r="H89" t="str">
        <f>VLOOKUP(IF(VALUE(MID(A89,3,2))&gt;12,VALUE(MID(A89,3,2))-20,VALUE(MID(A89,3,2))),$Q$3:$R$14,2)</f>
        <v>Styczeń</v>
      </c>
      <c r="I89" t="str">
        <f>CONCATENATE(MID(C89,1,1),MID(B89,1,3),MID(A89,LEN(A89),1))</f>
        <v>BTra1</v>
      </c>
      <c r="J89">
        <f>COUNTIF(I:I,I89)</f>
        <v>1</v>
      </c>
    </row>
    <row r="90" spans="1:10" hidden="1" x14ac:dyDescent="0.25">
      <c r="A90" s="1" t="s">
        <v>258</v>
      </c>
      <c r="B90" t="s">
        <v>259</v>
      </c>
      <c r="C90" t="s">
        <v>260</v>
      </c>
      <c r="D90" t="str">
        <f>IF(AND(MOD(MID(A90,10,1),2)=0,NOT(MID(C90,LEN(C90),1)="a")),"TAK","NIE")</f>
        <v>NIE</v>
      </c>
      <c r="E90" t="str">
        <f>CONCATENATE(C90,B90)</f>
        <v>FilipSobon</v>
      </c>
      <c r="F90">
        <f>COUNTIF(E:E,E90)</f>
        <v>1</v>
      </c>
      <c r="G90" s="2">
        <f>VALUE(MID(A90,7,3))</f>
        <v>56</v>
      </c>
      <c r="H90" t="str">
        <f>VLOOKUP(IF(VALUE(MID(A90,3,2))&gt;12,VALUE(MID(A90,3,2))-20,VALUE(MID(A90,3,2))),$Q$3:$R$14,2)</f>
        <v>Styczeń</v>
      </c>
      <c r="I90" t="str">
        <f>CONCATENATE(MID(C90,1,1),MID(B90,1,3),MID(A90,LEN(A90),1))</f>
        <v>FSob2</v>
      </c>
      <c r="J90">
        <f>COUNTIF(I:I,I90)</f>
        <v>1</v>
      </c>
    </row>
    <row r="91" spans="1:10" hidden="1" x14ac:dyDescent="0.25">
      <c r="A91" s="1" t="s">
        <v>261</v>
      </c>
      <c r="B91" t="s">
        <v>262</v>
      </c>
      <c r="C91" t="s">
        <v>263</v>
      </c>
      <c r="D91" t="str">
        <f>IF(AND(MOD(MID(A91,10,1),2)=0,NOT(MID(C91,LEN(C91),1)="a")),"TAK","NIE")</f>
        <v>NIE</v>
      </c>
      <c r="E91" t="str">
        <f>CONCATENATE(C91,B91)</f>
        <v>KamilaCejnog</v>
      </c>
      <c r="F91">
        <f>COUNTIF(E:E,E91)</f>
        <v>1</v>
      </c>
      <c r="G91" s="2">
        <f>VALUE(MID(A91,7,3))</f>
        <v>59</v>
      </c>
      <c r="H91" t="str">
        <f>VLOOKUP(IF(VALUE(MID(A91,3,2))&gt;12,VALUE(MID(A91,3,2))-20,VALUE(MID(A91,3,2))),$Q$3:$R$14,2)</f>
        <v>Styczeń</v>
      </c>
      <c r="I91" t="str">
        <f>CONCATENATE(MID(C91,1,1),MID(B91,1,3),MID(A91,LEN(A91),1))</f>
        <v>KCej4</v>
      </c>
      <c r="J91">
        <f>COUNTIF(I:I,I91)</f>
        <v>1</v>
      </c>
    </row>
    <row r="92" spans="1:10" hidden="1" x14ac:dyDescent="0.25">
      <c r="A92" s="1" t="s">
        <v>264</v>
      </c>
      <c r="B92" t="s">
        <v>265</v>
      </c>
      <c r="C92" t="s">
        <v>266</v>
      </c>
      <c r="D92" t="str">
        <f>IF(AND(MOD(MID(A92,10,1),2)=0,NOT(MID(C92,LEN(C92),1)="a")),"TAK","NIE")</f>
        <v>NIE</v>
      </c>
      <c r="E92" t="str">
        <f>CONCATENATE(C92,B92)</f>
        <v>NadiaJazkowiec</v>
      </c>
      <c r="F92">
        <f>COUNTIF(E:E,E92)</f>
        <v>1</v>
      </c>
      <c r="G92" s="2">
        <f>VALUE(MID(A92,7,3))</f>
        <v>14</v>
      </c>
      <c r="H92" t="str">
        <f>VLOOKUP(IF(VALUE(MID(A92,3,2))&gt;12,VALUE(MID(A92,3,2))-20,VALUE(MID(A92,3,2))),$Q$3:$R$14,2)</f>
        <v>Styczeń</v>
      </c>
      <c r="I92" t="str">
        <f>CONCATENATE(MID(C92,1,1),MID(B92,1,3),MID(A92,LEN(A92),1))</f>
        <v>NJaz0</v>
      </c>
      <c r="J92">
        <f>COUNTIF(I:I,I92)</f>
        <v>1</v>
      </c>
    </row>
    <row r="93" spans="1:10" hidden="1" x14ac:dyDescent="0.25">
      <c r="A93" s="1" t="s">
        <v>267</v>
      </c>
      <c r="B93" t="s">
        <v>268</v>
      </c>
      <c r="C93" t="s">
        <v>269</v>
      </c>
      <c r="D93" t="str">
        <f>IF(AND(MOD(MID(A93,10,1),2)=0,NOT(MID(C93,LEN(C93),1)="a")),"TAK","NIE")</f>
        <v>NIE</v>
      </c>
      <c r="E93" t="str">
        <f>CONCATENATE(C93,B93)</f>
        <v>MiloszJarosiewicz</v>
      </c>
      <c r="F93">
        <f>COUNTIF(E:E,E93)</f>
        <v>1</v>
      </c>
      <c r="G93" s="2">
        <f>VALUE(MID(A93,7,3))</f>
        <v>60</v>
      </c>
      <c r="H93" t="str">
        <f>VLOOKUP(IF(VALUE(MID(A93,3,2))&gt;12,VALUE(MID(A93,3,2))-20,VALUE(MID(A93,3,2))),$Q$3:$R$14,2)</f>
        <v>Styczeń</v>
      </c>
      <c r="I93" t="str">
        <f>CONCATENATE(MID(C93,1,1),MID(B93,1,3),MID(A93,LEN(A93),1))</f>
        <v>MJar7</v>
      </c>
      <c r="J93">
        <f>COUNTIF(I:I,I93)</f>
        <v>1</v>
      </c>
    </row>
    <row r="94" spans="1:10" hidden="1" x14ac:dyDescent="0.25">
      <c r="A94" s="1" t="s">
        <v>270</v>
      </c>
      <c r="B94" t="s">
        <v>271</v>
      </c>
      <c r="C94" t="s">
        <v>272</v>
      </c>
      <c r="D94" t="str">
        <f>IF(AND(MOD(MID(A94,10,1),2)=0,NOT(MID(C94,LEN(C94),1)="a")),"TAK","NIE")</f>
        <v>NIE</v>
      </c>
      <c r="E94" t="str">
        <f>CONCATENATE(C94,B94)</f>
        <v>MalwinaKmiecik</v>
      </c>
      <c r="F94">
        <f>COUNTIF(E:E,E94)</f>
        <v>1</v>
      </c>
      <c r="G94" s="2">
        <f>VALUE(MID(A94,7,3))</f>
        <v>92</v>
      </c>
      <c r="H94" t="str">
        <f>VLOOKUP(IF(VALUE(MID(A94,3,2))&gt;12,VALUE(MID(A94,3,2))-20,VALUE(MID(A94,3,2))),$Q$3:$R$14,2)</f>
        <v>Styczeń</v>
      </c>
      <c r="I94" t="str">
        <f>CONCATENATE(MID(C94,1,1),MID(B94,1,3),MID(A94,LEN(A94),1))</f>
        <v>MKmi5</v>
      </c>
      <c r="J94">
        <f>COUNTIF(I:I,I94)</f>
        <v>1</v>
      </c>
    </row>
    <row r="95" spans="1:10" hidden="1" x14ac:dyDescent="0.25">
      <c r="A95" s="1" t="s">
        <v>273</v>
      </c>
      <c r="B95" t="s">
        <v>274</v>
      </c>
      <c r="C95" t="s">
        <v>275</v>
      </c>
      <c r="D95" t="str">
        <f>IF(AND(MOD(MID(A95,10,1),2)=0,NOT(MID(C95,LEN(C95),1)="a")),"TAK","NIE")</f>
        <v>NIE</v>
      </c>
      <c r="E95" t="str">
        <f>CONCATENATE(C95,B95)</f>
        <v>MichalinaKilanowska</v>
      </c>
      <c r="F95">
        <f>COUNTIF(E:E,E95)</f>
        <v>1</v>
      </c>
      <c r="G95" s="2">
        <f>VALUE(MID(A95,7,3))</f>
        <v>11</v>
      </c>
      <c r="H95" t="str">
        <f>VLOOKUP(IF(VALUE(MID(A95,3,2))&gt;12,VALUE(MID(A95,3,2))-20,VALUE(MID(A95,3,2))),$Q$3:$R$14,2)</f>
        <v>Styczeń</v>
      </c>
      <c r="I95" t="str">
        <f>CONCATENATE(MID(C95,1,1),MID(B95,1,3),MID(A95,LEN(A95),1))</f>
        <v>MKil7</v>
      </c>
      <c r="J95">
        <f>COUNTIF(I:I,I95)</f>
        <v>1</v>
      </c>
    </row>
    <row r="96" spans="1:10" hidden="1" x14ac:dyDescent="0.25">
      <c r="A96" s="1" t="s">
        <v>276</v>
      </c>
      <c r="B96" t="s">
        <v>277</v>
      </c>
      <c r="C96" t="s">
        <v>278</v>
      </c>
      <c r="D96" t="str">
        <f>IF(AND(MOD(MID(A96,10,1),2)=0,NOT(MID(C96,LEN(C96),1)="a")),"TAK","NIE")</f>
        <v>NIE</v>
      </c>
      <c r="E96" t="str">
        <f>CONCATENATE(C96,B96)</f>
        <v>LeonMarkowiak</v>
      </c>
      <c r="F96">
        <f>COUNTIF(E:E,E96)</f>
        <v>1</v>
      </c>
      <c r="G96" s="2">
        <f>VALUE(MID(A96,7,3))</f>
        <v>38</v>
      </c>
      <c r="H96" t="str">
        <f>VLOOKUP(IF(VALUE(MID(A96,3,2))&gt;12,VALUE(MID(A96,3,2))-20,VALUE(MID(A96,3,2))),$Q$3:$R$14,2)</f>
        <v>Styczeń</v>
      </c>
      <c r="I96" t="str">
        <f>CONCATENATE(MID(C96,1,1),MID(B96,1,3),MID(A96,LEN(A96),1))</f>
        <v>LMar7</v>
      </c>
      <c r="J96">
        <f>COUNTIF(I:I,I96)</f>
        <v>1</v>
      </c>
    </row>
    <row r="97" spans="1:10" hidden="1" x14ac:dyDescent="0.25">
      <c r="A97" s="1" t="s">
        <v>279</v>
      </c>
      <c r="B97" t="s">
        <v>280</v>
      </c>
      <c r="C97" t="s">
        <v>281</v>
      </c>
      <c r="D97" t="str">
        <f>IF(AND(MOD(MID(A97,10,1),2)=0,NOT(MID(C97,LEN(C97),1)="a")),"TAK","NIE")</f>
        <v>NIE</v>
      </c>
      <c r="E97" t="str">
        <f>CONCATENATE(C97,B97)</f>
        <v>HubertSikora</v>
      </c>
      <c r="F97">
        <f>COUNTIF(E:E,E97)</f>
        <v>1</v>
      </c>
      <c r="G97" s="2">
        <f>VALUE(MID(A97,7,3))</f>
        <v>38</v>
      </c>
      <c r="H97" t="str">
        <f>VLOOKUP(IF(VALUE(MID(A97,3,2))&gt;12,VALUE(MID(A97,3,2))-20,VALUE(MID(A97,3,2))),$Q$3:$R$14,2)</f>
        <v>Styczeń</v>
      </c>
      <c r="I97" t="str">
        <f>CONCATENATE(MID(C97,1,1),MID(B97,1,3),MID(A97,LEN(A97),1))</f>
        <v>HSik1</v>
      </c>
      <c r="J97">
        <f>COUNTIF(I:I,I97)</f>
        <v>1</v>
      </c>
    </row>
    <row r="98" spans="1:10" hidden="1" x14ac:dyDescent="0.25">
      <c r="A98" s="1" t="s">
        <v>282</v>
      </c>
      <c r="B98" t="s">
        <v>283</v>
      </c>
      <c r="C98" t="s">
        <v>284</v>
      </c>
      <c r="D98" t="str">
        <f>IF(AND(MOD(MID(A98,10,1),2)=0,NOT(MID(C98,LEN(C98),1)="a")),"TAK","NIE")</f>
        <v>NIE</v>
      </c>
      <c r="E98" t="str">
        <f>CONCATENATE(C98,B98)</f>
        <v>EmiliaSzczuplinska</v>
      </c>
      <c r="F98">
        <f>COUNTIF(E:E,E98)</f>
        <v>1</v>
      </c>
      <c r="G98" s="2">
        <f>VALUE(MID(A98,7,3))</f>
        <v>70</v>
      </c>
      <c r="H98" t="str">
        <f>VLOOKUP(IF(VALUE(MID(A98,3,2))&gt;12,VALUE(MID(A98,3,2))-20,VALUE(MID(A98,3,2))),$Q$3:$R$14,2)</f>
        <v>Styczeń</v>
      </c>
      <c r="I98" t="str">
        <f>CONCATENATE(MID(C98,1,1),MID(B98,1,3),MID(A98,LEN(A98),1))</f>
        <v>ESzc0</v>
      </c>
      <c r="J98">
        <f>COUNTIF(I:I,I98)</f>
        <v>1</v>
      </c>
    </row>
    <row r="99" spans="1:10" hidden="1" x14ac:dyDescent="0.25">
      <c r="A99" s="1" t="s">
        <v>285</v>
      </c>
      <c r="B99" t="s">
        <v>286</v>
      </c>
      <c r="C99" t="s">
        <v>287</v>
      </c>
      <c r="D99" t="str">
        <f>IF(AND(MOD(MID(A99,10,1),2)=0,NOT(MID(C99,LEN(C99),1)="a")),"TAK","NIE")</f>
        <v>NIE</v>
      </c>
      <c r="E99" t="str">
        <f>CONCATENATE(C99,B99)</f>
        <v>DawidSzubarczyk</v>
      </c>
      <c r="F99">
        <f>COUNTIF(E:E,E99)</f>
        <v>1</v>
      </c>
      <c r="G99" s="2">
        <f>VALUE(MID(A99,7,3))</f>
        <v>74</v>
      </c>
      <c r="H99" t="str">
        <f>VLOOKUP(IF(VALUE(MID(A99,3,2))&gt;12,VALUE(MID(A99,3,2))-20,VALUE(MID(A99,3,2))),$Q$3:$R$14,2)</f>
        <v>Styczeń</v>
      </c>
      <c r="I99" t="str">
        <f>CONCATENATE(MID(C99,1,1),MID(B99,1,3),MID(A99,LEN(A99),1))</f>
        <v>DSzu7</v>
      </c>
      <c r="J99">
        <f>COUNTIF(I:I,I99)</f>
        <v>1</v>
      </c>
    </row>
    <row r="100" spans="1:10" hidden="1" x14ac:dyDescent="0.25">
      <c r="A100" s="1" t="s">
        <v>288</v>
      </c>
      <c r="B100" t="s">
        <v>289</v>
      </c>
      <c r="C100" t="s">
        <v>17</v>
      </c>
      <c r="D100" t="str">
        <f>IF(AND(MOD(MID(A100,10,1),2)=0,NOT(MID(C100,LEN(C100),1)="a")),"TAK","NIE")</f>
        <v>NIE</v>
      </c>
      <c r="E100" t="str">
        <f>CONCATENATE(C100,B100)</f>
        <v>MateuszKrefta</v>
      </c>
      <c r="F100">
        <f>COUNTIF(E:E,E100)</f>
        <v>1</v>
      </c>
      <c r="G100" s="2">
        <f>VALUE(MID(A100,7,3))</f>
        <v>74</v>
      </c>
      <c r="H100" t="str">
        <f>VLOOKUP(IF(VALUE(MID(A100,3,2))&gt;12,VALUE(MID(A100,3,2))-20,VALUE(MID(A100,3,2))),$Q$3:$R$14,2)</f>
        <v>Styczeń</v>
      </c>
      <c r="I100" t="str">
        <f>CONCATENATE(MID(C100,1,1),MID(B100,1,3),MID(A100,LEN(A100),1))</f>
        <v>MKre2</v>
      </c>
      <c r="J100">
        <f>COUNTIF(I:I,I100)</f>
        <v>1</v>
      </c>
    </row>
    <row r="101" spans="1:10" hidden="1" x14ac:dyDescent="0.25">
      <c r="A101" s="1" t="s">
        <v>290</v>
      </c>
      <c r="B101" t="s">
        <v>291</v>
      </c>
      <c r="C101" t="s">
        <v>292</v>
      </c>
      <c r="D101" t="str">
        <f>IF(AND(MOD(MID(A101,10,1),2)=0,NOT(MID(C101,LEN(C101),1)="a")),"TAK","NIE")</f>
        <v>NIE</v>
      </c>
      <c r="E101" t="str">
        <f>CONCATENATE(C101,B101)</f>
        <v>LukaszMalinowski</v>
      </c>
      <c r="F101">
        <f>COUNTIF(E:E,E101)</f>
        <v>1</v>
      </c>
      <c r="G101" s="2">
        <f>VALUE(MID(A101,7,3))</f>
        <v>74</v>
      </c>
      <c r="H101" t="str">
        <f>VLOOKUP(IF(VALUE(MID(A101,3,2))&gt;12,VALUE(MID(A101,3,2))-20,VALUE(MID(A101,3,2))),$Q$3:$R$14,2)</f>
        <v>Styczeń</v>
      </c>
      <c r="I101" t="str">
        <f>CONCATENATE(MID(C101,1,1),MID(B101,1,3),MID(A101,LEN(A101),1))</f>
        <v>LMal6</v>
      </c>
      <c r="J101">
        <f>COUNTIF(I:I,I101)</f>
        <v>1</v>
      </c>
    </row>
    <row r="102" spans="1:10" hidden="1" x14ac:dyDescent="0.25">
      <c r="A102" s="1" t="s">
        <v>293</v>
      </c>
      <c r="B102" t="s">
        <v>294</v>
      </c>
      <c r="C102" t="s">
        <v>295</v>
      </c>
      <c r="D102" t="str">
        <f>IF(AND(MOD(MID(A102,10,1),2)=0,NOT(MID(C102,LEN(C102),1)="a")),"TAK","NIE")</f>
        <v>NIE</v>
      </c>
      <c r="E102" t="str">
        <f>CONCATENATE(C102,B102)</f>
        <v>WeronikaCzerlonek</v>
      </c>
      <c r="F102">
        <f>COUNTIF(E:E,E102)</f>
        <v>1</v>
      </c>
      <c r="G102" s="2">
        <f>VALUE(MID(A102,7,3))</f>
        <v>51</v>
      </c>
      <c r="H102" t="str">
        <f>VLOOKUP(IF(VALUE(MID(A102,3,2))&gt;12,VALUE(MID(A102,3,2))-20,VALUE(MID(A102,3,2))),$Q$3:$R$14,2)</f>
        <v>Styczeń</v>
      </c>
      <c r="I102" t="str">
        <f>CONCATENATE(MID(C102,1,1),MID(B102,1,3),MID(A102,LEN(A102),1))</f>
        <v>WCze7</v>
      </c>
      <c r="J102">
        <f>COUNTIF(I:I,I102)</f>
        <v>1</v>
      </c>
    </row>
    <row r="103" spans="1:10" hidden="1" x14ac:dyDescent="0.25">
      <c r="A103" s="1" t="s">
        <v>296</v>
      </c>
      <c r="B103" t="s">
        <v>297</v>
      </c>
      <c r="C103" t="s">
        <v>298</v>
      </c>
      <c r="D103" t="str">
        <f>IF(AND(MOD(MID(A103,10,1),2)=0,NOT(MID(C103,LEN(C103),1)="a")),"TAK","NIE")</f>
        <v>NIE</v>
      </c>
      <c r="E103" t="str">
        <f>CONCATENATE(C103,B103)</f>
        <v>DominikaSzostakowska</v>
      </c>
      <c r="F103">
        <f>COUNTIF(E:E,E103)</f>
        <v>1</v>
      </c>
      <c r="G103" s="2">
        <f>VALUE(MID(A103,7,3))</f>
        <v>65</v>
      </c>
      <c r="H103" t="str">
        <f>VLOOKUP(IF(VALUE(MID(A103,3,2))&gt;12,VALUE(MID(A103,3,2))-20,VALUE(MID(A103,3,2))),$Q$3:$R$14,2)</f>
        <v>Styczeń</v>
      </c>
      <c r="I103" t="str">
        <f>CONCATENATE(MID(C103,1,1),MID(B103,1,3),MID(A103,LEN(A103),1))</f>
        <v>DSzo8</v>
      </c>
      <c r="J103">
        <f>COUNTIF(I:I,I103)</f>
        <v>1</v>
      </c>
    </row>
    <row r="104" spans="1:10" hidden="1" x14ac:dyDescent="0.25">
      <c r="A104" s="1" t="s">
        <v>299</v>
      </c>
      <c r="B104" t="s">
        <v>300</v>
      </c>
      <c r="C104" t="s">
        <v>64</v>
      </c>
      <c r="D104" t="str">
        <f>IF(AND(MOD(MID(A104,10,1),2)=0,NOT(MID(C104,LEN(C104),1)="a")),"TAK","NIE")</f>
        <v>NIE</v>
      </c>
      <c r="E104" t="str">
        <f>CONCATENATE(C104,B104)</f>
        <v>MikolajKaleta</v>
      </c>
      <c r="F104">
        <f>COUNTIF(E:E,E104)</f>
        <v>1</v>
      </c>
      <c r="G104" s="2">
        <f>VALUE(MID(A104,7,3))</f>
        <v>69</v>
      </c>
      <c r="H104" t="str">
        <f>VLOOKUP(IF(VALUE(MID(A104,3,2))&gt;12,VALUE(MID(A104,3,2))-20,VALUE(MID(A104,3,2))),$Q$3:$R$14,2)</f>
        <v>Styczeń</v>
      </c>
      <c r="I104" t="str">
        <f>CONCATENATE(MID(C104,1,1),MID(B104,1,3),MID(A104,LEN(A104),1))</f>
        <v>MKal9</v>
      </c>
      <c r="J104">
        <f>COUNTIF(I:I,I104)</f>
        <v>1</v>
      </c>
    </row>
    <row r="105" spans="1:10" hidden="1" x14ac:dyDescent="0.25">
      <c r="A105" s="1" t="s">
        <v>305</v>
      </c>
      <c r="B105" t="s">
        <v>306</v>
      </c>
      <c r="C105" t="s">
        <v>92</v>
      </c>
      <c r="D105" t="str">
        <f>IF(AND(MOD(MID(A105,10,1),2)=0,NOT(MID(C105,LEN(C105),1)="a")),"TAK","NIE")</f>
        <v>NIE</v>
      </c>
      <c r="E105" t="str">
        <f>CONCATENATE(C105,B105)</f>
        <v>IgorRybienik</v>
      </c>
      <c r="F105">
        <f>COUNTIF(E:E,E105)</f>
        <v>1</v>
      </c>
      <c r="G105" s="2">
        <f>VALUE(MID(A105,7,3))</f>
        <v>82</v>
      </c>
      <c r="H105" t="str">
        <f>VLOOKUP(IF(VALUE(MID(A105,3,2))&gt;12,VALUE(MID(A105,3,2))-20,VALUE(MID(A105,3,2))),$Q$3:$R$14,2)</f>
        <v>Styczeń</v>
      </c>
      <c r="I105" t="str">
        <f>CONCATENATE(MID(C105,1,1),MID(B105,1,3),MID(A105,LEN(A105),1))</f>
        <v>IRyb6</v>
      </c>
      <c r="J105">
        <f>COUNTIF(I:I,I105)</f>
        <v>1</v>
      </c>
    </row>
    <row r="106" spans="1:10" hidden="1" x14ac:dyDescent="0.25">
      <c r="A106" s="1" t="s">
        <v>307</v>
      </c>
      <c r="B106" t="s">
        <v>308</v>
      </c>
      <c r="C106" t="s">
        <v>309</v>
      </c>
      <c r="D106" t="str">
        <f>IF(AND(MOD(MID(A106,10,1),2)=0,NOT(MID(C106,LEN(C106),1)="a")),"TAK","NIE")</f>
        <v>NIE</v>
      </c>
      <c r="E106" t="str">
        <f>CONCATENATE(C106,B106)</f>
        <v>JuliaPuzlecka</v>
      </c>
      <c r="F106">
        <f>COUNTIF(E:E,E106)</f>
        <v>1</v>
      </c>
      <c r="G106" s="2">
        <f>VALUE(MID(A106,7,3))</f>
        <v>35</v>
      </c>
      <c r="H106" t="str">
        <f>VLOOKUP(IF(VALUE(MID(A106,3,2))&gt;12,VALUE(MID(A106,3,2))-20,VALUE(MID(A106,3,2))),$Q$3:$R$14,2)</f>
        <v>Styczeń</v>
      </c>
      <c r="I106" t="str">
        <f>CONCATENATE(MID(C106,1,1),MID(B106,1,3),MID(A106,LEN(A106),1))</f>
        <v>JPuz3</v>
      </c>
      <c r="J106">
        <f>COUNTIF(I:I,I106)</f>
        <v>1</v>
      </c>
    </row>
    <row r="107" spans="1:10" hidden="1" x14ac:dyDescent="0.25">
      <c r="A107" s="1" t="s">
        <v>310</v>
      </c>
      <c r="B107" t="s">
        <v>311</v>
      </c>
      <c r="C107" t="s">
        <v>64</v>
      </c>
      <c r="D107" t="str">
        <f>IF(AND(MOD(MID(A107,10,1),2)=0,NOT(MID(C107,LEN(C107),1)="a")),"TAK","NIE")</f>
        <v>NIE</v>
      </c>
      <c r="E107" t="str">
        <f>CONCATENATE(C107,B107)</f>
        <v>MikolajJuralewicz</v>
      </c>
      <c r="F107">
        <f>COUNTIF(E:E,E107)</f>
        <v>1</v>
      </c>
      <c r="G107" s="2">
        <f>VALUE(MID(A107,7,3))</f>
        <v>59</v>
      </c>
      <c r="H107" t="str">
        <f>VLOOKUP(IF(VALUE(MID(A107,3,2))&gt;12,VALUE(MID(A107,3,2))-20,VALUE(MID(A107,3,2))),$Q$3:$R$14,2)</f>
        <v>Styczeń</v>
      </c>
      <c r="I107" t="str">
        <f>CONCATENATE(MID(C107,1,1),MID(B107,1,3),MID(A107,LEN(A107),1))</f>
        <v>MJur6</v>
      </c>
      <c r="J107">
        <f>COUNTIF(I:I,I107)</f>
        <v>1</v>
      </c>
    </row>
    <row r="108" spans="1:10" hidden="1" x14ac:dyDescent="0.25">
      <c r="A108" s="1" t="s">
        <v>312</v>
      </c>
      <c r="B108" t="s">
        <v>313</v>
      </c>
      <c r="C108" t="s">
        <v>121</v>
      </c>
      <c r="D108" t="str">
        <f>IF(AND(MOD(MID(A108,10,1),2)=0,NOT(MID(C108,LEN(C108),1)="a")),"TAK","NIE")</f>
        <v>NIE</v>
      </c>
      <c r="E108" t="str">
        <f>CONCATENATE(C108,B108)</f>
        <v>JanPiwowarek</v>
      </c>
      <c r="F108">
        <f>COUNTIF(E:E,E108)</f>
        <v>1</v>
      </c>
      <c r="G108" s="2">
        <f>VALUE(MID(A108,7,3))</f>
        <v>59</v>
      </c>
      <c r="H108" t="str">
        <f>VLOOKUP(IF(VALUE(MID(A108,3,2))&gt;12,VALUE(MID(A108,3,2))-20,VALUE(MID(A108,3,2))),$Q$3:$R$14,2)</f>
        <v>Styczeń</v>
      </c>
      <c r="I108" t="str">
        <f>CONCATENATE(MID(C108,1,1),MID(B108,1,3),MID(A108,LEN(A108),1))</f>
        <v>JPiw4</v>
      </c>
      <c r="J108">
        <f>COUNTIF(I:I,I108)</f>
        <v>1</v>
      </c>
    </row>
    <row r="109" spans="1:10" hidden="1" x14ac:dyDescent="0.25">
      <c r="A109" s="1" t="s">
        <v>314</v>
      </c>
      <c r="B109" t="s">
        <v>315</v>
      </c>
      <c r="C109" t="s">
        <v>64</v>
      </c>
      <c r="D109" t="str">
        <f>IF(AND(MOD(MID(A109,10,1),2)=0,NOT(MID(C109,LEN(C109),1)="a")),"TAK","NIE")</f>
        <v>NIE</v>
      </c>
      <c r="E109" t="str">
        <f>CONCATENATE(C109,B109)</f>
        <v>MikolajJurczak</v>
      </c>
      <c r="F109">
        <f>COUNTIF(E:E,E109)</f>
        <v>1</v>
      </c>
      <c r="G109" s="2">
        <f>VALUE(MID(A109,7,3))</f>
        <v>100</v>
      </c>
      <c r="H109" t="str">
        <f>VLOOKUP(IF(VALUE(MID(A109,3,2))&gt;12,VALUE(MID(A109,3,2))-20,VALUE(MID(A109,3,2))),$Q$3:$R$14,2)</f>
        <v>Styczeń</v>
      </c>
      <c r="I109" t="str">
        <f>CONCATENATE(MID(C109,1,1),MID(B109,1,3),MID(A109,LEN(A109),1))</f>
        <v>MJur9</v>
      </c>
      <c r="J109">
        <f>COUNTIF(I:I,I109)</f>
        <v>1</v>
      </c>
    </row>
    <row r="110" spans="1:10" hidden="1" x14ac:dyDescent="0.25">
      <c r="A110" s="1" t="s">
        <v>316</v>
      </c>
      <c r="B110" t="s">
        <v>317</v>
      </c>
      <c r="C110" t="s">
        <v>318</v>
      </c>
      <c r="D110" t="str">
        <f>IF(AND(MOD(MID(A110,10,1),2)=0,NOT(MID(C110,LEN(C110),1)="a")),"TAK","NIE")</f>
        <v>NIE</v>
      </c>
      <c r="E110" t="str">
        <f>CONCATENATE(C110,B110)</f>
        <v>KonstancjaOgrodowczyk</v>
      </c>
      <c r="F110">
        <f>COUNTIF(E:E,E110)</f>
        <v>1</v>
      </c>
      <c r="G110" s="2">
        <f>VALUE(MID(A110,7,3))</f>
        <v>49</v>
      </c>
      <c r="H110" t="str">
        <f>VLOOKUP(IF(VALUE(MID(A110,3,2))&gt;12,VALUE(MID(A110,3,2))-20,VALUE(MID(A110,3,2))),$Q$3:$R$14,2)</f>
        <v>Styczeń</v>
      </c>
      <c r="I110" t="str">
        <f>CONCATENATE(MID(C110,1,1),MID(B110,1,3),MID(A110,LEN(A110),1))</f>
        <v>KOgr5</v>
      </c>
      <c r="J110">
        <f>COUNTIF(I:I,I110)</f>
        <v>1</v>
      </c>
    </row>
    <row r="111" spans="1:10" hidden="1" x14ac:dyDescent="0.25">
      <c r="A111" s="1" t="s">
        <v>319</v>
      </c>
      <c r="B111" t="s">
        <v>320</v>
      </c>
      <c r="C111" t="s">
        <v>260</v>
      </c>
      <c r="D111" t="str">
        <f>IF(AND(MOD(MID(A111,10,1),2)=0,NOT(MID(C111,LEN(C111),1)="a")),"TAK","NIE")</f>
        <v>NIE</v>
      </c>
      <c r="E111" t="str">
        <f>CONCATENATE(C111,B111)</f>
        <v>FilipStrojek</v>
      </c>
      <c r="F111">
        <f>COUNTIF(E:E,E111)</f>
        <v>1</v>
      </c>
      <c r="G111" s="2">
        <f>VALUE(MID(A111,7,3))</f>
        <v>129</v>
      </c>
      <c r="H111" t="str">
        <f>VLOOKUP(IF(VALUE(MID(A111,3,2))&gt;12,VALUE(MID(A111,3,2))-20,VALUE(MID(A111,3,2))),$Q$3:$R$14,2)</f>
        <v>Styczeń</v>
      </c>
      <c r="I111" t="str">
        <f>CONCATENATE(MID(C111,1,1),MID(B111,1,3),MID(A111,LEN(A111),1))</f>
        <v>FStr6</v>
      </c>
      <c r="J111">
        <f>COUNTIF(I:I,I111)</f>
        <v>1</v>
      </c>
    </row>
    <row r="112" spans="1:10" hidden="1" x14ac:dyDescent="0.25">
      <c r="A112" s="1" t="s">
        <v>321</v>
      </c>
      <c r="B112" t="s">
        <v>322</v>
      </c>
      <c r="C112" t="s">
        <v>323</v>
      </c>
      <c r="D112" t="str">
        <f>IF(AND(MOD(MID(A112,10,1),2)=0,NOT(MID(C112,LEN(C112),1)="a")),"TAK","NIE")</f>
        <v>NIE</v>
      </c>
      <c r="E112" t="str">
        <f>CONCATENATE(C112,B112)</f>
        <v>AleksandraZaremba</v>
      </c>
      <c r="F112">
        <f>COUNTIF(E:E,E112)</f>
        <v>1</v>
      </c>
      <c r="G112" s="2">
        <f>VALUE(MID(A112,7,3))</f>
        <v>27</v>
      </c>
      <c r="H112" t="str">
        <f>VLOOKUP(IF(VALUE(MID(A112,3,2))&gt;12,VALUE(MID(A112,3,2))-20,VALUE(MID(A112,3,2))),$Q$3:$R$14,2)</f>
        <v>Styczeń</v>
      </c>
      <c r="I112" t="str">
        <f>CONCATENATE(MID(C112,1,1),MID(B112,1,3),MID(A112,LEN(A112),1))</f>
        <v>AZar9</v>
      </c>
      <c r="J112">
        <f>COUNTIF(I:I,I112)</f>
        <v>1</v>
      </c>
    </row>
    <row r="113" spans="1:10" hidden="1" x14ac:dyDescent="0.25">
      <c r="A113" s="1" t="s">
        <v>324</v>
      </c>
      <c r="B113" t="s">
        <v>325</v>
      </c>
      <c r="C113" t="s">
        <v>131</v>
      </c>
      <c r="D113" t="str">
        <f>IF(AND(MOD(MID(A113,10,1),2)=0,NOT(MID(C113,LEN(C113),1)="a")),"TAK","NIE")</f>
        <v>NIE</v>
      </c>
      <c r="E113" t="str">
        <f>CONCATENATE(C113,B113)</f>
        <v>OliwiaGorska</v>
      </c>
      <c r="F113">
        <f>COUNTIF(E:E,E113)</f>
        <v>1</v>
      </c>
      <c r="G113" s="2">
        <f>VALUE(MID(A113,7,3))</f>
        <v>52</v>
      </c>
      <c r="H113" t="str">
        <f>VLOOKUP(IF(VALUE(MID(A113,3,2))&gt;12,VALUE(MID(A113,3,2))-20,VALUE(MID(A113,3,2))),$Q$3:$R$14,2)</f>
        <v>Styczeń</v>
      </c>
      <c r="I113" t="str">
        <f>CONCATENATE(MID(C113,1,1),MID(B113,1,3),MID(A113,LEN(A113),1))</f>
        <v>OGor7</v>
      </c>
      <c r="J113">
        <f>COUNTIF(I:I,I113)</f>
        <v>1</v>
      </c>
    </row>
    <row r="114" spans="1:10" hidden="1" x14ac:dyDescent="0.25">
      <c r="A114" s="1" t="s">
        <v>326</v>
      </c>
      <c r="B114" t="s">
        <v>327</v>
      </c>
      <c r="C114" t="s">
        <v>179</v>
      </c>
      <c r="D114" t="str">
        <f>IF(AND(MOD(MID(A114,10,1),2)=0,NOT(MID(C114,LEN(C114),1)="a")),"TAK","NIE")</f>
        <v>NIE</v>
      </c>
      <c r="E114" t="str">
        <f>CONCATENATE(C114,B114)</f>
        <v>PaulinaKwidzinska</v>
      </c>
      <c r="F114">
        <f>COUNTIF(E:E,E114)</f>
        <v>1</v>
      </c>
      <c r="G114" s="2">
        <f>VALUE(MID(A114,7,3))</f>
        <v>20</v>
      </c>
      <c r="H114" t="str">
        <f>VLOOKUP(IF(VALUE(MID(A114,3,2))&gt;12,VALUE(MID(A114,3,2))-20,VALUE(MID(A114,3,2))),$Q$3:$R$14,2)</f>
        <v>Styczeń</v>
      </c>
      <c r="I114" t="str">
        <f>CONCATENATE(MID(C114,1,1),MID(B114,1,3),MID(A114,LEN(A114),1))</f>
        <v>PKwi9</v>
      </c>
      <c r="J114">
        <f>COUNTIF(I:I,I114)</f>
        <v>1</v>
      </c>
    </row>
    <row r="115" spans="1:10" hidden="1" x14ac:dyDescent="0.25">
      <c r="A115" s="1" t="s">
        <v>328</v>
      </c>
      <c r="B115" t="s">
        <v>329</v>
      </c>
      <c r="C115" t="s">
        <v>330</v>
      </c>
      <c r="D115" t="str">
        <f>IF(AND(MOD(MID(A115,10,1),2)=0,NOT(MID(C115,LEN(C115),1)="a")),"TAK","NIE")</f>
        <v>NIE</v>
      </c>
      <c r="E115" t="str">
        <f>CONCATENATE(C115,B115)</f>
        <v>JagodaSiemistkowska</v>
      </c>
      <c r="F115">
        <f>COUNTIF(E:E,E115)</f>
        <v>1</v>
      </c>
      <c r="G115" s="2">
        <f>VALUE(MID(A115,7,3))</f>
        <v>41</v>
      </c>
      <c r="H115" t="str">
        <f>VLOOKUP(IF(VALUE(MID(A115,3,2))&gt;12,VALUE(MID(A115,3,2))-20,VALUE(MID(A115,3,2))),$Q$3:$R$14,2)</f>
        <v>Styczeń</v>
      </c>
      <c r="I115" t="str">
        <f>CONCATENATE(MID(C115,1,1),MID(B115,1,3),MID(A115,LEN(A115),1))</f>
        <v>JSie0</v>
      </c>
      <c r="J115">
        <f>COUNTIF(I:I,I115)</f>
        <v>1</v>
      </c>
    </row>
    <row r="116" spans="1:10" hidden="1" x14ac:dyDescent="0.25">
      <c r="A116" s="1" t="s">
        <v>331</v>
      </c>
      <c r="B116" t="s">
        <v>332</v>
      </c>
      <c r="C116" t="s">
        <v>202</v>
      </c>
      <c r="D116" t="str">
        <f>IF(AND(MOD(MID(A116,10,1),2)=0,NOT(MID(C116,LEN(C116),1)="a")),"TAK","NIE")</f>
        <v>NIE</v>
      </c>
      <c r="E116" t="str">
        <f>CONCATENATE(C116,B116)</f>
        <v>BartoszUlewicz</v>
      </c>
      <c r="F116">
        <f>COUNTIF(E:E,E116)</f>
        <v>1</v>
      </c>
      <c r="G116" s="2">
        <f>VALUE(MID(A116,7,3))</f>
        <v>112</v>
      </c>
      <c r="H116" t="str">
        <f>VLOOKUP(IF(VALUE(MID(A116,3,2))&gt;12,VALUE(MID(A116,3,2))-20,VALUE(MID(A116,3,2))),$Q$3:$R$14,2)</f>
        <v>Styczeń</v>
      </c>
      <c r="I116" t="str">
        <f>CONCATENATE(MID(C116,1,1),MID(B116,1,3),MID(A116,LEN(A116),1))</f>
        <v>BUle8</v>
      </c>
      <c r="J116">
        <f>COUNTIF(I:I,I116)</f>
        <v>1</v>
      </c>
    </row>
    <row r="117" spans="1:10" hidden="1" x14ac:dyDescent="0.25">
      <c r="A117" s="1" t="s">
        <v>333</v>
      </c>
      <c r="B117" t="s">
        <v>334</v>
      </c>
      <c r="C117" t="s">
        <v>335</v>
      </c>
      <c r="D117" t="str">
        <f>IF(AND(MOD(MID(A117,10,1),2)=0,NOT(MID(C117,LEN(C117),1)="a")),"TAK","NIE")</f>
        <v>NIE</v>
      </c>
      <c r="E117" t="str">
        <f>CONCATENATE(C117,B117)</f>
        <v>AntoniaTokarska</v>
      </c>
      <c r="F117">
        <f>COUNTIF(E:E,E117)</f>
        <v>1</v>
      </c>
      <c r="G117" s="2">
        <f>VALUE(MID(A117,7,3))</f>
        <v>122</v>
      </c>
      <c r="H117" t="str">
        <f>VLOOKUP(IF(VALUE(MID(A117,3,2))&gt;12,VALUE(MID(A117,3,2))-20,VALUE(MID(A117,3,2))),$Q$3:$R$14,2)</f>
        <v>Styczeń</v>
      </c>
      <c r="I117" t="str">
        <f>CONCATENATE(MID(C117,1,1),MID(B117,1,3),MID(A117,LEN(A117),1))</f>
        <v>ATok8</v>
      </c>
      <c r="J117">
        <f>COUNTIF(I:I,I117)</f>
        <v>1</v>
      </c>
    </row>
    <row r="118" spans="1:10" hidden="1" x14ac:dyDescent="0.25">
      <c r="A118" s="1" t="s">
        <v>336</v>
      </c>
      <c r="B118" t="s">
        <v>337</v>
      </c>
      <c r="C118" t="s">
        <v>17</v>
      </c>
      <c r="D118" t="str">
        <f>IF(AND(MOD(MID(A118,10,1),2)=0,NOT(MID(C118,LEN(C118),1)="a")),"TAK","NIE")</f>
        <v>NIE</v>
      </c>
      <c r="E118" t="str">
        <f>CONCATENATE(C118,B118)</f>
        <v>MateuszKrupa</v>
      </c>
      <c r="F118">
        <f>COUNTIF(E:E,E118)</f>
        <v>1</v>
      </c>
      <c r="G118" s="2">
        <f>VALUE(MID(A118,7,3))</f>
        <v>23</v>
      </c>
      <c r="H118" t="str">
        <f>VLOOKUP(IF(VALUE(MID(A118,3,2))&gt;12,VALUE(MID(A118,3,2))-20,VALUE(MID(A118,3,2))),$Q$3:$R$14,2)</f>
        <v>Styczeń</v>
      </c>
      <c r="I118" t="str">
        <f>CONCATENATE(MID(C118,1,1),MID(B118,1,3),MID(A118,LEN(A118),1))</f>
        <v>MKru0</v>
      </c>
      <c r="J118">
        <f>COUNTIF(I:I,I118)</f>
        <v>1</v>
      </c>
    </row>
    <row r="119" spans="1:10" hidden="1" x14ac:dyDescent="0.25">
      <c r="A119" s="1" t="s">
        <v>338</v>
      </c>
      <c r="B119" t="s">
        <v>339</v>
      </c>
      <c r="C119" t="s">
        <v>340</v>
      </c>
      <c r="D119" t="str">
        <f>IF(AND(MOD(MID(A119,10,1),2)=0,NOT(MID(C119,LEN(C119),1)="a")),"TAK","NIE")</f>
        <v>NIE</v>
      </c>
      <c r="E119" t="str">
        <f>CONCATENATE(C119,B119)</f>
        <v>AntoninaSwirk</v>
      </c>
      <c r="F119">
        <f>COUNTIF(E:E,E119)</f>
        <v>1</v>
      </c>
      <c r="G119" s="2">
        <f>VALUE(MID(A119,7,3))</f>
        <v>39</v>
      </c>
      <c r="H119" t="str">
        <f>VLOOKUP(IF(VALUE(MID(A119,3,2))&gt;12,VALUE(MID(A119,3,2))-20,VALUE(MID(A119,3,2))),$Q$3:$R$14,2)</f>
        <v>Styczeń</v>
      </c>
      <c r="I119" t="str">
        <f>CONCATENATE(MID(C119,1,1),MID(B119,1,3),MID(A119,LEN(A119),1))</f>
        <v>ASwi8</v>
      </c>
      <c r="J119">
        <f>COUNTIF(I:I,I119)</f>
        <v>1</v>
      </c>
    </row>
    <row r="120" spans="1:10" hidden="1" x14ac:dyDescent="0.25">
      <c r="A120" s="1" t="s">
        <v>341</v>
      </c>
      <c r="B120" t="s">
        <v>342</v>
      </c>
      <c r="C120" t="s">
        <v>108</v>
      </c>
      <c r="D120" t="str">
        <f>IF(AND(MOD(MID(A120,10,1),2)=0,NOT(MID(C120,LEN(C120),1)="a")),"TAK","NIE")</f>
        <v>NIE</v>
      </c>
      <c r="E120" t="str">
        <f>CONCATENATE(C120,B120)</f>
        <v>MichalKizielewicz</v>
      </c>
      <c r="F120">
        <f>COUNTIF(E:E,E120)</f>
        <v>1</v>
      </c>
      <c r="G120" s="2">
        <f>VALUE(MID(A120,7,3))</f>
        <v>13</v>
      </c>
      <c r="H120" t="str">
        <f>VLOOKUP(IF(VALUE(MID(A120,3,2))&gt;12,VALUE(MID(A120,3,2))-20,VALUE(MID(A120,3,2))),$Q$3:$R$14,2)</f>
        <v>Styczeń</v>
      </c>
      <c r="I120" t="str">
        <f>CONCATENATE(MID(C120,1,1),MID(B120,1,3),MID(A120,LEN(A120),1))</f>
        <v>MKiz4</v>
      </c>
      <c r="J120">
        <f>COUNTIF(I:I,I120)</f>
        <v>1</v>
      </c>
    </row>
    <row r="121" spans="1:10" hidden="1" x14ac:dyDescent="0.25">
      <c r="A121" s="1" t="s">
        <v>343</v>
      </c>
      <c r="B121" t="s">
        <v>344</v>
      </c>
      <c r="C121" t="s">
        <v>345</v>
      </c>
      <c r="D121" t="str">
        <f>IF(AND(MOD(MID(A121,10,1),2)=0,NOT(MID(C121,LEN(C121),1)="a")),"TAK","NIE")</f>
        <v>NIE</v>
      </c>
      <c r="E121" t="str">
        <f>CONCATENATE(C121,B121)</f>
        <v>MilenaKecler</v>
      </c>
      <c r="F121">
        <f>COUNTIF(E:E,E121)</f>
        <v>1</v>
      </c>
      <c r="G121" s="2">
        <f>VALUE(MID(A121,7,3))</f>
        <v>13</v>
      </c>
      <c r="H121" t="str">
        <f>VLOOKUP(IF(VALUE(MID(A121,3,2))&gt;12,VALUE(MID(A121,3,2))-20,VALUE(MID(A121,3,2))),$Q$3:$R$14,2)</f>
        <v>Styczeń</v>
      </c>
      <c r="I121" t="str">
        <f>CONCATENATE(MID(C121,1,1),MID(B121,1,3),MID(A121,LEN(A121),1))</f>
        <v>MKec5</v>
      </c>
      <c r="J121">
        <f>COUNTIF(I:I,I121)</f>
        <v>1</v>
      </c>
    </row>
    <row r="122" spans="1:10" hidden="1" x14ac:dyDescent="0.25">
      <c r="A122" s="1" t="s">
        <v>346</v>
      </c>
      <c r="B122" t="s">
        <v>347</v>
      </c>
      <c r="C122" t="s">
        <v>348</v>
      </c>
      <c r="D122" t="str">
        <f>IF(AND(MOD(MID(A122,10,1),2)=0,NOT(MID(C122,LEN(C122),1)="a")),"TAK","NIE")</f>
        <v>NIE</v>
      </c>
      <c r="E122" t="str">
        <f>CONCATENATE(C122,B122)</f>
        <v>AdrianaZochowska</v>
      </c>
      <c r="F122">
        <f>COUNTIF(E:E,E122)</f>
        <v>1</v>
      </c>
      <c r="G122" s="2">
        <f>VALUE(MID(A122,7,3))</f>
        <v>14</v>
      </c>
      <c r="H122" t="str">
        <f>VLOOKUP(IF(VALUE(MID(A122,3,2))&gt;12,VALUE(MID(A122,3,2))-20,VALUE(MID(A122,3,2))),$Q$3:$R$14,2)</f>
        <v>Styczeń</v>
      </c>
      <c r="I122" t="str">
        <f>CONCATENATE(MID(C122,1,1),MID(B122,1,3),MID(A122,LEN(A122),1))</f>
        <v>AZoc8</v>
      </c>
      <c r="J122">
        <f>COUNTIF(I:I,I122)</f>
        <v>1</v>
      </c>
    </row>
    <row r="123" spans="1:10" hidden="1" x14ac:dyDescent="0.25">
      <c r="A123" s="1" t="s">
        <v>349</v>
      </c>
      <c r="B123" t="s">
        <v>350</v>
      </c>
      <c r="C123" t="s">
        <v>351</v>
      </c>
      <c r="D123" t="str">
        <f>IF(AND(MOD(MID(A123,10,1),2)=0,NOT(MID(C123,LEN(C123),1)="a")),"TAK","NIE")</f>
        <v>NIE</v>
      </c>
      <c r="E123" t="str">
        <f>CONCATENATE(C123,B123)</f>
        <v>MalgorzataKozlowska</v>
      </c>
      <c r="F123">
        <f>COUNTIF(E:E,E123)</f>
        <v>3</v>
      </c>
      <c r="G123" s="2">
        <f>VALUE(MID(A123,7,3))</f>
        <v>6</v>
      </c>
      <c r="H123" t="str">
        <f>VLOOKUP(IF(VALUE(MID(A123,3,2))&gt;12,VALUE(MID(A123,3,2))-20,VALUE(MID(A123,3,2))),$Q$3:$R$14,2)</f>
        <v>Styczeń</v>
      </c>
      <c r="I123" t="str">
        <f>CONCATENATE(MID(C123,1,1),MID(B123,1,3),MID(A123,LEN(A123),1))</f>
        <v>MKoz4</v>
      </c>
      <c r="J123">
        <f>COUNTIF(I:I,I123)</f>
        <v>1</v>
      </c>
    </row>
    <row r="124" spans="1:10" hidden="1" x14ac:dyDescent="0.25">
      <c r="A124" s="1" t="s">
        <v>352</v>
      </c>
      <c r="B124" t="s">
        <v>353</v>
      </c>
      <c r="C124" t="s">
        <v>89</v>
      </c>
      <c r="D124" t="str">
        <f>IF(AND(MOD(MID(A124,10,1),2)=0,NOT(MID(C124,LEN(C124),1)="a")),"TAK","NIE")</f>
        <v>NIE</v>
      </c>
      <c r="E124" t="str">
        <f>CONCATENATE(C124,B124)</f>
        <v>MajaLewandowska</v>
      </c>
      <c r="F124">
        <f>COUNTIF(E:E,E124)</f>
        <v>1</v>
      </c>
      <c r="G124" s="2">
        <f>VALUE(MID(A124,7,3))</f>
        <v>7</v>
      </c>
      <c r="H124" t="str">
        <f>VLOOKUP(IF(VALUE(MID(A124,3,2))&gt;12,VALUE(MID(A124,3,2))-20,VALUE(MID(A124,3,2))),$Q$3:$R$14,2)</f>
        <v>Styczeń</v>
      </c>
      <c r="I124" t="str">
        <f>CONCATENATE(MID(C124,1,1),MID(B124,1,3),MID(A124,LEN(A124),1))</f>
        <v>MLew1</v>
      </c>
      <c r="J124">
        <f>COUNTIF(I:I,I124)</f>
        <v>1</v>
      </c>
    </row>
    <row r="125" spans="1:10" hidden="1" x14ac:dyDescent="0.25">
      <c r="A125" s="1" t="s">
        <v>354</v>
      </c>
      <c r="B125" t="s">
        <v>355</v>
      </c>
      <c r="C125" t="s">
        <v>356</v>
      </c>
      <c r="D125" t="str">
        <f>IF(AND(MOD(MID(A125,10,1),2)=0,NOT(MID(C125,LEN(C125),1)="a")),"TAK","NIE")</f>
        <v>NIE</v>
      </c>
      <c r="E125" t="str">
        <f>CONCATENATE(C125,B125)</f>
        <v>PatrickGorlikowski</v>
      </c>
      <c r="F125">
        <f>COUNTIF(E:E,E125)</f>
        <v>1</v>
      </c>
      <c r="G125" s="2">
        <f>VALUE(MID(A125,7,3))</f>
        <v>8</v>
      </c>
      <c r="H125" t="str">
        <f>VLOOKUP(IF(VALUE(MID(A125,3,2))&gt;12,VALUE(MID(A125,3,2))-20,VALUE(MID(A125,3,2))),$Q$3:$R$14,2)</f>
        <v>Styczeń</v>
      </c>
      <c r="I125" t="str">
        <f>CONCATENATE(MID(C125,1,1),MID(B125,1,3),MID(A125,LEN(A125),1))</f>
        <v>PGor5</v>
      </c>
      <c r="J125">
        <f>COUNTIF(I:I,I125)</f>
        <v>1</v>
      </c>
    </row>
    <row r="126" spans="1:10" hidden="1" x14ac:dyDescent="0.25">
      <c r="A126" s="1" t="s">
        <v>360</v>
      </c>
      <c r="B126" t="s">
        <v>361</v>
      </c>
      <c r="C126" t="s">
        <v>345</v>
      </c>
      <c r="D126" t="str">
        <f>IF(AND(MOD(MID(A126,10,1),2)=0,NOT(MID(C126,LEN(C126),1)="a")),"TAK","NIE")</f>
        <v>NIE</v>
      </c>
      <c r="E126" t="str">
        <f>CONCATENATE(C126,B126)</f>
        <v>MilenaKatende</v>
      </c>
      <c r="F126">
        <f>COUNTIF(E:E,E126)</f>
        <v>1</v>
      </c>
      <c r="G126" s="2">
        <f>VALUE(MID(A126,7,3))</f>
        <v>14</v>
      </c>
      <c r="H126" t="str">
        <f>VLOOKUP(IF(VALUE(MID(A126,3,2))&gt;12,VALUE(MID(A126,3,2))-20,VALUE(MID(A126,3,2))),$Q$3:$R$14,2)</f>
        <v>Styczeń</v>
      </c>
      <c r="I126" t="str">
        <f>CONCATENATE(MID(C126,1,1),MID(B126,1,3),MID(A126,LEN(A126),1))</f>
        <v>MKat0</v>
      </c>
      <c r="J126">
        <f>COUNTIF(I:I,I126)</f>
        <v>1</v>
      </c>
    </row>
    <row r="127" spans="1:10" hidden="1" x14ac:dyDescent="0.25">
      <c r="A127" s="1" t="s">
        <v>362</v>
      </c>
      <c r="B127" t="s">
        <v>363</v>
      </c>
      <c r="C127" t="s">
        <v>194</v>
      </c>
      <c r="D127" t="str">
        <f>IF(AND(MOD(MID(A127,10,1),2)=0,NOT(MID(C127,LEN(C127),1)="a")),"TAK","NIE")</f>
        <v>NIE</v>
      </c>
      <c r="E127" t="str">
        <f>CONCATENATE(C127,B127)</f>
        <v>AnnaTokarz</v>
      </c>
      <c r="F127">
        <f>COUNTIF(E:E,E127)</f>
        <v>1</v>
      </c>
      <c r="G127" s="2">
        <f>VALUE(MID(A127,7,3))</f>
        <v>14</v>
      </c>
      <c r="H127" t="str">
        <f>VLOOKUP(IF(VALUE(MID(A127,3,2))&gt;12,VALUE(MID(A127,3,2))-20,VALUE(MID(A127,3,2))),$Q$3:$R$14,2)</f>
        <v>Styczeń</v>
      </c>
      <c r="I127" t="str">
        <f>CONCATENATE(MID(C127,1,1),MID(B127,1,3),MID(A127,LEN(A127),1))</f>
        <v>ATok4</v>
      </c>
      <c r="J127">
        <f>COUNTIF(I:I,I127)</f>
        <v>1</v>
      </c>
    </row>
    <row r="128" spans="1:10" hidden="1" x14ac:dyDescent="0.25">
      <c r="A128" s="1" t="s">
        <v>364</v>
      </c>
      <c r="B128" t="s">
        <v>365</v>
      </c>
      <c r="C128" t="s">
        <v>309</v>
      </c>
      <c r="D128" t="str">
        <f>IF(AND(MOD(MID(A128,10,1),2)=0,NOT(MID(C128,LEN(C128),1)="a")),"TAK","NIE")</f>
        <v>NIE</v>
      </c>
      <c r="E128" t="str">
        <f>CONCATENATE(C128,B128)</f>
        <v>JuliaRadosz</v>
      </c>
      <c r="F128">
        <f>COUNTIF(E:E,E128)</f>
        <v>1</v>
      </c>
      <c r="G128" s="2">
        <f>VALUE(MID(A128,7,3))</f>
        <v>39</v>
      </c>
      <c r="H128" t="str">
        <f>VLOOKUP(IF(VALUE(MID(A128,3,2))&gt;12,VALUE(MID(A128,3,2))-20,VALUE(MID(A128,3,2))),$Q$3:$R$14,2)</f>
        <v>Styczeń</v>
      </c>
      <c r="I128" t="str">
        <f>CONCATENATE(MID(C128,1,1),MID(B128,1,3),MID(A128,LEN(A128),1))</f>
        <v>JRad7</v>
      </c>
      <c r="J128">
        <f>COUNTIF(I:I,I128)</f>
        <v>1</v>
      </c>
    </row>
    <row r="129" spans="1:10" hidden="1" x14ac:dyDescent="0.25">
      <c r="A129" s="1" t="s">
        <v>366</v>
      </c>
      <c r="B129" t="s">
        <v>367</v>
      </c>
      <c r="C129" t="s">
        <v>108</v>
      </c>
      <c r="D129" t="str">
        <f>IF(AND(MOD(MID(A129,10,1),2)=0,NOT(MID(C129,LEN(C129),1)="a")),"TAK","NIE")</f>
        <v>NIE</v>
      </c>
      <c r="E129" t="str">
        <f>CONCATENATE(C129,B129)</f>
        <v>MichalKomorowska</v>
      </c>
      <c r="F129">
        <f>COUNTIF(E:E,E129)</f>
        <v>1</v>
      </c>
      <c r="G129" s="2">
        <f>VALUE(MID(A129,7,3))</f>
        <v>20</v>
      </c>
      <c r="H129" t="str">
        <f>VLOOKUP(IF(VALUE(MID(A129,3,2))&gt;12,VALUE(MID(A129,3,2))-20,VALUE(MID(A129,3,2))),$Q$3:$R$14,2)</f>
        <v>Styczeń</v>
      </c>
      <c r="I129" t="str">
        <f>CONCATENATE(MID(C129,1,1),MID(B129,1,3),MID(A129,LEN(A129),1))</f>
        <v>MKom1</v>
      </c>
      <c r="J129">
        <f>COUNTIF(I:I,I129)</f>
        <v>1</v>
      </c>
    </row>
    <row r="130" spans="1:10" hidden="1" x14ac:dyDescent="0.25">
      <c r="A130" s="1" t="s">
        <v>368</v>
      </c>
      <c r="B130" t="s">
        <v>369</v>
      </c>
      <c r="C130" t="s">
        <v>187</v>
      </c>
      <c r="D130" t="str">
        <f>IF(AND(MOD(MID(A130,10,1),2)=0,NOT(MID(C130,LEN(C130),1)="a")),"TAK","NIE")</f>
        <v>NIE</v>
      </c>
      <c r="E130" t="str">
        <f>CONCATENATE(C130,B130)</f>
        <v>OlgaZakrzewska</v>
      </c>
      <c r="F130">
        <f>COUNTIF(E:E,E130)</f>
        <v>1</v>
      </c>
      <c r="G130" s="2">
        <f>VALUE(MID(A130,7,3))</f>
        <v>62</v>
      </c>
      <c r="H130" t="str">
        <f>VLOOKUP(IF(VALUE(MID(A130,3,2))&gt;12,VALUE(MID(A130,3,2))-20,VALUE(MID(A130,3,2))),$Q$3:$R$14,2)</f>
        <v>Styczeń</v>
      </c>
      <c r="I130" t="str">
        <f>CONCATENATE(MID(C130,1,1),MID(B130,1,3),MID(A130,LEN(A130),1))</f>
        <v>OZak2</v>
      </c>
      <c r="J130">
        <f>COUNTIF(I:I,I130)</f>
        <v>1</v>
      </c>
    </row>
    <row r="131" spans="1:10" hidden="1" x14ac:dyDescent="0.25">
      <c r="A131" s="1" t="s">
        <v>370</v>
      </c>
      <c r="B131" t="s">
        <v>369</v>
      </c>
      <c r="C131" t="s">
        <v>371</v>
      </c>
      <c r="D131" t="str">
        <f>IF(AND(MOD(MID(A131,10,1),2)=0,NOT(MID(C131,LEN(C131),1)="a")),"TAK","NIE")</f>
        <v>NIE</v>
      </c>
      <c r="E131" t="str">
        <f>CONCATENATE(C131,B131)</f>
        <v>EwaZakrzewska</v>
      </c>
      <c r="F131">
        <f>COUNTIF(E:E,E131)</f>
        <v>1</v>
      </c>
      <c r="G131" s="2">
        <f>VALUE(MID(A131,7,3))</f>
        <v>63</v>
      </c>
      <c r="H131" t="str">
        <f>VLOOKUP(IF(VALUE(MID(A131,3,2))&gt;12,VALUE(MID(A131,3,2))-20,VALUE(MID(A131,3,2))),$Q$3:$R$14,2)</f>
        <v>Styczeń</v>
      </c>
      <c r="I131" t="str">
        <f>CONCATENATE(MID(C131,1,1),MID(B131,1,3),MID(A131,LEN(A131),1))</f>
        <v>EZak5</v>
      </c>
      <c r="J131">
        <f>COUNTIF(I:I,I131)</f>
        <v>1</v>
      </c>
    </row>
    <row r="132" spans="1:10" hidden="1" x14ac:dyDescent="0.25">
      <c r="A132" s="1" t="s">
        <v>372</v>
      </c>
      <c r="B132" t="s">
        <v>373</v>
      </c>
      <c r="C132" t="s">
        <v>166</v>
      </c>
      <c r="D132" t="str">
        <f>IF(AND(MOD(MID(A132,10,1),2)=0,NOT(MID(C132,LEN(C132),1)="a")),"TAK","NIE")</f>
        <v>NIE</v>
      </c>
      <c r="E132" t="str">
        <f>CONCATENATE(C132,B132)</f>
        <v>JakubRohde</v>
      </c>
      <c r="F132">
        <f>COUNTIF(E:E,E132)</f>
        <v>1</v>
      </c>
      <c r="G132" s="2">
        <f>VALUE(MID(A132,7,3))</f>
        <v>84</v>
      </c>
      <c r="H132" t="str">
        <f>VLOOKUP(IF(VALUE(MID(A132,3,2))&gt;12,VALUE(MID(A132,3,2))-20,VALUE(MID(A132,3,2))),$Q$3:$R$14,2)</f>
        <v>Styczeń</v>
      </c>
      <c r="I132" t="str">
        <f>CONCATENATE(MID(C132,1,1),MID(B132,1,3),MID(A132,LEN(A132),1))</f>
        <v>JRoh1</v>
      </c>
      <c r="J132">
        <f>COUNTIF(I:I,I132)</f>
        <v>1</v>
      </c>
    </row>
    <row r="133" spans="1:10" hidden="1" x14ac:dyDescent="0.25">
      <c r="A133" s="1" t="s">
        <v>374</v>
      </c>
      <c r="B133" t="s">
        <v>375</v>
      </c>
      <c r="C133" t="s">
        <v>376</v>
      </c>
      <c r="D133" t="str">
        <f>IF(AND(MOD(MID(A133,10,1),2)=0,NOT(MID(C133,LEN(C133),1)="a")),"TAK","NIE")</f>
        <v>NIE</v>
      </c>
      <c r="E133" t="str">
        <f>CONCATENATE(C133,B133)</f>
        <v>FranciszekSmoliniec</v>
      </c>
      <c r="F133">
        <f>COUNTIF(E:E,E133)</f>
        <v>1</v>
      </c>
      <c r="G133" s="2">
        <f>VALUE(MID(A133,7,3))</f>
        <v>96</v>
      </c>
      <c r="H133" t="str">
        <f>VLOOKUP(IF(VALUE(MID(A133,3,2))&gt;12,VALUE(MID(A133,3,2))-20,VALUE(MID(A133,3,2))),$Q$3:$R$14,2)</f>
        <v>Styczeń</v>
      </c>
      <c r="I133" t="str">
        <f>CONCATENATE(MID(C133,1,1),MID(B133,1,3),MID(A133,LEN(A133),1))</f>
        <v>FSmo4</v>
      </c>
      <c r="J133">
        <f>COUNTIF(I:I,I133)</f>
        <v>1</v>
      </c>
    </row>
    <row r="134" spans="1:10" hidden="1" x14ac:dyDescent="0.25">
      <c r="A134" s="1" t="s">
        <v>377</v>
      </c>
      <c r="B134" t="s">
        <v>378</v>
      </c>
      <c r="C134" t="s">
        <v>379</v>
      </c>
      <c r="D134" t="str">
        <f>IF(AND(MOD(MID(A134,10,1),2)=0,NOT(MID(C134,LEN(C134),1)="a")),"TAK","NIE")</f>
        <v>NIE</v>
      </c>
      <c r="E134" t="str">
        <f>CONCATENATE(C134,B134)</f>
        <v>JulianPaluchowski</v>
      </c>
      <c r="F134">
        <f>COUNTIF(E:E,E134)</f>
        <v>1</v>
      </c>
      <c r="G134" s="2">
        <f>VALUE(MID(A134,7,3))</f>
        <v>10</v>
      </c>
      <c r="H134" t="str">
        <f>VLOOKUP(IF(VALUE(MID(A134,3,2))&gt;12,VALUE(MID(A134,3,2))-20,VALUE(MID(A134,3,2))),$Q$3:$R$14,2)</f>
        <v>Styczeń</v>
      </c>
      <c r="I134" t="str">
        <f>CONCATENATE(MID(C134,1,1),MID(B134,1,3),MID(A134,LEN(A134),1))</f>
        <v>JPal2</v>
      </c>
      <c r="J134">
        <f>COUNTIF(I:I,I134)</f>
        <v>1</v>
      </c>
    </row>
    <row r="135" spans="1:10" hidden="1" x14ac:dyDescent="0.25">
      <c r="A135" s="1" t="s">
        <v>380</v>
      </c>
      <c r="B135" t="s">
        <v>381</v>
      </c>
      <c r="C135" t="s">
        <v>382</v>
      </c>
      <c r="D135" t="str">
        <f>IF(AND(MOD(MID(A135,10,1),2)=0,NOT(MID(C135,LEN(C135),1)="a")),"TAK","NIE")</f>
        <v>NIE</v>
      </c>
      <c r="E135" t="str">
        <f>CONCATENATE(C135,B135)</f>
        <v>KarolinaPawlun</v>
      </c>
      <c r="F135">
        <f>COUNTIF(E:E,E135)</f>
        <v>1</v>
      </c>
      <c r="G135" s="2">
        <f>VALUE(MID(A135,7,3))</f>
        <v>4</v>
      </c>
      <c r="H135" t="str">
        <f>VLOOKUP(IF(VALUE(MID(A135,3,2))&gt;12,VALUE(MID(A135,3,2))-20,VALUE(MID(A135,3,2))),$Q$3:$R$14,2)</f>
        <v>Styczeń</v>
      </c>
      <c r="I135" t="str">
        <f>CONCATENATE(MID(C135,1,1),MID(B135,1,3),MID(A135,LEN(A135),1))</f>
        <v>KPaw8</v>
      </c>
      <c r="J135">
        <f>COUNTIF(I:I,I135)</f>
        <v>1</v>
      </c>
    </row>
    <row r="136" spans="1:10" hidden="1" x14ac:dyDescent="0.25">
      <c r="A136" s="1" t="s">
        <v>383</v>
      </c>
      <c r="B136" t="s">
        <v>384</v>
      </c>
      <c r="C136" t="s">
        <v>67</v>
      </c>
      <c r="D136" t="str">
        <f>IF(AND(MOD(MID(A136,10,1),2)=0,NOT(MID(C136,LEN(C136),1)="a")),"TAK","NIE")</f>
        <v>NIE</v>
      </c>
      <c r="E136" t="str">
        <f>CONCATENATE(C136,B136)</f>
        <v>LucjaMajchrzak</v>
      </c>
      <c r="F136">
        <f>COUNTIF(E:E,E136)</f>
        <v>1</v>
      </c>
      <c r="G136" s="2">
        <f>VALUE(MID(A136,7,3))</f>
        <v>1</v>
      </c>
      <c r="H136" t="str">
        <f>VLOOKUP(IF(VALUE(MID(A136,3,2))&gt;12,VALUE(MID(A136,3,2))-20,VALUE(MID(A136,3,2))),$Q$3:$R$14,2)</f>
        <v>Styczeń</v>
      </c>
      <c r="I136" t="str">
        <f>CONCATENATE(MID(C136,1,1),MID(B136,1,3),MID(A136,LEN(A136),1))</f>
        <v>LMaj4</v>
      </c>
      <c r="J136">
        <f>COUNTIF(I:I,I136)</f>
        <v>1</v>
      </c>
    </row>
    <row r="137" spans="1:10" hidden="1" x14ac:dyDescent="0.25">
      <c r="A137" s="1" t="s">
        <v>389</v>
      </c>
      <c r="B137" t="s">
        <v>390</v>
      </c>
      <c r="C137" t="s">
        <v>351</v>
      </c>
      <c r="D137" t="str">
        <f>IF(AND(MOD(MID(A137,10,1),2)=0,NOT(MID(C137,LEN(C137),1)="a")),"TAK","NIE")</f>
        <v>NIE</v>
      </c>
      <c r="E137" t="str">
        <f>CONCATENATE(C137,B137)</f>
        <v>MalgorzataKrol</v>
      </c>
      <c r="F137">
        <f>COUNTIF(E:E,E137)</f>
        <v>1</v>
      </c>
      <c r="G137" s="2">
        <f>VALUE(MID(A137,7,3))</f>
        <v>9</v>
      </c>
      <c r="H137" t="str">
        <f>VLOOKUP(IF(VALUE(MID(A137,3,2))&gt;12,VALUE(MID(A137,3,2))-20,VALUE(MID(A137,3,2))),$Q$3:$R$14,2)</f>
        <v>Styczeń</v>
      </c>
      <c r="I137" t="str">
        <f>CONCATENATE(MID(C137,1,1),MID(B137,1,3),MID(A137,LEN(A137),1))</f>
        <v>MKro4</v>
      </c>
      <c r="J137">
        <f>COUNTIF(I:I,I137)</f>
        <v>1</v>
      </c>
    </row>
    <row r="138" spans="1:10" hidden="1" x14ac:dyDescent="0.25">
      <c r="A138" s="1" t="s">
        <v>391</v>
      </c>
      <c r="B138" t="s">
        <v>392</v>
      </c>
      <c r="C138" t="s">
        <v>393</v>
      </c>
      <c r="D138" t="str">
        <f>IF(AND(MOD(MID(A138,10,1),2)=0,NOT(MID(C138,LEN(C138),1)="a")),"TAK","NIE")</f>
        <v>NIE</v>
      </c>
      <c r="E138" t="str">
        <f>CONCATENATE(C138,B138)</f>
        <v>HelenaSrokowska</v>
      </c>
      <c r="F138">
        <f>COUNTIF(E:E,E138)</f>
        <v>1</v>
      </c>
      <c r="G138" s="2">
        <f>VALUE(MID(A138,7,3))</f>
        <v>49</v>
      </c>
      <c r="H138" t="str">
        <f>VLOOKUP(IF(VALUE(MID(A138,3,2))&gt;12,VALUE(MID(A138,3,2))-20,VALUE(MID(A138,3,2))),$Q$3:$R$14,2)</f>
        <v>Styczeń</v>
      </c>
      <c r="I138" t="str">
        <f>CONCATENATE(MID(C138,1,1),MID(B138,1,3),MID(A138,LEN(A138),1))</f>
        <v>HSro6</v>
      </c>
      <c r="J138">
        <f>COUNTIF(I:I,I138)</f>
        <v>1</v>
      </c>
    </row>
    <row r="139" spans="1:10" hidden="1" x14ac:dyDescent="0.25">
      <c r="A139" s="1" t="s">
        <v>394</v>
      </c>
      <c r="B139" t="s">
        <v>392</v>
      </c>
      <c r="C139" t="s">
        <v>395</v>
      </c>
      <c r="D139" t="str">
        <f>IF(AND(MOD(MID(A139,10,1),2)=0,NOT(MID(C139,LEN(C139),1)="a")),"TAK","NIE")</f>
        <v>NIE</v>
      </c>
      <c r="E139" t="str">
        <f>CONCATENATE(C139,B139)</f>
        <v>IgaSrokowska</v>
      </c>
      <c r="F139">
        <f>COUNTIF(E:E,E139)</f>
        <v>1</v>
      </c>
      <c r="G139" s="2">
        <f>VALUE(MID(A139,7,3))</f>
        <v>49</v>
      </c>
      <c r="H139" t="str">
        <f>VLOOKUP(IF(VALUE(MID(A139,3,2))&gt;12,VALUE(MID(A139,3,2))-20,VALUE(MID(A139,3,2))),$Q$3:$R$14,2)</f>
        <v>Styczeń</v>
      </c>
      <c r="I139" t="str">
        <f>CONCATENATE(MID(C139,1,1),MID(B139,1,3),MID(A139,LEN(A139),1))</f>
        <v>ISro4</v>
      </c>
      <c r="J139">
        <f>COUNTIF(I:I,I139)</f>
        <v>1</v>
      </c>
    </row>
    <row r="140" spans="1:10" hidden="1" x14ac:dyDescent="0.25">
      <c r="A140" s="1" t="s">
        <v>396</v>
      </c>
      <c r="B140" t="s">
        <v>397</v>
      </c>
      <c r="C140" t="s">
        <v>393</v>
      </c>
      <c r="D140" t="str">
        <f>IF(AND(MOD(MID(A140,10,1),2)=0,NOT(MID(C140,LEN(C140),1)="a")),"TAK","NIE")</f>
        <v>NIE</v>
      </c>
      <c r="E140" t="str">
        <f>CONCATENATE(C140,B140)</f>
        <v>HelenaStambuldzys</v>
      </c>
      <c r="F140">
        <f>COUNTIF(E:E,E140)</f>
        <v>1</v>
      </c>
      <c r="G140" s="2">
        <f>VALUE(MID(A140,7,3))</f>
        <v>71</v>
      </c>
      <c r="H140" t="str">
        <f>VLOOKUP(IF(VALUE(MID(A140,3,2))&gt;12,VALUE(MID(A140,3,2))-20,VALUE(MID(A140,3,2))),$Q$3:$R$14,2)</f>
        <v>Styczeń</v>
      </c>
      <c r="I140" t="str">
        <f>CONCATENATE(MID(C140,1,1),MID(B140,1,3),MID(A140,LEN(A140),1))</f>
        <v>HSta1</v>
      </c>
      <c r="J140">
        <f>COUNTIF(I:I,I140)</f>
        <v>1</v>
      </c>
    </row>
    <row r="141" spans="1:10" hidden="1" x14ac:dyDescent="0.25">
      <c r="A141" s="1" t="s">
        <v>398</v>
      </c>
      <c r="B141" t="s">
        <v>399</v>
      </c>
      <c r="C141" t="s">
        <v>400</v>
      </c>
      <c r="D141" t="str">
        <f>IF(AND(MOD(MID(A141,10,1),2)=0,NOT(MID(C141,LEN(C141),1)="a")),"TAK","NIE")</f>
        <v>TAK</v>
      </c>
      <c r="E141" t="str">
        <f>CONCATENATE(C141,B141)</f>
        <v>BeatryczeOstrowska</v>
      </c>
      <c r="F141">
        <f>COUNTIF(E:E,E141)</f>
        <v>1</v>
      </c>
      <c r="G141" s="2">
        <f>VALUE(MID(A141,7,3))</f>
        <v>40</v>
      </c>
      <c r="H141" t="str">
        <f>VLOOKUP(IF(VALUE(MID(A141,3,2))&gt;12,VALUE(MID(A141,3,2))-20,VALUE(MID(A141,3,2))),$Q$3:$R$14,2)</f>
        <v>Luty</v>
      </c>
      <c r="I141" t="str">
        <f>CONCATENATE(MID(C141,1,1),MID(B141,1,3),MID(A141,LEN(A141),1))</f>
        <v>BOst7</v>
      </c>
      <c r="J141">
        <f>COUNTIF(I:I,I141)</f>
        <v>1</v>
      </c>
    </row>
    <row r="142" spans="1:10" hidden="1" x14ac:dyDescent="0.25">
      <c r="A142" s="1" t="s">
        <v>401</v>
      </c>
      <c r="B142" t="s">
        <v>402</v>
      </c>
      <c r="C142" t="s">
        <v>340</v>
      </c>
      <c r="D142" t="str">
        <f>IF(AND(MOD(MID(A142,10,1),2)=0,NOT(MID(C142,LEN(C142),1)="a")),"TAK","NIE")</f>
        <v>NIE</v>
      </c>
      <c r="E142" t="str">
        <f>CONCATENATE(C142,B142)</f>
        <v>AntoninaSmiecinska</v>
      </c>
      <c r="F142">
        <f>COUNTIF(E:E,E142)</f>
        <v>1</v>
      </c>
      <c r="G142" s="2">
        <f>VALUE(MID(A142,7,3))</f>
        <v>56</v>
      </c>
      <c r="H142" t="str">
        <f>VLOOKUP(IF(VALUE(MID(A142,3,2))&gt;12,VALUE(MID(A142,3,2))-20,VALUE(MID(A142,3,2))),$Q$3:$R$14,2)</f>
        <v>Luty</v>
      </c>
      <c r="I142" t="str">
        <f>CONCATENATE(MID(C142,1,1),MID(B142,1,3),MID(A142,LEN(A142),1))</f>
        <v>ASmi7</v>
      </c>
      <c r="J142">
        <f>COUNTIF(I:I,I142)</f>
        <v>1</v>
      </c>
    </row>
    <row r="143" spans="1:10" hidden="1" x14ac:dyDescent="0.25">
      <c r="A143" s="1" t="s">
        <v>403</v>
      </c>
      <c r="B143" t="s">
        <v>243</v>
      </c>
      <c r="C143" t="s">
        <v>404</v>
      </c>
      <c r="D143" t="str">
        <f>IF(AND(MOD(MID(A143,10,1),2)=0,NOT(MID(C143,LEN(C143),1)="a")),"TAK","NIE")</f>
        <v>NIE</v>
      </c>
      <c r="E143" t="str">
        <f>CONCATENATE(C143,B143)</f>
        <v>WandaCzechowska</v>
      </c>
      <c r="F143">
        <f>COUNTIF(E:E,E143)</f>
        <v>1</v>
      </c>
      <c r="G143" s="2">
        <f>VALUE(MID(A143,7,3))</f>
        <v>77</v>
      </c>
      <c r="H143" t="str">
        <f>VLOOKUP(IF(VALUE(MID(A143,3,2))&gt;12,VALUE(MID(A143,3,2))-20,VALUE(MID(A143,3,2))),$Q$3:$R$14,2)</f>
        <v>Luty</v>
      </c>
      <c r="I143" t="str">
        <f>CONCATENATE(MID(C143,1,1),MID(B143,1,3),MID(A143,LEN(A143),1))</f>
        <v>WCze8</v>
      </c>
      <c r="J143">
        <f>COUNTIF(I:I,I143)</f>
        <v>1</v>
      </c>
    </row>
    <row r="144" spans="1:10" hidden="1" x14ac:dyDescent="0.25">
      <c r="A144" s="1" t="s">
        <v>405</v>
      </c>
      <c r="B144" t="s">
        <v>406</v>
      </c>
      <c r="C144" t="s">
        <v>78</v>
      </c>
      <c r="D144" t="str">
        <f>IF(AND(MOD(MID(A144,10,1),2)=0,NOT(MID(C144,LEN(C144),1)="a")),"TAK","NIE")</f>
        <v>NIE</v>
      </c>
      <c r="E144" t="str">
        <f>CONCATENATE(C144,B144)</f>
        <v>MartynaKmita</v>
      </c>
      <c r="F144">
        <f>COUNTIF(E:E,E144)</f>
        <v>1</v>
      </c>
      <c r="G144" s="2">
        <f>VALUE(MID(A144,7,3))</f>
        <v>46</v>
      </c>
      <c r="H144" t="str">
        <f>VLOOKUP(IF(VALUE(MID(A144,3,2))&gt;12,VALUE(MID(A144,3,2))-20,VALUE(MID(A144,3,2))),$Q$3:$R$14,2)</f>
        <v>Luty</v>
      </c>
      <c r="I144" t="str">
        <f>CONCATENATE(MID(C144,1,1),MID(B144,1,3),MID(A144,LEN(A144),1))</f>
        <v>MKmi7</v>
      </c>
      <c r="J144">
        <f>COUNTIF(I:I,I144)</f>
        <v>1</v>
      </c>
    </row>
    <row r="145" spans="1:10" hidden="1" x14ac:dyDescent="0.25">
      <c r="A145" s="1" t="s">
        <v>407</v>
      </c>
      <c r="B145" t="s">
        <v>408</v>
      </c>
      <c r="C145" t="s">
        <v>409</v>
      </c>
      <c r="D145" t="str">
        <f>IF(AND(MOD(MID(A145,10,1),2)=0,NOT(MID(C145,LEN(C145),1)="a")),"TAK","NIE")</f>
        <v>NIE</v>
      </c>
      <c r="E145" t="str">
        <f>CONCATENATE(C145,B145)</f>
        <v>PolaGachewicz</v>
      </c>
      <c r="F145">
        <f>COUNTIF(E:E,E145)</f>
        <v>1</v>
      </c>
      <c r="G145" s="2">
        <f>VALUE(MID(A145,7,3))</f>
        <v>46</v>
      </c>
      <c r="H145" t="str">
        <f>VLOOKUP(IF(VALUE(MID(A145,3,2))&gt;12,VALUE(MID(A145,3,2))-20,VALUE(MID(A145,3,2))),$Q$3:$R$14,2)</f>
        <v>Luty</v>
      </c>
      <c r="I145" t="str">
        <f>CONCATENATE(MID(C145,1,1),MID(B145,1,3),MID(A145,LEN(A145),1))</f>
        <v>PGac5</v>
      </c>
      <c r="J145">
        <f>COUNTIF(I:I,I145)</f>
        <v>1</v>
      </c>
    </row>
    <row r="146" spans="1:10" hidden="1" x14ac:dyDescent="0.25">
      <c r="A146" s="1" t="s">
        <v>410</v>
      </c>
      <c r="B146" t="s">
        <v>353</v>
      </c>
      <c r="C146" t="s">
        <v>371</v>
      </c>
      <c r="D146" t="str">
        <f>IF(AND(MOD(MID(A146,10,1),2)=0,NOT(MID(C146,LEN(C146),1)="a")),"TAK","NIE")</f>
        <v>NIE</v>
      </c>
      <c r="E146" t="str">
        <f>CONCATENATE(C146,B146)</f>
        <v>EwaLewandowska</v>
      </c>
      <c r="F146">
        <f>COUNTIF(E:E,E146)</f>
        <v>1</v>
      </c>
      <c r="G146" s="2">
        <f>VALUE(MID(A146,7,3))</f>
        <v>40</v>
      </c>
      <c r="H146" t="str">
        <f>VLOOKUP(IF(VALUE(MID(A146,3,2))&gt;12,VALUE(MID(A146,3,2))-20,VALUE(MID(A146,3,2))),$Q$3:$R$14,2)</f>
        <v>Luty</v>
      </c>
      <c r="I146" t="str">
        <f>CONCATENATE(MID(C146,1,1),MID(B146,1,3),MID(A146,LEN(A146),1))</f>
        <v>ELew4</v>
      </c>
      <c r="J146">
        <f>COUNTIF(I:I,I146)</f>
        <v>1</v>
      </c>
    </row>
    <row r="147" spans="1:10" hidden="1" x14ac:dyDescent="0.25">
      <c r="A147" s="1" t="s">
        <v>411</v>
      </c>
      <c r="B147" t="s">
        <v>412</v>
      </c>
      <c r="C147" t="s">
        <v>413</v>
      </c>
      <c r="D147" t="str">
        <f>IF(AND(MOD(MID(A147,10,1),2)=0,NOT(MID(C147,LEN(C147),1)="a")),"TAK","NIE")</f>
        <v>NIE</v>
      </c>
      <c r="E147" t="str">
        <f>CONCATENATE(C147,B147)</f>
        <v>KatarzynaPaliniewicz</v>
      </c>
      <c r="F147">
        <f>COUNTIF(E:E,E147)</f>
        <v>1</v>
      </c>
      <c r="G147" s="2">
        <f>VALUE(MID(A147,7,3))</f>
        <v>40</v>
      </c>
      <c r="H147" t="str">
        <f>VLOOKUP(IF(VALUE(MID(A147,3,2))&gt;12,VALUE(MID(A147,3,2))-20,VALUE(MID(A147,3,2))),$Q$3:$R$14,2)</f>
        <v>Luty</v>
      </c>
      <c r="I147" t="str">
        <f>CONCATENATE(MID(C147,1,1),MID(B147,1,3),MID(A147,LEN(A147),1))</f>
        <v>KPal8</v>
      </c>
      <c r="J147">
        <f>COUNTIF(I:I,I147)</f>
        <v>1</v>
      </c>
    </row>
    <row r="148" spans="1:10" hidden="1" x14ac:dyDescent="0.25">
      <c r="A148" s="1" t="s">
        <v>417</v>
      </c>
      <c r="B148" t="s">
        <v>418</v>
      </c>
      <c r="C148" t="s">
        <v>419</v>
      </c>
      <c r="D148" t="str">
        <f>IF(AND(MOD(MID(A148,10,1),2)=0,NOT(MID(C148,LEN(C148),1)="a")),"TAK","NIE")</f>
        <v>NIE</v>
      </c>
      <c r="E148" t="str">
        <f>CONCATENATE(C148,B148)</f>
        <v>LenaMrozek</v>
      </c>
      <c r="F148">
        <f>COUNTIF(E:E,E148)</f>
        <v>1</v>
      </c>
      <c r="G148" s="2">
        <f>VALUE(MID(A148,7,3))</f>
        <v>30</v>
      </c>
      <c r="H148" t="str">
        <f>VLOOKUP(IF(VALUE(MID(A148,3,2))&gt;12,VALUE(MID(A148,3,2))-20,VALUE(MID(A148,3,2))),$Q$3:$R$14,2)</f>
        <v>Luty</v>
      </c>
      <c r="I148" t="str">
        <f>CONCATENATE(MID(C148,1,1),MID(B148,1,3),MID(A148,LEN(A148),1))</f>
        <v>LMro2</v>
      </c>
      <c r="J148">
        <f>COUNTIF(I:I,I148)</f>
        <v>1</v>
      </c>
    </row>
    <row r="149" spans="1:10" hidden="1" x14ac:dyDescent="0.25">
      <c r="A149" s="1" t="s">
        <v>420</v>
      </c>
      <c r="B149" t="s">
        <v>421</v>
      </c>
      <c r="C149" t="s">
        <v>295</v>
      </c>
      <c r="D149" t="str">
        <f>IF(AND(MOD(MID(A149,10,1),2)=0,NOT(MID(C149,LEN(C149),1)="a")),"TAK","NIE")</f>
        <v>NIE</v>
      </c>
      <c r="E149" t="str">
        <f>CONCATENATE(C149,B149)</f>
        <v>WeronikaDrapinska</v>
      </c>
      <c r="F149">
        <f>COUNTIF(E:E,E149)</f>
        <v>1</v>
      </c>
      <c r="G149" s="2">
        <f>VALUE(MID(A149,7,3))</f>
        <v>5</v>
      </c>
      <c r="H149" t="str">
        <f>VLOOKUP(IF(VALUE(MID(A149,3,2))&gt;12,VALUE(MID(A149,3,2))-20,VALUE(MID(A149,3,2))),$Q$3:$R$14,2)</f>
        <v>Luty</v>
      </c>
      <c r="I149" t="str">
        <f>CONCATENATE(MID(C149,1,1),MID(B149,1,3),MID(A149,LEN(A149),1))</f>
        <v>WDra7</v>
      </c>
      <c r="J149">
        <f>COUNTIF(I:I,I149)</f>
        <v>1</v>
      </c>
    </row>
    <row r="150" spans="1:10" hidden="1" x14ac:dyDescent="0.25">
      <c r="A150" s="1" t="s">
        <v>422</v>
      </c>
      <c r="B150" t="s">
        <v>423</v>
      </c>
      <c r="C150" t="s">
        <v>295</v>
      </c>
      <c r="D150" t="str">
        <f>IF(AND(MOD(MID(A150,10,1),2)=0,NOT(MID(C150,LEN(C150),1)="a")),"TAK","NIE")</f>
        <v>NIE</v>
      </c>
      <c r="E150" t="str">
        <f>CONCATENATE(C150,B150)</f>
        <v>WeronikaDawidowska</v>
      </c>
      <c r="F150">
        <f>COUNTIF(E:E,E150)</f>
        <v>1</v>
      </c>
      <c r="G150" s="2">
        <f>VALUE(MID(A150,7,3))</f>
        <v>22</v>
      </c>
      <c r="H150" t="str">
        <f>VLOOKUP(IF(VALUE(MID(A150,3,2))&gt;12,VALUE(MID(A150,3,2))-20,VALUE(MID(A150,3,2))),$Q$3:$R$14,2)</f>
        <v>Luty</v>
      </c>
      <c r="I150" t="str">
        <f>CONCATENATE(MID(C150,1,1),MID(B150,1,3),MID(A150,LEN(A150),1))</f>
        <v>WDaw4</v>
      </c>
      <c r="J150">
        <f>COUNTIF(I:I,I150)</f>
        <v>1</v>
      </c>
    </row>
    <row r="151" spans="1:10" hidden="1" x14ac:dyDescent="0.25">
      <c r="A151" s="1" t="s">
        <v>424</v>
      </c>
      <c r="B151" t="s">
        <v>425</v>
      </c>
      <c r="C151" t="s">
        <v>371</v>
      </c>
      <c r="D151" t="str">
        <f>IF(AND(MOD(MID(A151,10,1),2)=0,NOT(MID(C151,LEN(C151),1)="a")),"TAK","NIE")</f>
        <v>NIE</v>
      </c>
      <c r="E151" t="str">
        <f>CONCATENATE(C151,B151)</f>
        <v>EwaSzarmach</v>
      </c>
      <c r="F151">
        <f>COUNTIF(E:E,E151)</f>
        <v>1</v>
      </c>
      <c r="G151" s="2">
        <f>VALUE(MID(A151,7,3))</f>
        <v>54</v>
      </c>
      <c r="H151" t="str">
        <f>VLOOKUP(IF(VALUE(MID(A151,3,2))&gt;12,VALUE(MID(A151,3,2))-20,VALUE(MID(A151,3,2))),$Q$3:$R$14,2)</f>
        <v>Luty</v>
      </c>
      <c r="I151" t="str">
        <f>CONCATENATE(MID(C151,1,1),MID(B151,1,3),MID(A151,LEN(A151),1))</f>
        <v>ESza3</v>
      </c>
      <c r="J151">
        <f>COUNTIF(I:I,I151)</f>
        <v>1</v>
      </c>
    </row>
    <row r="152" spans="1:10" hidden="1" x14ac:dyDescent="0.25">
      <c r="A152" s="1" t="s">
        <v>426</v>
      </c>
      <c r="B152" t="s">
        <v>427</v>
      </c>
      <c r="C152" t="s">
        <v>428</v>
      </c>
      <c r="D152" t="str">
        <f>IF(AND(MOD(MID(A152,10,1),2)=0,NOT(MID(C152,LEN(C152),1)="a")),"TAK","NIE")</f>
        <v>NIE</v>
      </c>
      <c r="E152" t="str">
        <f>CONCATENATE(C152,B152)</f>
        <v>ZofiaBurghard</v>
      </c>
      <c r="F152">
        <f>COUNTIF(E:E,E152)</f>
        <v>1</v>
      </c>
      <c r="G152" s="2">
        <f>VALUE(MID(A152,7,3))</f>
        <v>54</v>
      </c>
      <c r="H152" t="str">
        <f>VLOOKUP(IF(VALUE(MID(A152,3,2))&gt;12,VALUE(MID(A152,3,2))-20,VALUE(MID(A152,3,2))),$Q$3:$R$14,2)</f>
        <v>Luty</v>
      </c>
      <c r="I152" t="str">
        <f>CONCATENATE(MID(C152,1,1),MID(B152,1,3),MID(A152,LEN(A152),1))</f>
        <v>ZBur1</v>
      </c>
      <c r="J152">
        <f>COUNTIF(I:I,I152)</f>
        <v>1</v>
      </c>
    </row>
    <row r="153" spans="1:10" hidden="1" x14ac:dyDescent="0.25">
      <c r="A153" s="1" t="s">
        <v>429</v>
      </c>
      <c r="B153" t="s">
        <v>430</v>
      </c>
      <c r="C153" t="s">
        <v>419</v>
      </c>
      <c r="D153" t="str">
        <f>IF(AND(MOD(MID(A153,10,1),2)=0,NOT(MID(C153,LEN(C153),1)="a")),"TAK","NIE")</f>
        <v>NIE</v>
      </c>
      <c r="E153" t="str">
        <f>CONCATENATE(C153,B153)</f>
        <v>LenaMichalska</v>
      </c>
      <c r="F153">
        <f>COUNTIF(E:E,E153)</f>
        <v>1</v>
      </c>
      <c r="G153" s="2">
        <f>VALUE(MID(A153,7,3))</f>
        <v>55</v>
      </c>
      <c r="H153" t="str">
        <f>VLOOKUP(IF(VALUE(MID(A153,3,2))&gt;12,VALUE(MID(A153,3,2))-20,VALUE(MID(A153,3,2))),$Q$3:$R$14,2)</f>
        <v>Luty</v>
      </c>
      <c r="I153" t="str">
        <f>CONCATENATE(MID(C153,1,1),MID(B153,1,3),MID(A153,LEN(A153),1))</f>
        <v>LMic4</v>
      </c>
      <c r="J153">
        <f>COUNTIF(I:I,I153)</f>
        <v>1</v>
      </c>
    </row>
    <row r="154" spans="1:10" hidden="1" x14ac:dyDescent="0.25">
      <c r="A154" s="1" t="s">
        <v>431</v>
      </c>
      <c r="B154" t="s">
        <v>432</v>
      </c>
      <c r="C154" t="s">
        <v>419</v>
      </c>
      <c r="D154" t="str">
        <f>IF(AND(MOD(MID(A154,10,1),2)=0,NOT(MID(C154,LEN(C154),1)="a")),"TAK","NIE")</f>
        <v>NIE</v>
      </c>
      <c r="E154" t="str">
        <f>CONCATENATE(C154,B154)</f>
        <v>LenaMezynska</v>
      </c>
      <c r="F154">
        <f>COUNTIF(E:E,E154)</f>
        <v>1</v>
      </c>
      <c r="G154" s="2">
        <f>VALUE(MID(A154,7,3))</f>
        <v>55</v>
      </c>
      <c r="H154" t="str">
        <f>VLOOKUP(IF(VALUE(MID(A154,3,2))&gt;12,VALUE(MID(A154,3,2))-20,VALUE(MID(A154,3,2))),$Q$3:$R$14,2)</f>
        <v>Luty</v>
      </c>
      <c r="I154" t="str">
        <f>CONCATENATE(MID(C154,1,1),MID(B154,1,3),MID(A154,LEN(A154),1))</f>
        <v>LMez8</v>
      </c>
      <c r="J154">
        <f>COUNTIF(I:I,I154)</f>
        <v>1</v>
      </c>
    </row>
    <row r="155" spans="1:10" hidden="1" x14ac:dyDescent="0.25">
      <c r="A155" s="1" t="s">
        <v>433</v>
      </c>
      <c r="B155" t="s">
        <v>434</v>
      </c>
      <c r="C155" t="s">
        <v>147</v>
      </c>
      <c r="D155" t="str">
        <f>IF(AND(MOD(MID(A155,10,1),2)=0,NOT(MID(C155,LEN(C155),1)="a")),"TAK","NIE")</f>
        <v>NIE</v>
      </c>
      <c r="E155" t="str">
        <f>CONCATENATE(C155,B155)</f>
        <v>MonikaKaminska</v>
      </c>
      <c r="F155">
        <f>COUNTIF(E:E,E155)</f>
        <v>1</v>
      </c>
      <c r="G155" s="2">
        <f>VALUE(MID(A155,7,3))</f>
        <v>16</v>
      </c>
      <c r="H155" t="str">
        <f>VLOOKUP(IF(VALUE(MID(A155,3,2))&gt;12,VALUE(MID(A155,3,2))-20,VALUE(MID(A155,3,2))),$Q$3:$R$14,2)</f>
        <v>Luty</v>
      </c>
      <c r="I155" t="str">
        <f>CONCATENATE(MID(C155,1,1),MID(B155,1,3),MID(A155,LEN(A155),1))</f>
        <v>MKam2</v>
      </c>
      <c r="J155">
        <f>COUNTIF(I:I,I155)</f>
        <v>1</v>
      </c>
    </row>
    <row r="156" spans="1:10" hidden="1" x14ac:dyDescent="0.25">
      <c r="A156" s="1" t="s">
        <v>435</v>
      </c>
      <c r="B156" t="s">
        <v>436</v>
      </c>
      <c r="C156" t="s">
        <v>437</v>
      </c>
      <c r="D156" t="str">
        <f>IF(AND(MOD(MID(A156,10,1),2)=0,NOT(MID(C156,LEN(C156),1)="a")),"TAK","NIE")</f>
        <v>NIE</v>
      </c>
      <c r="E156" t="str">
        <f>CONCATENATE(C156,B156)</f>
        <v>VanessaEdel</v>
      </c>
      <c r="F156">
        <f>COUNTIF(E:E,E156)</f>
        <v>1</v>
      </c>
      <c r="G156" s="2">
        <f>VALUE(MID(A156,7,3))</f>
        <v>29</v>
      </c>
      <c r="H156" t="str">
        <f>VLOOKUP(IF(VALUE(MID(A156,3,2))&gt;12,VALUE(MID(A156,3,2))-20,VALUE(MID(A156,3,2))),$Q$3:$R$14,2)</f>
        <v>Luty</v>
      </c>
      <c r="I156" t="str">
        <f>CONCATENATE(MID(C156,1,1),MID(B156,1,3),MID(A156,LEN(A156),1))</f>
        <v>VEde0</v>
      </c>
      <c r="J156">
        <f>COUNTIF(I:I,I156)</f>
        <v>1</v>
      </c>
    </row>
    <row r="157" spans="1:10" hidden="1" x14ac:dyDescent="0.25">
      <c r="A157" s="1" t="s">
        <v>438</v>
      </c>
      <c r="B157" t="s">
        <v>439</v>
      </c>
      <c r="C157" t="s">
        <v>409</v>
      </c>
      <c r="D157" t="str">
        <f>IF(AND(MOD(MID(A157,10,1),2)=0,NOT(MID(C157,LEN(C157),1)="a")),"TAK","NIE")</f>
        <v>NIE</v>
      </c>
      <c r="E157" t="str">
        <f>CONCATENATE(C157,B157)</f>
        <v>PolaGadomska</v>
      </c>
      <c r="F157">
        <f>COUNTIF(E:E,E157)</f>
        <v>1</v>
      </c>
      <c r="G157" s="2">
        <f>VALUE(MID(A157,7,3))</f>
        <v>46</v>
      </c>
      <c r="H157" t="str">
        <f>VLOOKUP(IF(VALUE(MID(A157,3,2))&gt;12,VALUE(MID(A157,3,2))-20,VALUE(MID(A157,3,2))),$Q$3:$R$14,2)</f>
        <v>Luty</v>
      </c>
      <c r="I157" t="str">
        <f>CONCATENATE(MID(C157,1,1),MID(B157,1,3),MID(A157,LEN(A157),1))</f>
        <v>PGad3</v>
      </c>
      <c r="J157">
        <f>COUNTIF(I:I,I157)</f>
        <v>1</v>
      </c>
    </row>
    <row r="158" spans="1:10" hidden="1" x14ac:dyDescent="0.25">
      <c r="A158" s="1" t="s">
        <v>440</v>
      </c>
      <c r="B158" t="s">
        <v>441</v>
      </c>
      <c r="C158" t="s">
        <v>86</v>
      </c>
      <c r="D158" t="str">
        <f>IF(AND(MOD(MID(A158,10,1),2)=0,NOT(MID(C158,LEN(C158),1)="a")),"TAK","NIE")</f>
        <v>NIE</v>
      </c>
      <c r="E158" t="str">
        <f>CONCATENATE(C158,B158)</f>
        <v>ZuzannaKrzywiec</v>
      </c>
      <c r="F158">
        <f>COUNTIF(E:E,E158)</f>
        <v>1</v>
      </c>
      <c r="G158" s="2">
        <f>VALUE(MID(A158,7,3))</f>
        <v>99</v>
      </c>
      <c r="H158" t="str">
        <f>VLOOKUP(IF(VALUE(MID(A158,3,2))&gt;12,VALUE(MID(A158,3,2))-20,VALUE(MID(A158,3,2))),$Q$3:$R$14,2)</f>
        <v>Luty</v>
      </c>
      <c r="I158" t="str">
        <f>CONCATENATE(MID(C158,1,1),MID(B158,1,3),MID(A158,LEN(A158),1))</f>
        <v>ZKrz3</v>
      </c>
      <c r="J158">
        <f>COUNTIF(I:I,I158)</f>
        <v>1</v>
      </c>
    </row>
    <row r="159" spans="1:10" hidden="1" x14ac:dyDescent="0.25">
      <c r="A159" s="1" t="s">
        <v>442</v>
      </c>
      <c r="B159" t="s">
        <v>443</v>
      </c>
      <c r="C159" t="s">
        <v>419</v>
      </c>
      <c r="D159" t="str">
        <f>IF(AND(MOD(MID(A159,10,1),2)=0,NOT(MID(C159,LEN(C159),1)="a")),"TAK","NIE")</f>
        <v>NIE</v>
      </c>
      <c r="E159" t="str">
        <f>CONCATENATE(C159,B159)</f>
        <v>LenaMielcarz</v>
      </c>
      <c r="F159">
        <f>COUNTIF(E:E,E159)</f>
        <v>1</v>
      </c>
      <c r="G159" s="2">
        <f>VALUE(MID(A159,7,3))</f>
        <v>28</v>
      </c>
      <c r="H159" t="str">
        <f>VLOOKUP(IF(VALUE(MID(A159,3,2))&gt;12,VALUE(MID(A159,3,2))-20,VALUE(MID(A159,3,2))),$Q$3:$R$14,2)</f>
        <v>Luty</v>
      </c>
      <c r="I159" t="str">
        <f>CONCATENATE(MID(C159,1,1),MID(B159,1,3),MID(A159,LEN(A159),1))</f>
        <v>LMie8</v>
      </c>
      <c r="J159">
        <f>COUNTIF(I:I,I159)</f>
        <v>1</v>
      </c>
    </row>
    <row r="160" spans="1:10" hidden="1" x14ac:dyDescent="0.25">
      <c r="A160" s="1" t="s">
        <v>446</v>
      </c>
      <c r="B160" t="s">
        <v>447</v>
      </c>
      <c r="C160" t="s">
        <v>448</v>
      </c>
      <c r="D160" t="str">
        <f>IF(AND(MOD(MID(A160,10,1),2)=0,NOT(MID(C160,LEN(C160),1)="a")),"TAK","NIE")</f>
        <v>NIE</v>
      </c>
      <c r="E160" t="str">
        <f>CONCATENATE(C160,B160)</f>
        <v>HannaStawirej</v>
      </c>
      <c r="F160">
        <f>COUNTIF(E:E,E160)</f>
        <v>1</v>
      </c>
      <c r="G160" s="2">
        <f>VALUE(MID(A160,7,3))</f>
        <v>88</v>
      </c>
      <c r="H160" t="str">
        <f>VLOOKUP(IF(VALUE(MID(A160,3,2))&gt;12,VALUE(MID(A160,3,2))-20,VALUE(MID(A160,3,2))),$Q$3:$R$14,2)</f>
        <v>Luty</v>
      </c>
      <c r="I160" t="str">
        <f>CONCATENATE(MID(C160,1,1),MID(B160,1,3),MID(A160,LEN(A160),1))</f>
        <v>HSta8</v>
      </c>
      <c r="J160">
        <f>COUNTIF(I:I,I160)</f>
        <v>1</v>
      </c>
    </row>
    <row r="161" spans="1:10" hidden="1" x14ac:dyDescent="0.25">
      <c r="A161" s="1" t="s">
        <v>449</v>
      </c>
      <c r="B161" t="s">
        <v>450</v>
      </c>
      <c r="C161" t="s">
        <v>194</v>
      </c>
      <c r="D161" t="str">
        <f>IF(AND(MOD(MID(A161,10,1),2)=0,NOT(MID(C161,LEN(C161),1)="a")),"TAK","NIE")</f>
        <v>NIE</v>
      </c>
      <c r="E161" t="str">
        <f>CONCATENATE(C161,B161)</f>
        <v>AnnaBrankiewicz</v>
      </c>
      <c r="F161">
        <f>COUNTIF(E:E,E161)</f>
        <v>1</v>
      </c>
      <c r="G161" s="2">
        <f>VALUE(MID(A161,7,3))</f>
        <v>20</v>
      </c>
      <c r="H161" t="str">
        <f>VLOOKUP(IF(VALUE(MID(A161,3,2))&gt;12,VALUE(MID(A161,3,2))-20,VALUE(MID(A161,3,2))),$Q$3:$R$14,2)</f>
        <v>Luty</v>
      </c>
      <c r="I161" t="str">
        <f>CONCATENATE(MID(C161,1,1),MID(B161,1,3),MID(A161,LEN(A161),1))</f>
        <v>ABra5</v>
      </c>
      <c r="J161">
        <f>COUNTIF(I:I,I161)</f>
        <v>1</v>
      </c>
    </row>
    <row r="162" spans="1:10" hidden="1" x14ac:dyDescent="0.25">
      <c r="A162" s="1" t="s">
        <v>451</v>
      </c>
      <c r="B162" t="s">
        <v>452</v>
      </c>
      <c r="C162" t="s">
        <v>89</v>
      </c>
      <c r="D162" t="str">
        <f>IF(AND(MOD(MID(A162,10,1),2)=0,NOT(MID(C162,LEN(C162),1)="a")),"TAK","NIE")</f>
        <v>NIE</v>
      </c>
      <c r="E162" t="str">
        <f>CONCATENATE(C162,B162)</f>
        <v>MajaKuszner</v>
      </c>
      <c r="F162">
        <f>COUNTIF(E:E,E162)</f>
        <v>1</v>
      </c>
      <c r="G162" s="2">
        <f>VALUE(MID(A162,7,3))</f>
        <v>41</v>
      </c>
      <c r="H162" t="str">
        <f>VLOOKUP(IF(VALUE(MID(A162,3,2))&gt;12,VALUE(MID(A162,3,2))-20,VALUE(MID(A162,3,2))),$Q$3:$R$14,2)</f>
        <v>Luty</v>
      </c>
      <c r="I162" t="str">
        <f>CONCATENATE(MID(C162,1,1),MID(B162,1,3),MID(A162,LEN(A162),1))</f>
        <v>MKus9</v>
      </c>
      <c r="J162">
        <f>COUNTIF(I:I,I162)</f>
        <v>1</v>
      </c>
    </row>
    <row r="163" spans="1:10" hidden="1" x14ac:dyDescent="0.25">
      <c r="A163" s="1" t="s">
        <v>453</v>
      </c>
      <c r="B163" t="s">
        <v>454</v>
      </c>
      <c r="C163" t="s">
        <v>36</v>
      </c>
      <c r="D163" t="str">
        <f>IF(AND(MOD(MID(A163,10,1),2)=0,NOT(MID(C163,LEN(C163),1)="a")),"TAK","NIE")</f>
        <v>NIE</v>
      </c>
      <c r="E163" t="str">
        <f>CONCATENATE(C163,B163)</f>
        <v>MaksymilianLuchowski</v>
      </c>
      <c r="F163">
        <f>COUNTIF(E:E,E163)</f>
        <v>1</v>
      </c>
      <c r="G163" s="2">
        <f>VALUE(MID(A163,7,3))</f>
        <v>17</v>
      </c>
      <c r="H163" t="str">
        <f>VLOOKUP(IF(VALUE(MID(A163,3,2))&gt;12,VALUE(MID(A163,3,2))-20,VALUE(MID(A163,3,2))),$Q$3:$R$14,2)</f>
        <v>Wrzesień</v>
      </c>
      <c r="I163" t="str">
        <f>CONCATENATE(MID(C163,1,1),MID(B163,1,3),MID(A163,LEN(A163),1))</f>
        <v>MLuc3</v>
      </c>
      <c r="J163">
        <f>COUNTIF(I:I,I163)</f>
        <v>1</v>
      </c>
    </row>
    <row r="164" spans="1:10" hidden="1" x14ac:dyDescent="0.25">
      <c r="A164" s="1" t="s">
        <v>458</v>
      </c>
      <c r="B164" t="s">
        <v>459</v>
      </c>
      <c r="C164" t="s">
        <v>121</v>
      </c>
      <c r="D164" t="str">
        <f>IF(AND(MOD(MID(A164,10,1),2)=0,NOT(MID(C164,LEN(C164),1)="a")),"TAK","NIE")</f>
        <v>NIE</v>
      </c>
      <c r="E164" t="str">
        <f>CONCATENATE(C164,B164)</f>
        <v>JanPinkowski</v>
      </c>
      <c r="F164">
        <f>COUNTIF(E:E,E164)</f>
        <v>1</v>
      </c>
      <c r="G164" s="2">
        <f>VALUE(MID(A164,7,3))</f>
        <v>58</v>
      </c>
      <c r="H164" t="str">
        <f>VLOOKUP(IF(VALUE(MID(A164,3,2))&gt;12,VALUE(MID(A164,3,2))-20,VALUE(MID(A164,3,2))),$Q$3:$R$14,2)</f>
        <v>Wrzesień</v>
      </c>
      <c r="I164" t="str">
        <f>CONCATENATE(MID(C164,1,1),MID(B164,1,3),MID(A164,LEN(A164),1))</f>
        <v>JPin5</v>
      </c>
      <c r="J164">
        <f>COUNTIF(I:I,I164)</f>
        <v>1</v>
      </c>
    </row>
    <row r="165" spans="1:10" hidden="1" x14ac:dyDescent="0.25">
      <c r="A165" s="1" t="s">
        <v>460</v>
      </c>
      <c r="B165" t="s">
        <v>461</v>
      </c>
      <c r="C165" t="s">
        <v>166</v>
      </c>
      <c r="D165" t="str">
        <f>IF(AND(MOD(MID(A165,10,1),2)=0,NOT(MID(C165,LEN(C165),1)="a")),"TAK","NIE")</f>
        <v>NIE</v>
      </c>
      <c r="E165" t="str">
        <f>CONCATENATE(C165,B165)</f>
        <v>JakubProchniewicz</v>
      </c>
      <c r="F165">
        <f>COUNTIF(E:E,E165)</f>
        <v>1</v>
      </c>
      <c r="G165" s="2">
        <f>VALUE(MID(A165,7,3))</f>
        <v>58</v>
      </c>
      <c r="H165" t="str">
        <f>VLOOKUP(IF(VALUE(MID(A165,3,2))&gt;12,VALUE(MID(A165,3,2))-20,VALUE(MID(A165,3,2))),$Q$3:$R$14,2)</f>
        <v>Wrzesień</v>
      </c>
      <c r="I165" t="str">
        <f>CONCATENATE(MID(C165,1,1),MID(B165,1,3),MID(A165,LEN(A165),1))</f>
        <v>JPro9</v>
      </c>
      <c r="J165">
        <f>COUNTIF(I:I,I165)</f>
        <v>1</v>
      </c>
    </row>
    <row r="166" spans="1:10" hidden="1" x14ac:dyDescent="0.25">
      <c r="A166" s="1" t="s">
        <v>462</v>
      </c>
      <c r="B166" t="s">
        <v>463</v>
      </c>
      <c r="C166" t="s">
        <v>464</v>
      </c>
      <c r="D166" t="str">
        <f>IF(AND(MOD(MID(A166,10,1),2)=0,NOT(MID(C166,LEN(C166),1)="a")),"TAK","NIE")</f>
        <v>NIE</v>
      </c>
      <c r="E166" t="str">
        <f>CONCATENATE(C166,B166)</f>
        <v>AdrianZaleski</v>
      </c>
      <c r="F166">
        <f>COUNTIF(E:E,E166)</f>
        <v>1</v>
      </c>
      <c r="G166" s="2">
        <f>VALUE(MID(A166,7,3))</f>
        <v>131</v>
      </c>
      <c r="H166" t="str">
        <f>VLOOKUP(IF(VALUE(MID(A166,3,2))&gt;12,VALUE(MID(A166,3,2))-20,VALUE(MID(A166,3,2))),$Q$3:$R$14,2)</f>
        <v>Wrzesień</v>
      </c>
      <c r="I166" t="str">
        <f>CONCATENATE(MID(C166,1,1),MID(B166,1,3),MID(A166,LEN(A166),1))</f>
        <v>AZal4</v>
      </c>
      <c r="J166">
        <f>COUNTIF(I:I,I166)</f>
        <v>1</v>
      </c>
    </row>
    <row r="167" spans="1:10" hidden="1" x14ac:dyDescent="0.25">
      <c r="A167" s="1" t="s">
        <v>465</v>
      </c>
      <c r="B167" t="s">
        <v>466</v>
      </c>
      <c r="C167" t="s">
        <v>166</v>
      </c>
      <c r="D167" t="str">
        <f>IF(AND(MOD(MID(A167,10,1),2)=0,NOT(MID(C167,LEN(C167),1)="a")),"TAK","NIE")</f>
        <v>NIE</v>
      </c>
      <c r="E167" t="str">
        <f>CONCATENATE(C167,B167)</f>
        <v>JakubPupp</v>
      </c>
      <c r="F167">
        <f>COUNTIF(E:E,E167)</f>
        <v>1</v>
      </c>
      <c r="G167" s="2">
        <f>VALUE(MID(A167,7,3))</f>
        <v>146</v>
      </c>
      <c r="H167" t="str">
        <f>VLOOKUP(IF(VALUE(MID(A167,3,2))&gt;12,VALUE(MID(A167,3,2))-20,VALUE(MID(A167,3,2))),$Q$3:$R$14,2)</f>
        <v>Wrzesień</v>
      </c>
      <c r="I167" t="str">
        <f>CONCATENATE(MID(C167,1,1),MID(B167,1,3),MID(A167,LEN(A167),1))</f>
        <v>JPup5</v>
      </c>
      <c r="J167">
        <f>COUNTIF(I:I,I167)</f>
        <v>1</v>
      </c>
    </row>
    <row r="168" spans="1:10" hidden="1" x14ac:dyDescent="0.25">
      <c r="A168" s="1" t="s">
        <v>467</v>
      </c>
      <c r="B168" t="s">
        <v>468</v>
      </c>
      <c r="C168" t="s">
        <v>20</v>
      </c>
      <c r="D168" t="str">
        <f>IF(AND(MOD(MID(A168,10,1),2)=0,NOT(MID(C168,LEN(C168),1)="a")),"TAK","NIE")</f>
        <v>NIE</v>
      </c>
      <c r="E168" t="str">
        <f>CONCATENATE(C168,B168)</f>
        <v>PatrykGorazdowski</v>
      </c>
      <c r="F168">
        <f>COUNTIF(E:E,E168)</f>
        <v>1</v>
      </c>
      <c r="G168" s="2">
        <f>VALUE(MID(A168,7,3))</f>
        <v>98</v>
      </c>
      <c r="H168" t="str">
        <f>VLOOKUP(IF(VALUE(MID(A168,3,2))&gt;12,VALUE(MID(A168,3,2))-20,VALUE(MID(A168,3,2))),$Q$3:$R$14,2)</f>
        <v>Wrzesień</v>
      </c>
      <c r="I168" t="str">
        <f>CONCATENATE(MID(C168,1,1),MID(B168,1,3),MID(A168,LEN(A168),1))</f>
        <v>PGor3</v>
      </c>
      <c r="J168">
        <f>COUNTIF(I:I,I168)</f>
        <v>1</v>
      </c>
    </row>
    <row r="169" spans="1:10" hidden="1" x14ac:dyDescent="0.25">
      <c r="A169" s="1" t="s">
        <v>469</v>
      </c>
      <c r="B169" t="s">
        <v>470</v>
      </c>
      <c r="C169" t="s">
        <v>166</v>
      </c>
      <c r="D169" t="str">
        <f>IF(AND(MOD(MID(A169,10,1),2)=0,NOT(MID(C169,LEN(C169),1)="a")),"TAK","NIE")</f>
        <v>NIE</v>
      </c>
      <c r="E169" t="str">
        <f>CONCATENATE(C169,B169)</f>
        <v>JakubRodak</v>
      </c>
      <c r="F169">
        <f>COUNTIF(E:E,E169)</f>
        <v>1</v>
      </c>
      <c r="G169" s="2">
        <f>VALUE(MID(A169,7,3))</f>
        <v>48</v>
      </c>
      <c r="H169" t="str">
        <f>VLOOKUP(IF(VALUE(MID(A169,3,2))&gt;12,VALUE(MID(A169,3,2))-20,VALUE(MID(A169,3,2))),$Q$3:$R$14,2)</f>
        <v>Wrzesień</v>
      </c>
      <c r="I169" t="str">
        <f>CONCATENATE(MID(C169,1,1),MID(B169,1,3),MID(A169,LEN(A169),1))</f>
        <v>JRod9</v>
      </c>
      <c r="J169">
        <f>COUNTIF(I:I,I169)</f>
        <v>1</v>
      </c>
    </row>
    <row r="170" spans="1:10" hidden="1" x14ac:dyDescent="0.25">
      <c r="A170" s="1" t="s">
        <v>471</v>
      </c>
      <c r="B170" t="s">
        <v>472</v>
      </c>
      <c r="C170" t="s">
        <v>202</v>
      </c>
      <c r="D170" t="str">
        <f>IF(AND(MOD(MID(A170,10,1),2)=0,NOT(MID(C170,LEN(C170),1)="a")),"TAK","NIE")</f>
        <v>NIE</v>
      </c>
      <c r="E170" t="str">
        <f>CONCATENATE(C170,B170)</f>
        <v>BartoszUkomski</v>
      </c>
      <c r="F170">
        <f>COUNTIF(E:E,E170)</f>
        <v>1</v>
      </c>
      <c r="G170" s="2">
        <f>VALUE(MID(A170,7,3))</f>
        <v>48</v>
      </c>
      <c r="H170" t="str">
        <f>VLOOKUP(IF(VALUE(MID(A170,3,2))&gt;12,VALUE(MID(A170,3,2))-20,VALUE(MID(A170,3,2))),$Q$3:$R$14,2)</f>
        <v>Wrzesień</v>
      </c>
      <c r="I170" t="str">
        <f>CONCATENATE(MID(C170,1,1),MID(B170,1,3),MID(A170,LEN(A170),1))</f>
        <v>BUko3</v>
      </c>
      <c r="J170">
        <f>COUNTIF(I:I,I170)</f>
        <v>1</v>
      </c>
    </row>
    <row r="171" spans="1:10" hidden="1" x14ac:dyDescent="0.25">
      <c r="A171" s="1" t="s">
        <v>473</v>
      </c>
      <c r="B171" t="s">
        <v>474</v>
      </c>
      <c r="C171" t="s">
        <v>475</v>
      </c>
      <c r="D171" t="str">
        <f>IF(AND(MOD(MID(A171,10,1),2)=0,NOT(MID(C171,LEN(C171),1)="a")),"TAK","NIE")</f>
        <v>NIE</v>
      </c>
      <c r="E171" t="str">
        <f>CONCATENATE(C171,B171)</f>
        <v>NatanielJanowski</v>
      </c>
      <c r="F171">
        <f>COUNTIF(E:E,E171)</f>
        <v>1</v>
      </c>
      <c r="G171" s="2">
        <f>VALUE(MID(A171,7,3))</f>
        <v>41</v>
      </c>
      <c r="H171" t="str">
        <f>VLOOKUP(IF(VALUE(MID(A171,3,2))&gt;12,VALUE(MID(A171,3,2))-20,VALUE(MID(A171,3,2))),$Q$3:$R$14,2)</f>
        <v>Wrzesień</v>
      </c>
      <c r="I171" t="str">
        <f>CONCATENATE(MID(C171,1,1),MID(B171,1,3),MID(A171,LEN(A171),1))</f>
        <v>NJan1</v>
      </c>
      <c r="J171">
        <f>COUNTIF(I:I,I171)</f>
        <v>1</v>
      </c>
    </row>
    <row r="172" spans="1:10" hidden="1" x14ac:dyDescent="0.25">
      <c r="A172" s="1" t="s">
        <v>476</v>
      </c>
      <c r="B172" t="s">
        <v>477</v>
      </c>
      <c r="C172" t="s">
        <v>379</v>
      </c>
      <c r="D172" t="str">
        <f>IF(AND(MOD(MID(A172,10,1),2)=0,NOT(MID(C172,LEN(C172),1)="a")),"TAK","NIE")</f>
        <v>NIE</v>
      </c>
      <c r="E172" t="str">
        <f>CONCATENATE(C172,B172)</f>
        <v>JulianPanow</v>
      </c>
      <c r="F172">
        <f>COUNTIF(E:E,E172)</f>
        <v>1</v>
      </c>
      <c r="G172" s="2">
        <f>VALUE(MID(A172,7,3))</f>
        <v>70</v>
      </c>
      <c r="H172" t="str">
        <f>VLOOKUP(IF(VALUE(MID(A172,3,2))&gt;12,VALUE(MID(A172,3,2))-20,VALUE(MID(A172,3,2))),$Q$3:$R$14,2)</f>
        <v>Wrzesień</v>
      </c>
      <c r="I172" t="str">
        <f>CONCATENATE(MID(C172,1,1),MID(B172,1,3),MID(A172,LEN(A172),1))</f>
        <v>JPan9</v>
      </c>
      <c r="J172">
        <f>COUNTIF(I:I,I172)</f>
        <v>1</v>
      </c>
    </row>
    <row r="173" spans="1:10" hidden="1" x14ac:dyDescent="0.25">
      <c r="A173" s="1" t="s">
        <v>478</v>
      </c>
      <c r="B173" t="s">
        <v>479</v>
      </c>
      <c r="C173" t="s">
        <v>480</v>
      </c>
      <c r="D173" t="str">
        <f>IF(AND(MOD(MID(A173,10,1),2)=0,NOT(MID(C173,LEN(C173),1)="a")),"TAK","NIE")</f>
        <v>NIE</v>
      </c>
      <c r="E173" t="str">
        <f>CONCATENATE(C173,B173)</f>
        <v>KarolMuzyka</v>
      </c>
      <c r="F173">
        <f>COUNTIF(E:E,E173)</f>
        <v>1</v>
      </c>
      <c r="G173" s="2">
        <f>VALUE(MID(A173,7,3))</f>
        <v>93</v>
      </c>
      <c r="H173" t="str">
        <f>VLOOKUP(IF(VALUE(MID(A173,3,2))&gt;12,VALUE(MID(A173,3,2))-20,VALUE(MID(A173,3,2))),$Q$3:$R$14,2)</f>
        <v>Wrzesień</v>
      </c>
      <c r="I173" t="str">
        <f>CONCATENATE(MID(C173,1,1),MID(B173,1,3),MID(A173,LEN(A173),1))</f>
        <v>KMuz1</v>
      </c>
      <c r="J173">
        <f>COUNTIF(I:I,I173)</f>
        <v>1</v>
      </c>
    </row>
    <row r="174" spans="1:10" hidden="1" x14ac:dyDescent="0.25">
      <c r="A174" s="1" t="s">
        <v>481</v>
      </c>
      <c r="B174" t="s">
        <v>482</v>
      </c>
      <c r="C174" t="s">
        <v>166</v>
      </c>
      <c r="D174" t="str">
        <f>IF(AND(MOD(MID(A174,10,1),2)=0,NOT(MID(C174,LEN(C174),1)="a")),"TAK","NIE")</f>
        <v>NIE</v>
      </c>
      <c r="E174" t="str">
        <f>CONCATENATE(C174,B174)</f>
        <v>JakubPlichta</v>
      </c>
      <c r="F174">
        <f>COUNTIF(E:E,E174)</f>
        <v>1</v>
      </c>
      <c r="G174" s="2">
        <f>VALUE(MID(A174,7,3))</f>
        <v>108</v>
      </c>
      <c r="H174" t="str">
        <f>VLOOKUP(IF(VALUE(MID(A174,3,2))&gt;12,VALUE(MID(A174,3,2))-20,VALUE(MID(A174,3,2))),$Q$3:$R$14,2)</f>
        <v>Wrzesień</v>
      </c>
      <c r="I174" t="str">
        <f>CONCATENATE(MID(C174,1,1),MID(B174,1,3),MID(A174,LEN(A174),1))</f>
        <v>JPli0</v>
      </c>
      <c r="J174">
        <f>COUNTIF(I:I,I174)</f>
        <v>1</v>
      </c>
    </row>
    <row r="175" spans="1:10" hidden="1" x14ac:dyDescent="0.25">
      <c r="A175" s="1" t="s">
        <v>483</v>
      </c>
      <c r="B175" t="s">
        <v>484</v>
      </c>
      <c r="C175" t="s">
        <v>485</v>
      </c>
      <c r="D175" t="str">
        <f>IF(AND(MOD(MID(A175,10,1),2)=0,NOT(MID(C175,LEN(C175),1)="a")),"TAK","NIE")</f>
        <v>NIE</v>
      </c>
      <c r="E175" t="str">
        <f>CONCATENATE(C175,B175)</f>
        <v>AdamZurawski</v>
      </c>
      <c r="F175">
        <f>COUNTIF(E:E,E175)</f>
        <v>1</v>
      </c>
      <c r="G175" s="2">
        <f>VALUE(MID(A175,7,3))</f>
        <v>93</v>
      </c>
      <c r="H175" t="str">
        <f>VLOOKUP(IF(VALUE(MID(A175,3,2))&gt;12,VALUE(MID(A175,3,2))-20,VALUE(MID(A175,3,2))),$Q$3:$R$14,2)</f>
        <v>Wrzesień</v>
      </c>
      <c r="I175" t="str">
        <f>CONCATENATE(MID(C175,1,1),MID(B175,1,3),MID(A175,LEN(A175),1))</f>
        <v>AZur2</v>
      </c>
      <c r="J175">
        <f>COUNTIF(I:I,I175)</f>
        <v>1</v>
      </c>
    </row>
    <row r="176" spans="1:10" hidden="1" x14ac:dyDescent="0.25">
      <c r="A176" s="1" t="s">
        <v>486</v>
      </c>
      <c r="B176" t="s">
        <v>487</v>
      </c>
      <c r="C176" t="s">
        <v>488</v>
      </c>
      <c r="D176" t="str">
        <f>IF(AND(MOD(MID(A176,10,1),2)=0,NOT(MID(C176,LEN(C176),1)="a")),"TAK","NIE")</f>
        <v>NIE</v>
      </c>
      <c r="E176" t="str">
        <f>CONCATENATE(C176,B176)</f>
        <v>TymonBobel</v>
      </c>
      <c r="F176">
        <f>COUNTIF(E:E,E176)</f>
        <v>1</v>
      </c>
      <c r="G176" s="2">
        <f>VALUE(MID(A176,7,3))</f>
        <v>24</v>
      </c>
      <c r="H176" t="str">
        <f>VLOOKUP(IF(VALUE(MID(A176,3,2))&gt;12,VALUE(MID(A176,3,2))-20,VALUE(MID(A176,3,2))),$Q$3:$R$14,2)</f>
        <v>Wrzesień</v>
      </c>
      <c r="I176" t="str">
        <f>CONCATENATE(MID(C176,1,1),MID(B176,1,3),MID(A176,LEN(A176),1))</f>
        <v>TBob0</v>
      </c>
      <c r="J176">
        <f>COUNTIF(I:I,I176)</f>
        <v>1</v>
      </c>
    </row>
    <row r="177" spans="1:10" hidden="1" x14ac:dyDescent="0.25">
      <c r="A177" s="1" t="s">
        <v>489</v>
      </c>
      <c r="B177" t="s">
        <v>490</v>
      </c>
      <c r="C177" t="s">
        <v>260</v>
      </c>
      <c r="D177" t="str">
        <f>IF(AND(MOD(MID(A177,10,1),2)=0,NOT(MID(C177,LEN(C177),1)="a")),"TAK","NIE")</f>
        <v>NIE</v>
      </c>
      <c r="E177" t="str">
        <f>CONCATENATE(C177,B177)</f>
        <v>FilipSosnowski</v>
      </c>
      <c r="F177">
        <f>COUNTIF(E:E,E177)</f>
        <v>1</v>
      </c>
      <c r="G177" s="2">
        <f>VALUE(MID(A177,7,3))</f>
        <v>90</v>
      </c>
      <c r="H177" t="str">
        <f>VLOOKUP(IF(VALUE(MID(A177,3,2))&gt;12,VALUE(MID(A177,3,2))-20,VALUE(MID(A177,3,2))),$Q$3:$R$14,2)</f>
        <v>Październik</v>
      </c>
      <c r="I177" t="str">
        <f>CONCATENATE(MID(C177,1,1),MID(B177,1,3),MID(A177,LEN(A177),1))</f>
        <v>FSos5</v>
      </c>
      <c r="J177">
        <f>COUNTIF(I:I,I177)</f>
        <v>1</v>
      </c>
    </row>
    <row r="178" spans="1:10" hidden="1" x14ac:dyDescent="0.25">
      <c r="A178" s="1" t="s">
        <v>491</v>
      </c>
      <c r="B178" t="s">
        <v>492</v>
      </c>
      <c r="C178" t="s">
        <v>223</v>
      </c>
      <c r="D178" t="str">
        <f>IF(AND(MOD(MID(A178,10,1),2)=0,NOT(MID(C178,LEN(C178),1)="a")),"TAK","NIE")</f>
        <v>NIE</v>
      </c>
      <c r="E178" t="str">
        <f>CONCATENATE(C178,B178)</f>
        <v>StanislawDegowski</v>
      </c>
      <c r="F178">
        <f>COUNTIF(E:E,E178)</f>
        <v>1</v>
      </c>
      <c r="G178" s="2">
        <f>VALUE(MID(A178,7,3))</f>
        <v>52</v>
      </c>
      <c r="H178" t="str">
        <f>VLOOKUP(IF(VALUE(MID(A178,3,2))&gt;12,VALUE(MID(A178,3,2))-20,VALUE(MID(A178,3,2))),$Q$3:$R$14,2)</f>
        <v>Październik</v>
      </c>
      <c r="I178" t="str">
        <f>CONCATENATE(MID(C178,1,1),MID(B178,1,3),MID(A178,LEN(A178),1))</f>
        <v>SDeg2</v>
      </c>
      <c r="J178">
        <f>COUNTIF(I:I,I178)</f>
        <v>1</v>
      </c>
    </row>
    <row r="179" spans="1:10" hidden="1" x14ac:dyDescent="0.25">
      <c r="A179" s="1" t="s">
        <v>493</v>
      </c>
      <c r="B179" t="s">
        <v>494</v>
      </c>
      <c r="C179" t="s">
        <v>376</v>
      </c>
      <c r="D179" t="str">
        <f>IF(AND(MOD(MID(A179,10,1),2)=0,NOT(MID(C179,LEN(C179),1)="a")),"TAK","NIE")</f>
        <v>NIE</v>
      </c>
      <c r="E179" t="str">
        <f>CONCATENATE(C179,B179)</f>
        <v>FranciszekSnarski</v>
      </c>
      <c r="F179">
        <f>COUNTIF(E:E,E179)</f>
        <v>1</v>
      </c>
      <c r="G179" s="2">
        <f>VALUE(MID(A179,7,3))</f>
        <v>80</v>
      </c>
      <c r="H179" t="str">
        <f>VLOOKUP(IF(VALUE(MID(A179,3,2))&gt;12,VALUE(MID(A179,3,2))-20,VALUE(MID(A179,3,2))),$Q$3:$R$14,2)</f>
        <v>Październik</v>
      </c>
      <c r="I179" t="str">
        <f>CONCATENATE(MID(C179,1,1),MID(B179,1,3),MID(A179,LEN(A179),1))</f>
        <v>FSna7</v>
      </c>
      <c r="J179">
        <f>COUNTIF(I:I,I179)</f>
        <v>1</v>
      </c>
    </row>
    <row r="180" spans="1:10" hidden="1" x14ac:dyDescent="0.25">
      <c r="A180" s="1" t="s">
        <v>495</v>
      </c>
      <c r="B180" t="s">
        <v>496</v>
      </c>
      <c r="C180" t="s">
        <v>379</v>
      </c>
      <c r="D180" t="str">
        <f>IF(AND(MOD(MID(A180,10,1),2)=0,NOT(MID(C180,LEN(C180),1)="a")),"TAK","NIE")</f>
        <v>NIE</v>
      </c>
      <c r="E180" t="str">
        <f>CONCATENATE(C180,B180)</f>
        <v>JulianPaciorek</v>
      </c>
      <c r="F180">
        <f>COUNTIF(E:E,E180)</f>
        <v>1</v>
      </c>
      <c r="G180" s="2">
        <f>VALUE(MID(A180,7,3))</f>
        <v>101</v>
      </c>
      <c r="H180" t="str">
        <f>VLOOKUP(IF(VALUE(MID(A180,3,2))&gt;12,VALUE(MID(A180,3,2))-20,VALUE(MID(A180,3,2))),$Q$3:$R$14,2)</f>
        <v>Październik</v>
      </c>
      <c r="I180" t="str">
        <f>CONCATENATE(MID(C180,1,1),MID(B180,1,3),MID(A180,LEN(A180),1))</f>
        <v>JPac6</v>
      </c>
      <c r="J180">
        <f>COUNTIF(I:I,I180)</f>
        <v>1</v>
      </c>
    </row>
    <row r="181" spans="1:10" hidden="1" x14ac:dyDescent="0.25">
      <c r="A181" s="1" t="s">
        <v>497</v>
      </c>
      <c r="B181" t="s">
        <v>498</v>
      </c>
      <c r="C181" t="s">
        <v>499</v>
      </c>
      <c r="D181" t="str">
        <f>IF(AND(MOD(MID(A181,10,1),2)=0,NOT(MID(C181,LEN(C181),1)="a")),"TAK","NIE")</f>
        <v>NIE</v>
      </c>
      <c r="E181" t="str">
        <f>CONCATENATE(C181,B181)</f>
        <v>TomaszBrzoskowski</v>
      </c>
      <c r="F181">
        <f>COUNTIF(E:E,E181)</f>
        <v>1</v>
      </c>
      <c r="G181" s="2">
        <f>VALUE(MID(A181,7,3))</f>
        <v>45</v>
      </c>
      <c r="H181" t="str">
        <f>VLOOKUP(IF(VALUE(MID(A181,3,2))&gt;12,VALUE(MID(A181,3,2))-20,VALUE(MID(A181,3,2))),$Q$3:$R$14,2)</f>
        <v>Październik</v>
      </c>
      <c r="I181" t="str">
        <f>CONCATENATE(MID(C181,1,1),MID(B181,1,3),MID(A181,LEN(A181),1))</f>
        <v>TBrz4</v>
      </c>
      <c r="J181">
        <f>COUNTIF(I:I,I181)</f>
        <v>1</v>
      </c>
    </row>
    <row r="182" spans="1:10" hidden="1" x14ac:dyDescent="0.25">
      <c r="A182" s="1" t="s">
        <v>500</v>
      </c>
      <c r="B182" t="s">
        <v>41</v>
      </c>
      <c r="C182" t="s">
        <v>219</v>
      </c>
      <c r="D182" t="str">
        <f>IF(AND(MOD(MID(A182,10,1),2)=0,NOT(MID(C182,LEN(C182),1)="a")),"TAK","NIE")</f>
        <v>NIE</v>
      </c>
      <c r="E182" t="str">
        <f>CONCATENATE(C182,B182)</f>
        <v>MariuszLaskowski</v>
      </c>
      <c r="F182">
        <f>COUNTIF(E:E,E182)</f>
        <v>1</v>
      </c>
      <c r="G182" s="2">
        <f>VALUE(MID(A182,7,3))</f>
        <v>40</v>
      </c>
      <c r="H182" t="str">
        <f>VLOOKUP(IF(VALUE(MID(A182,3,2))&gt;12,VALUE(MID(A182,3,2))-20,VALUE(MID(A182,3,2))),$Q$3:$R$14,2)</f>
        <v>Październik</v>
      </c>
      <c r="I182" t="str">
        <f>CONCATENATE(MID(C182,1,1),MID(B182,1,3),MID(A182,LEN(A182),1))</f>
        <v>MLas2</v>
      </c>
      <c r="J182">
        <f>COUNTIF(I:I,I182)</f>
        <v>1</v>
      </c>
    </row>
    <row r="183" spans="1:10" hidden="1" x14ac:dyDescent="0.25">
      <c r="A183" s="1" t="s">
        <v>501</v>
      </c>
      <c r="B183" t="s">
        <v>502</v>
      </c>
      <c r="C183" t="s">
        <v>480</v>
      </c>
      <c r="D183" t="str">
        <f>IF(AND(MOD(MID(A183,10,1),2)=0,NOT(MID(C183,LEN(C183),1)="a")),"TAK","NIE")</f>
        <v>NIE</v>
      </c>
      <c r="E183" t="str">
        <f>CONCATENATE(C183,B183)</f>
        <v>KarolMystkowski</v>
      </c>
      <c r="F183">
        <f>COUNTIF(E:E,E183)</f>
        <v>1</v>
      </c>
      <c r="G183" s="2">
        <f>VALUE(MID(A183,7,3))</f>
        <v>67</v>
      </c>
      <c r="H183" t="str">
        <f>VLOOKUP(IF(VALUE(MID(A183,3,2))&gt;12,VALUE(MID(A183,3,2))-20,VALUE(MID(A183,3,2))),$Q$3:$R$14,2)</f>
        <v>Październik</v>
      </c>
      <c r="I183" t="str">
        <f>CONCATENATE(MID(C183,1,1),MID(B183,1,3),MID(A183,LEN(A183),1))</f>
        <v>KMys9</v>
      </c>
      <c r="J183">
        <f>COUNTIF(I:I,I183)</f>
        <v>1</v>
      </c>
    </row>
    <row r="184" spans="1:10" hidden="1" x14ac:dyDescent="0.25">
      <c r="A184" s="1" t="s">
        <v>503</v>
      </c>
      <c r="B184" t="s">
        <v>504</v>
      </c>
      <c r="C184" t="s">
        <v>505</v>
      </c>
      <c r="D184" t="str">
        <f>IF(AND(MOD(MID(A184,10,1),2)=0,NOT(MID(C184,LEN(C184),1)="a")),"TAK","NIE")</f>
        <v>NIE</v>
      </c>
      <c r="E184" t="str">
        <f>CONCATENATE(C184,B184)</f>
        <v>KamilNagorski</v>
      </c>
      <c r="F184">
        <f>COUNTIF(E:E,E184)</f>
        <v>1</v>
      </c>
      <c r="G184" s="2">
        <f>VALUE(MID(A184,7,3))</f>
        <v>67</v>
      </c>
      <c r="H184" t="str">
        <f>VLOOKUP(IF(VALUE(MID(A184,3,2))&gt;12,VALUE(MID(A184,3,2))-20,VALUE(MID(A184,3,2))),$Q$3:$R$14,2)</f>
        <v>Październik</v>
      </c>
      <c r="I184" t="str">
        <f>CONCATENATE(MID(C184,1,1),MID(B184,1,3),MID(A184,LEN(A184),1))</f>
        <v>KNag7</v>
      </c>
      <c r="J184">
        <f>COUNTIF(I:I,I184)</f>
        <v>1</v>
      </c>
    </row>
    <row r="185" spans="1:10" hidden="1" x14ac:dyDescent="0.25">
      <c r="A185" s="1" t="s">
        <v>506</v>
      </c>
      <c r="B185" t="s">
        <v>507</v>
      </c>
      <c r="C185" t="s">
        <v>508</v>
      </c>
      <c r="D185" t="str">
        <f>IF(AND(MOD(MID(A185,10,1),2)=0,NOT(MID(C185,LEN(C185),1)="a")),"TAK","NIE")</f>
        <v>NIE</v>
      </c>
      <c r="E185" t="str">
        <f>CONCATENATE(C185,B185)</f>
        <v>FabianSykus</v>
      </c>
      <c r="F185">
        <f>COUNTIF(E:E,E185)</f>
        <v>1</v>
      </c>
      <c r="G185" s="2">
        <f>VALUE(MID(A185,7,3))</f>
        <v>33</v>
      </c>
      <c r="H185" t="str">
        <f>VLOOKUP(IF(VALUE(MID(A185,3,2))&gt;12,VALUE(MID(A185,3,2))-20,VALUE(MID(A185,3,2))),$Q$3:$R$14,2)</f>
        <v>Październik</v>
      </c>
      <c r="I185" t="str">
        <f>CONCATENATE(MID(C185,1,1),MID(B185,1,3),MID(A185,LEN(A185),1))</f>
        <v>FSyk1</v>
      </c>
      <c r="J185">
        <f>COUNTIF(I:I,I185)</f>
        <v>1</v>
      </c>
    </row>
    <row r="186" spans="1:10" hidden="1" x14ac:dyDescent="0.25">
      <c r="A186" s="1" t="s">
        <v>509</v>
      </c>
      <c r="B186" t="s">
        <v>510</v>
      </c>
      <c r="C186" t="s">
        <v>511</v>
      </c>
      <c r="D186" t="str">
        <f>IF(AND(MOD(MID(A186,10,1),2)=0,NOT(MID(C186,LEN(C186),1)="a")),"TAK","NIE")</f>
        <v>NIE</v>
      </c>
      <c r="E186" t="str">
        <f>CONCATENATE(C186,B186)</f>
        <v>WitoldBaranowski</v>
      </c>
      <c r="F186">
        <f>COUNTIF(E:E,E186)</f>
        <v>1</v>
      </c>
      <c r="G186" s="2">
        <f>VALUE(MID(A186,7,3))</f>
        <v>24</v>
      </c>
      <c r="H186" t="str">
        <f>VLOOKUP(IF(VALUE(MID(A186,3,2))&gt;12,VALUE(MID(A186,3,2))-20,VALUE(MID(A186,3,2))),$Q$3:$R$14,2)</f>
        <v>Październik</v>
      </c>
      <c r="I186" t="str">
        <f>CONCATENATE(MID(C186,1,1),MID(B186,1,3),MID(A186,LEN(A186),1))</f>
        <v>WBar4</v>
      </c>
      <c r="J186">
        <f>COUNTIF(I:I,I186)</f>
        <v>1</v>
      </c>
    </row>
    <row r="187" spans="1:10" hidden="1" x14ac:dyDescent="0.25">
      <c r="A187" s="1" t="s">
        <v>512</v>
      </c>
      <c r="B187" t="s">
        <v>513</v>
      </c>
      <c r="C187" t="s">
        <v>202</v>
      </c>
      <c r="D187" t="str">
        <f>IF(AND(MOD(MID(A187,10,1),2)=0,NOT(MID(C187,LEN(C187),1)="a")),"TAK","NIE")</f>
        <v>NIE</v>
      </c>
      <c r="E187" t="str">
        <f>CONCATENATE(C187,B187)</f>
        <v>BartoszTrwoga</v>
      </c>
      <c r="F187">
        <f>COUNTIF(E:E,E187)</f>
        <v>1</v>
      </c>
      <c r="G187" s="2">
        <f>VALUE(MID(A187,7,3))</f>
        <v>51</v>
      </c>
      <c r="H187" t="str">
        <f>VLOOKUP(IF(VALUE(MID(A187,3,2))&gt;12,VALUE(MID(A187,3,2))-20,VALUE(MID(A187,3,2))),$Q$3:$R$14,2)</f>
        <v>Październik</v>
      </c>
      <c r="I187" t="str">
        <f>CONCATENATE(MID(C187,1,1),MID(B187,1,3),MID(A187,LEN(A187),1))</f>
        <v>BTrw2</v>
      </c>
      <c r="J187">
        <f>COUNTIF(I:I,I187)</f>
        <v>1</v>
      </c>
    </row>
    <row r="188" spans="1:10" hidden="1" x14ac:dyDescent="0.25">
      <c r="A188" s="1" t="s">
        <v>514</v>
      </c>
      <c r="B188" t="s">
        <v>515</v>
      </c>
      <c r="C188" t="s">
        <v>39</v>
      </c>
      <c r="D188" t="str">
        <f>IF(AND(MOD(MID(A188,10,1),2)=0,NOT(MID(C188,LEN(C188),1)="a")),"TAK","NIE")</f>
        <v>NIE</v>
      </c>
      <c r="E188" t="str">
        <f>CONCATENATE(C188,B188)</f>
        <v>MaciejMagulski</v>
      </c>
      <c r="F188">
        <f>COUNTIF(E:E,E188)</f>
        <v>1</v>
      </c>
      <c r="G188" s="2">
        <f>VALUE(MID(A188,7,3))</f>
        <v>3</v>
      </c>
      <c r="H188" t="str">
        <f>VLOOKUP(IF(VALUE(MID(A188,3,2))&gt;12,VALUE(MID(A188,3,2))-20,VALUE(MID(A188,3,2))),$Q$3:$R$14,2)</f>
        <v>Październik</v>
      </c>
      <c r="I188" t="str">
        <f>CONCATENATE(MID(C188,1,1),MID(B188,1,3),MID(A188,LEN(A188),1))</f>
        <v>MMag4</v>
      </c>
      <c r="J188">
        <f>COUNTIF(I:I,I188)</f>
        <v>1</v>
      </c>
    </row>
    <row r="189" spans="1:10" hidden="1" x14ac:dyDescent="0.25">
      <c r="A189" s="1" t="s">
        <v>516</v>
      </c>
      <c r="B189" t="s">
        <v>517</v>
      </c>
      <c r="C189" t="s">
        <v>11</v>
      </c>
      <c r="D189" t="str">
        <f>IF(AND(MOD(MID(A189,10,1),2)=0,NOT(MID(C189,LEN(C189),1)="a")),"TAK","NIE")</f>
        <v>NIE</v>
      </c>
      <c r="E189" t="str">
        <f>CONCATENATE(C189,B189)</f>
        <v>MarcelLangiewicz</v>
      </c>
      <c r="F189">
        <f>COUNTIF(E:E,E189)</f>
        <v>1</v>
      </c>
      <c r="G189" s="2">
        <f>VALUE(MID(A189,7,3))</f>
        <v>10</v>
      </c>
      <c r="H189" t="str">
        <f>VLOOKUP(IF(VALUE(MID(A189,3,2))&gt;12,VALUE(MID(A189,3,2))-20,VALUE(MID(A189,3,2))),$Q$3:$R$14,2)</f>
        <v>Październik</v>
      </c>
      <c r="I189" t="str">
        <f>CONCATENATE(MID(C189,1,1),MID(B189,1,3),MID(A189,LEN(A189),1))</f>
        <v>MLan7</v>
      </c>
      <c r="J189">
        <f>COUNTIF(I:I,I189)</f>
        <v>1</v>
      </c>
    </row>
    <row r="190" spans="1:10" hidden="1" x14ac:dyDescent="0.25">
      <c r="A190" s="1" t="s">
        <v>518</v>
      </c>
      <c r="B190" t="s">
        <v>519</v>
      </c>
      <c r="C190" t="s">
        <v>166</v>
      </c>
      <c r="D190" t="str">
        <f>IF(AND(MOD(MID(A190,10,1),2)=0,NOT(MID(C190,LEN(C190),1)="a")),"TAK","NIE")</f>
        <v>NIE</v>
      </c>
      <c r="E190" t="str">
        <f>CONCATENATE(C190,B190)</f>
        <v>JakubPolonski</v>
      </c>
      <c r="F190">
        <f>COUNTIF(E:E,E190)</f>
        <v>1</v>
      </c>
      <c r="G190" s="2">
        <f>VALUE(MID(A190,7,3))</f>
        <v>13</v>
      </c>
      <c r="H190" t="str">
        <f>VLOOKUP(IF(VALUE(MID(A190,3,2))&gt;12,VALUE(MID(A190,3,2))-20,VALUE(MID(A190,3,2))),$Q$3:$R$14,2)</f>
        <v>Październik</v>
      </c>
      <c r="I190" t="str">
        <f>CONCATENATE(MID(C190,1,1),MID(B190,1,3),MID(A190,LEN(A190),1))</f>
        <v>JPol3</v>
      </c>
      <c r="J190">
        <f>COUNTIF(I:I,I190)</f>
        <v>1</v>
      </c>
    </row>
    <row r="191" spans="1:10" hidden="1" x14ac:dyDescent="0.25">
      <c r="A191" s="1" t="s">
        <v>520</v>
      </c>
      <c r="B191" t="s">
        <v>521</v>
      </c>
      <c r="C191" t="s">
        <v>219</v>
      </c>
      <c r="D191" t="str">
        <f>IF(AND(MOD(MID(A191,10,1),2)=0,NOT(MID(C191,LEN(C191),1)="a")),"TAK","NIE")</f>
        <v>NIE</v>
      </c>
      <c r="E191" t="str">
        <f>CONCATENATE(C191,B191)</f>
        <v>MariuszKubisiak</v>
      </c>
      <c r="F191">
        <f>COUNTIF(E:E,E191)</f>
        <v>1</v>
      </c>
      <c r="G191" s="2">
        <f>VALUE(MID(A191,7,3))</f>
        <v>110</v>
      </c>
      <c r="H191" t="str">
        <f>VLOOKUP(IF(VALUE(MID(A191,3,2))&gt;12,VALUE(MID(A191,3,2))-20,VALUE(MID(A191,3,2))),$Q$3:$R$14,2)</f>
        <v>Październik</v>
      </c>
      <c r="I191" t="str">
        <f>CONCATENATE(MID(C191,1,1),MID(B191,1,3),MID(A191,LEN(A191),1))</f>
        <v>MKub1</v>
      </c>
      <c r="J191">
        <f>COUNTIF(I:I,I191)</f>
        <v>1</v>
      </c>
    </row>
    <row r="192" spans="1:10" hidden="1" x14ac:dyDescent="0.25">
      <c r="A192" s="1" t="s">
        <v>522</v>
      </c>
      <c r="B192" t="s">
        <v>521</v>
      </c>
      <c r="C192" t="s">
        <v>17</v>
      </c>
      <c r="D192" t="str">
        <f>IF(AND(MOD(MID(A192,10,1),2)=0,NOT(MID(C192,LEN(C192),1)="a")),"TAK","NIE")</f>
        <v>NIE</v>
      </c>
      <c r="E192" t="str">
        <f>CONCATENATE(C192,B192)</f>
        <v>MateuszKubisiak</v>
      </c>
      <c r="F192">
        <f>COUNTIF(E:E,E192)</f>
        <v>1</v>
      </c>
      <c r="G192" s="2">
        <f>VALUE(MID(A192,7,3))</f>
        <v>7</v>
      </c>
      <c r="H192" t="str">
        <f>VLOOKUP(IF(VALUE(MID(A192,3,2))&gt;12,VALUE(MID(A192,3,2))-20,VALUE(MID(A192,3,2))),$Q$3:$R$14,2)</f>
        <v>Październik</v>
      </c>
      <c r="I192" t="str">
        <f>CONCATENATE(MID(C192,1,1),MID(B192,1,3),MID(A192,LEN(A192),1))</f>
        <v>MKub3</v>
      </c>
      <c r="J192">
        <f>COUNTIF(I:I,I192)</f>
        <v>1</v>
      </c>
    </row>
    <row r="193" spans="1:10" hidden="1" x14ac:dyDescent="0.25">
      <c r="A193" s="1" t="s">
        <v>523</v>
      </c>
      <c r="B193" t="s">
        <v>524</v>
      </c>
      <c r="C193" t="s">
        <v>73</v>
      </c>
      <c r="D193" t="str">
        <f>IF(AND(MOD(MID(A193,10,1),2)=0,NOT(MID(C193,LEN(C193),1)="a")),"TAK","NIE")</f>
        <v>NIE</v>
      </c>
      <c r="E193" t="str">
        <f>CONCATENATE(C193,B193)</f>
        <v>PiotrDuraj</v>
      </c>
      <c r="F193">
        <f>COUNTIF(E:E,E193)</f>
        <v>1</v>
      </c>
      <c r="G193" s="2">
        <f>VALUE(MID(A193,7,3))</f>
        <v>13</v>
      </c>
      <c r="H193" t="str">
        <f>VLOOKUP(IF(VALUE(MID(A193,3,2))&gt;12,VALUE(MID(A193,3,2))-20,VALUE(MID(A193,3,2))),$Q$3:$R$14,2)</f>
        <v>Październik</v>
      </c>
      <c r="I193" t="str">
        <f>CONCATENATE(MID(C193,1,1),MID(B193,1,3),MID(A193,LEN(A193),1))</f>
        <v>PDur3</v>
      </c>
      <c r="J193">
        <f>COUNTIF(I:I,I193)</f>
        <v>1</v>
      </c>
    </row>
    <row r="194" spans="1:10" hidden="1" x14ac:dyDescent="0.25">
      <c r="A194" s="1" t="s">
        <v>525</v>
      </c>
      <c r="B194" t="s">
        <v>526</v>
      </c>
      <c r="C194" t="s">
        <v>114</v>
      </c>
      <c r="D194" t="str">
        <f>IF(AND(MOD(MID(A194,10,1),2)=0,NOT(MID(C194,LEN(C194),1)="a")),"TAK","NIE")</f>
        <v>NIE</v>
      </c>
      <c r="E194" t="str">
        <f>CONCATENATE(C194,B194)</f>
        <v>OskarGrabek</v>
      </c>
      <c r="F194">
        <f>COUNTIF(E:E,E194)</f>
        <v>1</v>
      </c>
      <c r="G194" s="2">
        <f>VALUE(MID(A194,7,3))</f>
        <v>48</v>
      </c>
      <c r="H194" t="str">
        <f>VLOOKUP(IF(VALUE(MID(A194,3,2))&gt;12,VALUE(MID(A194,3,2))-20,VALUE(MID(A194,3,2))),$Q$3:$R$14,2)</f>
        <v>Październik</v>
      </c>
      <c r="I194" t="str">
        <f>CONCATENATE(MID(C194,1,1),MID(B194,1,3),MID(A194,LEN(A194),1))</f>
        <v>OGra8</v>
      </c>
      <c r="J194">
        <f>COUNTIF(I:I,I194)</f>
        <v>1</v>
      </c>
    </row>
    <row r="195" spans="1:10" hidden="1" x14ac:dyDescent="0.25">
      <c r="A195" s="1" t="s">
        <v>527</v>
      </c>
      <c r="B195" t="s">
        <v>528</v>
      </c>
      <c r="C195" t="s">
        <v>340</v>
      </c>
      <c r="D195" t="str">
        <f>IF(AND(MOD(MID(A195,10,1),2)=0,NOT(MID(C195,LEN(C195),1)="a")),"TAK","NIE")</f>
        <v>NIE</v>
      </c>
      <c r="E195" t="str">
        <f>CONCATENATE(C195,B195)</f>
        <v>AntoninaTarnacka</v>
      </c>
      <c r="F195">
        <f>COUNTIF(E:E,E195)</f>
        <v>1</v>
      </c>
      <c r="G195" s="2">
        <f>VALUE(MID(A195,7,3))</f>
        <v>83</v>
      </c>
      <c r="H195" t="str">
        <f>VLOOKUP(IF(VALUE(MID(A195,3,2))&gt;12,VALUE(MID(A195,3,2))-20,VALUE(MID(A195,3,2))),$Q$3:$R$14,2)</f>
        <v>Październik</v>
      </c>
      <c r="I195" t="str">
        <f>CONCATENATE(MID(C195,1,1),MID(B195,1,3),MID(A195,LEN(A195),1))</f>
        <v>ATar2</v>
      </c>
      <c r="J195">
        <f>COUNTIF(I:I,I195)</f>
        <v>1</v>
      </c>
    </row>
    <row r="196" spans="1:10" hidden="1" x14ac:dyDescent="0.25">
      <c r="A196" s="1" t="s">
        <v>529</v>
      </c>
      <c r="B196" t="s">
        <v>530</v>
      </c>
      <c r="C196" t="s">
        <v>39</v>
      </c>
      <c r="D196" t="str">
        <f>IF(AND(MOD(MID(A196,10,1),2)=0,NOT(MID(C196,LEN(C196),1)="a")),"TAK","NIE")</f>
        <v>NIE</v>
      </c>
      <c r="E196" t="str">
        <f>CONCATENATE(C196,B196)</f>
        <v>MaciejLunkiewicz</v>
      </c>
      <c r="F196">
        <f>COUNTIF(E:E,E196)</f>
        <v>1</v>
      </c>
      <c r="G196" s="2">
        <f>VALUE(MID(A196,7,3))</f>
        <v>6</v>
      </c>
      <c r="H196" t="str">
        <f>VLOOKUP(IF(VALUE(MID(A196,3,2))&gt;12,VALUE(MID(A196,3,2))-20,VALUE(MID(A196,3,2))),$Q$3:$R$14,2)</f>
        <v>Październik</v>
      </c>
      <c r="I196" t="str">
        <f>CONCATENATE(MID(C196,1,1),MID(B196,1,3),MID(A196,LEN(A196),1))</f>
        <v>MLun7</v>
      </c>
      <c r="J196">
        <f>COUNTIF(I:I,I196)</f>
        <v>1</v>
      </c>
    </row>
    <row r="197" spans="1:10" hidden="1" x14ac:dyDescent="0.25">
      <c r="A197" s="1" t="s">
        <v>531</v>
      </c>
      <c r="B197" t="s">
        <v>30</v>
      </c>
      <c r="C197" t="s">
        <v>44</v>
      </c>
      <c r="D197" t="str">
        <f>IF(AND(MOD(MID(A197,10,1),2)=0,NOT(MID(C197,LEN(C197),1)="a")),"TAK","NIE")</f>
        <v>NIE</v>
      </c>
      <c r="E197" t="str">
        <f>CONCATENATE(C197,B197)</f>
        <v>AleksanderWojciechowski</v>
      </c>
      <c r="F197">
        <f>COUNTIF(E:E,E197)</f>
        <v>1</v>
      </c>
      <c r="G197" s="2">
        <f>VALUE(MID(A197,7,3))</f>
        <v>22</v>
      </c>
      <c r="H197" t="str">
        <f>VLOOKUP(IF(VALUE(MID(A197,3,2))&gt;12,VALUE(MID(A197,3,2))-20,VALUE(MID(A197,3,2))),$Q$3:$R$14,2)</f>
        <v>Październik</v>
      </c>
      <c r="I197" t="str">
        <f>CONCATENATE(MID(C197,1,1),MID(B197,1,3),MID(A197,LEN(A197),1))</f>
        <v>AWoj4</v>
      </c>
      <c r="J197">
        <f>COUNTIF(I:I,I197)</f>
        <v>1</v>
      </c>
    </row>
    <row r="198" spans="1:10" hidden="1" x14ac:dyDescent="0.25">
      <c r="A198" s="1" t="s">
        <v>532</v>
      </c>
      <c r="B198" t="s">
        <v>533</v>
      </c>
      <c r="C198" t="s">
        <v>534</v>
      </c>
      <c r="D198" t="str">
        <f>IF(AND(MOD(MID(A198,10,1),2)=0,NOT(MID(C198,LEN(C198),1)="a")),"TAK","NIE")</f>
        <v>NIE</v>
      </c>
      <c r="E198" t="str">
        <f>CONCATENATE(C198,B198)</f>
        <v>KajaPochmara</v>
      </c>
      <c r="F198">
        <f>COUNTIF(E:E,E198)</f>
        <v>1</v>
      </c>
      <c r="G198" s="2">
        <f>VALUE(MID(A198,7,3))</f>
        <v>24</v>
      </c>
      <c r="H198" t="str">
        <f>VLOOKUP(IF(VALUE(MID(A198,3,2))&gt;12,VALUE(MID(A198,3,2))-20,VALUE(MID(A198,3,2))),$Q$3:$R$14,2)</f>
        <v>Październik</v>
      </c>
      <c r="I198" t="str">
        <f>CONCATENATE(MID(C198,1,1),MID(B198,1,3),MID(A198,LEN(A198),1))</f>
        <v>KPoc0</v>
      </c>
      <c r="J198">
        <f>COUNTIF(I:I,I198)</f>
        <v>1</v>
      </c>
    </row>
    <row r="199" spans="1:10" hidden="1" x14ac:dyDescent="0.25">
      <c r="A199" s="1" t="s">
        <v>535</v>
      </c>
      <c r="B199" t="s">
        <v>536</v>
      </c>
      <c r="C199" t="s">
        <v>89</v>
      </c>
      <c r="D199" t="str">
        <f>IF(AND(MOD(MID(A199,10,1),2)=0,NOT(MID(C199,LEN(C199),1)="a")),"TAK","NIE")</f>
        <v>NIE</v>
      </c>
      <c r="E199" t="str">
        <f>CONCATENATE(C199,B199)</f>
        <v>MajaLeszczynska</v>
      </c>
      <c r="F199">
        <f>COUNTIF(E:E,E199)</f>
        <v>1</v>
      </c>
      <c r="G199" s="2">
        <f>VALUE(MID(A199,7,3))</f>
        <v>94</v>
      </c>
      <c r="H199" t="str">
        <f>VLOOKUP(IF(VALUE(MID(A199,3,2))&gt;12,VALUE(MID(A199,3,2))-20,VALUE(MID(A199,3,2))),$Q$3:$R$14,2)</f>
        <v>Październik</v>
      </c>
      <c r="I199" t="str">
        <f>CONCATENATE(MID(C199,1,1),MID(B199,1,3),MID(A199,LEN(A199),1))</f>
        <v>MLes1</v>
      </c>
      <c r="J199">
        <f>COUNTIF(I:I,I199)</f>
        <v>1</v>
      </c>
    </row>
    <row r="200" spans="1:10" hidden="1" x14ac:dyDescent="0.25">
      <c r="A200" s="1" t="s">
        <v>537</v>
      </c>
      <c r="B200" t="s">
        <v>538</v>
      </c>
      <c r="C200" t="s">
        <v>416</v>
      </c>
      <c r="D200" t="str">
        <f>IF(AND(MOD(MID(A200,10,1),2)=0,NOT(MID(C200,LEN(C200),1)="a")),"TAK","NIE")</f>
        <v>NIE</v>
      </c>
      <c r="E200" t="str">
        <f>CONCATENATE(C200,B200)</f>
        <v>MagdalenaLorenc</v>
      </c>
      <c r="F200">
        <f>COUNTIF(E:E,E200)</f>
        <v>1</v>
      </c>
      <c r="G200" s="2">
        <f>VALUE(MID(A200,7,3))</f>
        <v>24</v>
      </c>
      <c r="H200" t="str">
        <f>VLOOKUP(IF(VALUE(MID(A200,3,2))&gt;12,VALUE(MID(A200,3,2))-20,VALUE(MID(A200,3,2))),$Q$3:$R$14,2)</f>
        <v>Październik</v>
      </c>
      <c r="I200" t="str">
        <f>CONCATENATE(MID(C200,1,1),MID(B200,1,3),MID(A200,LEN(A200),1))</f>
        <v>MLor1</v>
      </c>
      <c r="J200">
        <f>COUNTIF(I:I,I200)</f>
        <v>1</v>
      </c>
    </row>
    <row r="201" spans="1:10" hidden="1" x14ac:dyDescent="0.25">
      <c r="A201" s="1" t="s">
        <v>539</v>
      </c>
      <c r="B201" t="s">
        <v>540</v>
      </c>
      <c r="C201" t="s">
        <v>323</v>
      </c>
      <c r="D201" t="str">
        <f>IF(AND(MOD(MID(A201,10,1),2)=0,NOT(MID(C201,LEN(C201),1)="a")),"TAK","NIE")</f>
        <v>NIE</v>
      </c>
      <c r="E201" t="str">
        <f>CONCATENATE(C201,B201)</f>
        <v>AleksandraZalewska</v>
      </c>
      <c r="F201">
        <f>COUNTIF(E:E,E201)</f>
        <v>1</v>
      </c>
      <c r="G201" s="2">
        <f>VALUE(MID(A201,7,3))</f>
        <v>114</v>
      </c>
      <c r="H201" t="str">
        <f>VLOOKUP(IF(VALUE(MID(A201,3,2))&gt;12,VALUE(MID(A201,3,2))-20,VALUE(MID(A201,3,2))),$Q$3:$R$14,2)</f>
        <v>Październik</v>
      </c>
      <c r="I201" t="str">
        <f>CONCATENATE(MID(C201,1,1),MID(B201,1,3),MID(A201,LEN(A201),1))</f>
        <v>AZal3</v>
      </c>
      <c r="J201">
        <f>COUNTIF(I:I,I201)</f>
        <v>1</v>
      </c>
    </row>
    <row r="202" spans="1:10" hidden="1" x14ac:dyDescent="0.25">
      <c r="A202" s="1" t="s">
        <v>541</v>
      </c>
      <c r="B202" t="s">
        <v>542</v>
      </c>
      <c r="C202" t="s">
        <v>179</v>
      </c>
      <c r="D202" t="str">
        <f>IF(AND(MOD(MID(A202,10,1),2)=0,NOT(MID(C202,LEN(C202),1)="a")),"TAK","NIE")</f>
        <v>NIE</v>
      </c>
      <c r="E202" t="str">
        <f>CONCATENATE(C202,B202)</f>
        <v>PaulinaGosiewska</v>
      </c>
      <c r="F202">
        <f>COUNTIF(E:E,E202)</f>
        <v>1</v>
      </c>
      <c r="G202" s="2">
        <f>VALUE(MID(A202,7,3))</f>
        <v>11</v>
      </c>
      <c r="H202" t="str">
        <f>VLOOKUP(IF(VALUE(MID(A202,3,2))&gt;12,VALUE(MID(A202,3,2))-20,VALUE(MID(A202,3,2))),$Q$3:$R$14,2)</f>
        <v>Październik</v>
      </c>
      <c r="I202" t="str">
        <f>CONCATENATE(MID(C202,1,1),MID(B202,1,3),MID(A202,LEN(A202),1))</f>
        <v>PGos2</v>
      </c>
      <c r="J202">
        <f>COUNTIF(I:I,I202)</f>
        <v>1</v>
      </c>
    </row>
    <row r="203" spans="1:10" hidden="1" x14ac:dyDescent="0.25">
      <c r="A203" s="1" t="s">
        <v>543</v>
      </c>
      <c r="B203" t="s">
        <v>544</v>
      </c>
      <c r="C203" t="s">
        <v>419</v>
      </c>
      <c r="D203" t="str">
        <f>IF(AND(MOD(MID(A203,10,1),2)=0,NOT(MID(C203,LEN(C203),1)="a")),"TAK","NIE")</f>
        <v>NIE</v>
      </c>
      <c r="E203" t="str">
        <f>CONCATENATE(C203,B203)</f>
        <v>LenaMauruszewicz</v>
      </c>
      <c r="F203">
        <f>COUNTIF(E:E,E203)</f>
        <v>1</v>
      </c>
      <c r="G203" s="2">
        <f>VALUE(MID(A203,7,3))</f>
        <v>60</v>
      </c>
      <c r="H203" t="str">
        <f>VLOOKUP(IF(VALUE(MID(A203,3,2))&gt;12,VALUE(MID(A203,3,2))-20,VALUE(MID(A203,3,2))),$Q$3:$R$14,2)</f>
        <v>Październik</v>
      </c>
      <c r="I203" t="str">
        <f>CONCATENATE(MID(C203,1,1),MID(B203,1,3),MID(A203,LEN(A203),1))</f>
        <v>LMau8</v>
      </c>
      <c r="J203">
        <f>COUNTIF(I:I,I203)</f>
        <v>1</v>
      </c>
    </row>
    <row r="204" spans="1:10" hidden="1" x14ac:dyDescent="0.25">
      <c r="A204" s="1" t="s">
        <v>545</v>
      </c>
      <c r="B204" t="s">
        <v>546</v>
      </c>
      <c r="C204" t="s">
        <v>17</v>
      </c>
      <c r="D204" t="str">
        <f>IF(AND(MOD(MID(A204,10,1),2)=0,NOT(MID(C204,LEN(C204),1)="a")),"TAK","NIE")</f>
        <v>NIE</v>
      </c>
      <c r="E204" t="str">
        <f>CONCATENATE(C204,B204)</f>
        <v>MateuszBuczkowski</v>
      </c>
      <c r="F204">
        <f>COUNTIF(E:E,E204)</f>
        <v>1</v>
      </c>
      <c r="G204" s="2">
        <f>VALUE(MID(A204,7,3))</f>
        <v>66</v>
      </c>
      <c r="H204" t="str">
        <f>VLOOKUP(IF(VALUE(MID(A204,3,2))&gt;12,VALUE(MID(A204,3,2))-20,VALUE(MID(A204,3,2))),$Q$3:$R$14,2)</f>
        <v>Październik</v>
      </c>
      <c r="I204" t="str">
        <f>CONCATENATE(MID(C204,1,1),MID(B204,1,3),MID(A204,LEN(A204),1))</f>
        <v>MBuc3</v>
      </c>
      <c r="J204">
        <f>COUNTIF(I:I,I204)</f>
        <v>1</v>
      </c>
    </row>
    <row r="205" spans="1:10" hidden="1" x14ac:dyDescent="0.25">
      <c r="A205" s="1" t="s">
        <v>547</v>
      </c>
      <c r="B205" t="s">
        <v>548</v>
      </c>
      <c r="C205" t="s">
        <v>419</v>
      </c>
      <c r="D205" t="str">
        <f>IF(AND(MOD(MID(A205,10,1),2)=0,NOT(MID(C205,LEN(C205),1)="a")),"TAK","NIE")</f>
        <v>NIE</v>
      </c>
      <c r="E205" t="str">
        <f>CONCATENATE(C205,B205)</f>
        <v>LenaMielewczyk</v>
      </c>
      <c r="F205">
        <f>COUNTIF(E:E,E205)</f>
        <v>1</v>
      </c>
      <c r="G205" s="2">
        <f>VALUE(MID(A205,7,3))</f>
        <v>96</v>
      </c>
      <c r="H205" t="str">
        <f>VLOOKUP(IF(VALUE(MID(A205,3,2))&gt;12,VALUE(MID(A205,3,2))-20,VALUE(MID(A205,3,2))),$Q$3:$R$14,2)</f>
        <v>Październik</v>
      </c>
      <c r="I205" t="str">
        <f>CONCATENATE(MID(C205,1,1),MID(B205,1,3),MID(A205,LEN(A205),1))</f>
        <v>LMie1</v>
      </c>
      <c r="J205">
        <f>COUNTIF(I:I,I205)</f>
        <v>1</v>
      </c>
    </row>
    <row r="206" spans="1:10" hidden="1" x14ac:dyDescent="0.25">
      <c r="A206" s="1" t="s">
        <v>549</v>
      </c>
      <c r="B206" t="s">
        <v>550</v>
      </c>
      <c r="C206" t="s">
        <v>309</v>
      </c>
      <c r="D206" t="str">
        <f>IF(AND(MOD(MID(A206,10,1),2)=0,NOT(MID(C206,LEN(C206),1)="a")),"TAK","NIE")</f>
        <v>NIE</v>
      </c>
      <c r="E206" t="str">
        <f>CONCATENATE(C206,B206)</f>
        <v>JuliaRamlo</v>
      </c>
      <c r="F206">
        <f>COUNTIF(E:E,E206)</f>
        <v>1</v>
      </c>
      <c r="G206" s="2">
        <f>VALUE(MID(A206,7,3))</f>
        <v>97</v>
      </c>
      <c r="H206" t="str">
        <f>VLOOKUP(IF(VALUE(MID(A206,3,2))&gt;12,VALUE(MID(A206,3,2))-20,VALUE(MID(A206,3,2))),$Q$3:$R$14,2)</f>
        <v>Październik</v>
      </c>
      <c r="I206" t="str">
        <f>CONCATENATE(MID(C206,1,1),MID(B206,1,3),MID(A206,LEN(A206),1))</f>
        <v>JRam9</v>
      </c>
      <c r="J206">
        <f>COUNTIF(I:I,I206)</f>
        <v>1</v>
      </c>
    </row>
    <row r="207" spans="1:10" hidden="1" x14ac:dyDescent="0.25">
      <c r="A207" s="1" t="s">
        <v>551</v>
      </c>
      <c r="B207" t="s">
        <v>552</v>
      </c>
      <c r="C207" t="s">
        <v>309</v>
      </c>
      <c r="D207" t="str">
        <f>IF(AND(MOD(MID(A207,10,1),2)=0,NOT(MID(C207,LEN(C207),1)="a")),"TAK","NIE")</f>
        <v>NIE</v>
      </c>
      <c r="E207" t="str">
        <f>CONCATENATE(C207,B207)</f>
        <v>JuliaRafinska</v>
      </c>
      <c r="F207">
        <f>COUNTIF(E:E,E207)</f>
        <v>1</v>
      </c>
      <c r="G207" s="2">
        <f>VALUE(MID(A207,7,3))</f>
        <v>97</v>
      </c>
      <c r="H207" t="str">
        <f>VLOOKUP(IF(VALUE(MID(A207,3,2))&gt;12,VALUE(MID(A207,3,2))-20,VALUE(MID(A207,3,2))),$Q$3:$R$14,2)</f>
        <v>Październik</v>
      </c>
      <c r="I207" t="str">
        <f>CONCATENATE(MID(C207,1,1),MID(B207,1,3),MID(A207,LEN(A207),1))</f>
        <v>JRaf7</v>
      </c>
      <c r="J207">
        <f>COUNTIF(I:I,I207)</f>
        <v>1</v>
      </c>
    </row>
    <row r="208" spans="1:10" hidden="1" x14ac:dyDescent="0.25">
      <c r="A208" s="1" t="s">
        <v>553</v>
      </c>
      <c r="B208" t="s">
        <v>554</v>
      </c>
      <c r="C208" t="s">
        <v>187</v>
      </c>
      <c r="D208" t="str">
        <f>IF(AND(MOD(MID(A208,10,1),2)=0,NOT(MID(C208,LEN(C208),1)="a")),"TAK","NIE")</f>
        <v>NIE</v>
      </c>
      <c r="E208" t="str">
        <f>CONCATENATE(C208,B208)</f>
        <v>OlgaBroszczak</v>
      </c>
      <c r="F208">
        <f>COUNTIF(E:E,E208)</f>
        <v>1</v>
      </c>
      <c r="G208" s="2">
        <f>VALUE(MID(A208,7,3))</f>
        <v>32</v>
      </c>
      <c r="H208" t="str">
        <f>VLOOKUP(IF(VALUE(MID(A208,3,2))&gt;12,VALUE(MID(A208,3,2))-20,VALUE(MID(A208,3,2))),$Q$3:$R$14,2)</f>
        <v>Październik</v>
      </c>
      <c r="I208" t="str">
        <f>CONCATENATE(MID(C208,1,1),MID(B208,1,3),MID(A208,LEN(A208),1))</f>
        <v>OBro0</v>
      </c>
      <c r="J208">
        <f>COUNTIF(I:I,I208)</f>
        <v>1</v>
      </c>
    </row>
    <row r="209" spans="1:10" hidden="1" x14ac:dyDescent="0.25">
      <c r="A209" s="1" t="s">
        <v>555</v>
      </c>
      <c r="B209" t="s">
        <v>556</v>
      </c>
      <c r="C209" t="s">
        <v>428</v>
      </c>
      <c r="D209" t="str">
        <f>IF(AND(MOD(MID(A209,10,1),2)=0,NOT(MID(C209,LEN(C209),1)="a")),"TAK","NIE")</f>
        <v>NIE</v>
      </c>
      <c r="E209" t="str">
        <f>CONCATENATE(C209,B209)</f>
        <v>ZofiaBikonis</v>
      </c>
      <c r="F209">
        <f>COUNTIF(E:E,E209)</f>
        <v>1</v>
      </c>
      <c r="G209" s="2">
        <f>VALUE(MID(A209,7,3))</f>
        <v>50</v>
      </c>
      <c r="H209" t="str">
        <f>VLOOKUP(IF(VALUE(MID(A209,3,2))&gt;12,VALUE(MID(A209,3,2))-20,VALUE(MID(A209,3,2))),$Q$3:$R$14,2)</f>
        <v>Październik</v>
      </c>
      <c r="I209" t="str">
        <f>CONCATENATE(MID(C209,1,1),MID(B209,1,3),MID(A209,LEN(A209),1))</f>
        <v>ZBik2</v>
      </c>
      <c r="J209">
        <f>COUNTIF(I:I,I209)</f>
        <v>1</v>
      </c>
    </row>
    <row r="210" spans="1:10" hidden="1" x14ac:dyDescent="0.25">
      <c r="A210" s="1" t="s">
        <v>557</v>
      </c>
      <c r="B210" t="s">
        <v>558</v>
      </c>
      <c r="C210" t="s">
        <v>559</v>
      </c>
      <c r="D210" t="str">
        <f>IF(AND(MOD(MID(A210,10,1),2)=0,NOT(MID(C210,LEN(C210),1)="a")),"TAK","NIE")</f>
        <v>NIE</v>
      </c>
      <c r="E210" t="str">
        <f>CONCATENATE(C210,B210)</f>
        <v>LilianaMarczynska</v>
      </c>
      <c r="F210">
        <f>COUNTIF(E:E,E210)</f>
        <v>1</v>
      </c>
      <c r="G210" s="2">
        <f>VALUE(MID(A210,7,3))</f>
        <v>50</v>
      </c>
      <c r="H210" t="str">
        <f>VLOOKUP(IF(VALUE(MID(A210,3,2))&gt;12,VALUE(MID(A210,3,2))-20,VALUE(MID(A210,3,2))),$Q$3:$R$14,2)</f>
        <v>Październik</v>
      </c>
      <c r="I210" t="str">
        <f>CONCATENATE(MID(C210,1,1),MID(B210,1,3),MID(A210,LEN(A210),1))</f>
        <v>LMar6</v>
      </c>
      <c r="J210">
        <f>COUNTIF(I:I,I210)</f>
        <v>1</v>
      </c>
    </row>
    <row r="211" spans="1:10" hidden="1" x14ac:dyDescent="0.25">
      <c r="A211" s="1" t="s">
        <v>560</v>
      </c>
      <c r="B211" t="s">
        <v>561</v>
      </c>
      <c r="C211" t="s">
        <v>351</v>
      </c>
      <c r="D211" t="str">
        <f>IF(AND(MOD(MID(A211,10,1),2)=0,NOT(MID(C211,LEN(C211),1)="a")),"TAK","NIE")</f>
        <v>NIE</v>
      </c>
      <c r="E211" t="str">
        <f>CONCATENATE(C211,B211)</f>
        <v>MalgorzataKrainska</v>
      </c>
      <c r="F211">
        <f>COUNTIF(E:E,E211)</f>
        <v>1</v>
      </c>
      <c r="G211" s="2">
        <f>VALUE(MID(A211,7,3))</f>
        <v>50</v>
      </c>
      <c r="H211" t="str">
        <f>VLOOKUP(IF(VALUE(MID(A211,3,2))&gt;12,VALUE(MID(A211,3,2))-20,VALUE(MID(A211,3,2))),$Q$3:$R$14,2)</f>
        <v>Październik</v>
      </c>
      <c r="I211" t="str">
        <f>CONCATENATE(MID(C211,1,1),MID(B211,1,3),MID(A211,LEN(A211),1))</f>
        <v>MKra0</v>
      </c>
      <c r="J211">
        <f>COUNTIF(I:I,I211)</f>
        <v>1</v>
      </c>
    </row>
    <row r="212" spans="1:10" hidden="1" x14ac:dyDescent="0.25">
      <c r="A212" s="1" t="s">
        <v>562</v>
      </c>
      <c r="B212" t="s">
        <v>563</v>
      </c>
      <c r="C212" t="s">
        <v>564</v>
      </c>
      <c r="D212" t="str">
        <f>IF(AND(MOD(MID(A212,10,1),2)=0,NOT(MID(C212,LEN(C212),1)="a")),"TAK","NIE")</f>
        <v>NIE</v>
      </c>
      <c r="E212" t="str">
        <f>CONCATENATE(C212,B212)</f>
        <v>KingaOldakowska</v>
      </c>
      <c r="F212">
        <f>COUNTIF(E:E,E212)</f>
        <v>1</v>
      </c>
      <c r="G212" s="2">
        <f>VALUE(MID(A212,7,3))</f>
        <v>51</v>
      </c>
      <c r="H212" t="str">
        <f>VLOOKUP(IF(VALUE(MID(A212,3,2))&gt;12,VALUE(MID(A212,3,2))-20,VALUE(MID(A212,3,2))),$Q$3:$R$14,2)</f>
        <v>Październik</v>
      </c>
      <c r="I212" t="str">
        <f>CONCATENATE(MID(C212,1,1),MID(B212,1,3),MID(A212,LEN(A212),1))</f>
        <v>KOld1</v>
      </c>
      <c r="J212">
        <f>COUNTIF(I:I,I212)</f>
        <v>1</v>
      </c>
    </row>
    <row r="213" spans="1:10" hidden="1" x14ac:dyDescent="0.25">
      <c r="A213" s="1" t="s">
        <v>565</v>
      </c>
      <c r="B213" t="s">
        <v>566</v>
      </c>
      <c r="C213" t="s">
        <v>567</v>
      </c>
      <c r="D213" t="str">
        <f>IF(AND(MOD(MID(A213,10,1),2)=0,NOT(MID(C213,LEN(C213),1)="a")),"TAK","NIE")</f>
        <v>NIE</v>
      </c>
      <c r="E213" t="str">
        <f>CONCATENATE(C213,B213)</f>
        <v>PawelGdaniec</v>
      </c>
      <c r="F213">
        <f>COUNTIF(E:E,E213)</f>
        <v>1</v>
      </c>
      <c r="G213" s="2">
        <f>VALUE(MID(A213,7,3))</f>
        <v>98</v>
      </c>
      <c r="H213" t="str">
        <f>VLOOKUP(IF(VALUE(MID(A213,3,2))&gt;12,VALUE(MID(A213,3,2))-20,VALUE(MID(A213,3,2))),$Q$3:$R$14,2)</f>
        <v>Październik</v>
      </c>
      <c r="I213" t="str">
        <f>CONCATENATE(MID(C213,1,1),MID(B213,1,3),MID(A213,LEN(A213),1))</f>
        <v>PGda5</v>
      </c>
      <c r="J213">
        <f>COUNTIF(I:I,I213)</f>
        <v>1</v>
      </c>
    </row>
    <row r="214" spans="1:10" hidden="1" x14ac:dyDescent="0.25">
      <c r="A214" s="1" t="s">
        <v>568</v>
      </c>
      <c r="B214" t="s">
        <v>569</v>
      </c>
      <c r="C214" t="s">
        <v>570</v>
      </c>
      <c r="D214" t="str">
        <f>IF(AND(MOD(MID(A214,10,1),2)=0,NOT(MID(C214,LEN(C214),1)="a")),"TAK","NIE")</f>
        <v>NIE</v>
      </c>
      <c r="E214" t="str">
        <f>CONCATENATE(C214,B214)</f>
        <v>GabrielSkaluba</v>
      </c>
      <c r="F214">
        <f>COUNTIF(E:E,E214)</f>
        <v>1</v>
      </c>
      <c r="G214" s="2">
        <f>VALUE(MID(A214,7,3))</f>
        <v>26</v>
      </c>
      <c r="H214" t="str">
        <f>VLOOKUP(IF(VALUE(MID(A214,3,2))&gt;12,VALUE(MID(A214,3,2))-20,VALUE(MID(A214,3,2))),$Q$3:$R$14,2)</f>
        <v>Listopad</v>
      </c>
      <c r="I214" t="str">
        <f>CONCATENATE(MID(C214,1,1),MID(B214,1,3),MID(A214,LEN(A214),1))</f>
        <v>GSka6</v>
      </c>
      <c r="J214">
        <f>COUNTIF(I:I,I214)</f>
        <v>1</v>
      </c>
    </row>
    <row r="215" spans="1:10" hidden="1" x14ac:dyDescent="0.25">
      <c r="A215" s="1" t="s">
        <v>571</v>
      </c>
      <c r="B215" t="s">
        <v>572</v>
      </c>
      <c r="C215" t="s">
        <v>275</v>
      </c>
      <c r="D215" t="str">
        <f>IF(AND(MOD(MID(A215,10,1),2)=0,NOT(MID(C215,LEN(C215),1)="a")),"TAK","NIE")</f>
        <v>NIE</v>
      </c>
      <c r="E215" t="str">
        <f>CONCATENATE(C215,B215)</f>
        <v>MichalinaKlaus</v>
      </c>
      <c r="F215">
        <f>COUNTIF(E:E,E215)</f>
        <v>1</v>
      </c>
      <c r="G215" s="2">
        <f>VALUE(MID(A215,7,3))</f>
        <v>81</v>
      </c>
      <c r="H215" t="str">
        <f>VLOOKUP(IF(VALUE(MID(A215,3,2))&gt;12,VALUE(MID(A215,3,2))-20,VALUE(MID(A215,3,2))),$Q$3:$R$14,2)</f>
        <v>Listopad</v>
      </c>
      <c r="I215" t="str">
        <f>CONCATENATE(MID(C215,1,1),MID(B215,1,3),MID(A215,LEN(A215),1))</f>
        <v>MKla6</v>
      </c>
      <c r="J215">
        <f>COUNTIF(I:I,I215)</f>
        <v>1</v>
      </c>
    </row>
    <row r="216" spans="1:10" hidden="1" x14ac:dyDescent="0.25">
      <c r="A216" s="1" t="s">
        <v>573</v>
      </c>
      <c r="B216" t="s">
        <v>574</v>
      </c>
      <c r="C216" t="s">
        <v>108</v>
      </c>
      <c r="D216" t="str">
        <f>IF(AND(MOD(MID(A216,10,1),2)=0,NOT(MID(C216,LEN(C216),1)="a")),"TAK","NIE")</f>
        <v>NIE</v>
      </c>
      <c r="E216" t="str">
        <f>CONCATENATE(C216,B216)</f>
        <v>MichalKiryk</v>
      </c>
      <c r="F216">
        <f>COUNTIF(E:E,E216)</f>
        <v>1</v>
      </c>
      <c r="G216" s="2">
        <f>VALUE(MID(A216,7,3))</f>
        <v>84</v>
      </c>
      <c r="H216" t="str">
        <f>VLOOKUP(IF(VALUE(MID(A216,3,2))&gt;12,VALUE(MID(A216,3,2))-20,VALUE(MID(A216,3,2))),$Q$3:$R$14,2)</f>
        <v>Listopad</v>
      </c>
      <c r="I216" t="str">
        <f>CONCATENATE(MID(C216,1,1),MID(B216,1,3),MID(A216,LEN(A216),1))</f>
        <v>MKir2</v>
      </c>
      <c r="J216">
        <f>COUNTIF(I:I,I216)</f>
        <v>1</v>
      </c>
    </row>
    <row r="217" spans="1:10" hidden="1" x14ac:dyDescent="0.25">
      <c r="A217" s="1" t="s">
        <v>575</v>
      </c>
      <c r="B217" t="s">
        <v>576</v>
      </c>
      <c r="C217" t="s">
        <v>17</v>
      </c>
      <c r="D217" t="str">
        <f>IF(AND(MOD(MID(A217,10,1),2)=0,NOT(MID(C217,LEN(C217),1)="a")),"TAK","NIE")</f>
        <v>NIE</v>
      </c>
      <c r="E217" t="str">
        <f>CONCATENATE(C217,B217)</f>
        <v>MateuszKowalski</v>
      </c>
      <c r="F217">
        <f>COUNTIF(E:E,E217)</f>
        <v>1</v>
      </c>
      <c r="G217" s="2">
        <f>VALUE(MID(A217,7,3))</f>
        <v>25</v>
      </c>
      <c r="H217" t="str">
        <f>VLOOKUP(IF(VALUE(MID(A217,3,2))&gt;12,VALUE(MID(A217,3,2))-20,VALUE(MID(A217,3,2))),$Q$3:$R$14,2)</f>
        <v>Listopad</v>
      </c>
      <c r="I217" t="str">
        <f>CONCATENATE(MID(C217,1,1),MID(B217,1,3),MID(A217,LEN(A217),1))</f>
        <v>MKow0</v>
      </c>
      <c r="J217">
        <f>COUNTIF(I:I,I217)</f>
        <v>1</v>
      </c>
    </row>
    <row r="218" spans="1:10" hidden="1" x14ac:dyDescent="0.25">
      <c r="A218" s="1" t="s">
        <v>577</v>
      </c>
      <c r="B218" t="s">
        <v>578</v>
      </c>
      <c r="C218" t="s">
        <v>464</v>
      </c>
      <c r="D218" t="str">
        <f>IF(AND(MOD(MID(A218,10,1),2)=0,NOT(MID(C218,LEN(C218),1)="a")),"TAK","NIE")</f>
        <v>NIE</v>
      </c>
      <c r="E218" t="str">
        <f>CONCATENATE(C218,B218)</f>
        <v>AdrianWysokinski</v>
      </c>
      <c r="F218">
        <f>COUNTIF(E:E,E218)</f>
        <v>1</v>
      </c>
      <c r="G218" s="2">
        <f>VALUE(MID(A218,7,3))</f>
        <v>26</v>
      </c>
      <c r="H218" t="str">
        <f>VLOOKUP(IF(VALUE(MID(A218,3,2))&gt;12,VALUE(MID(A218,3,2))-20,VALUE(MID(A218,3,2))),$Q$3:$R$14,2)</f>
        <v>Listopad</v>
      </c>
      <c r="I218" t="str">
        <f>CONCATENATE(MID(C218,1,1),MID(B218,1,3),MID(A218,LEN(A218),1))</f>
        <v>AWys7</v>
      </c>
      <c r="J218">
        <f>COUNTIF(I:I,I218)</f>
        <v>1</v>
      </c>
    </row>
    <row r="219" spans="1:10" hidden="1" x14ac:dyDescent="0.25">
      <c r="A219" s="1" t="s">
        <v>579</v>
      </c>
      <c r="B219" t="s">
        <v>580</v>
      </c>
      <c r="C219" t="s">
        <v>287</v>
      </c>
      <c r="D219" t="str">
        <f>IF(AND(MOD(MID(A219,10,1),2)=0,NOT(MID(C219,LEN(C219),1)="a")),"TAK","NIE")</f>
        <v>NIE</v>
      </c>
      <c r="E219" t="str">
        <f>CONCATENATE(C219,B219)</f>
        <v>DawidSzpak</v>
      </c>
      <c r="F219">
        <f>COUNTIF(E:E,E219)</f>
        <v>1</v>
      </c>
      <c r="G219" s="2">
        <f>VALUE(MID(A219,7,3))</f>
        <v>102</v>
      </c>
      <c r="H219" t="str">
        <f>VLOOKUP(IF(VALUE(MID(A219,3,2))&gt;12,VALUE(MID(A219,3,2))-20,VALUE(MID(A219,3,2))),$Q$3:$R$14,2)</f>
        <v>Listopad</v>
      </c>
      <c r="I219" t="str">
        <f>CONCATENATE(MID(C219,1,1),MID(B219,1,3),MID(A219,LEN(A219),1))</f>
        <v>DSzp6</v>
      </c>
      <c r="J219">
        <f>COUNTIF(I:I,I219)</f>
        <v>1</v>
      </c>
    </row>
    <row r="220" spans="1:10" hidden="1" x14ac:dyDescent="0.25">
      <c r="A220" s="1" t="s">
        <v>581</v>
      </c>
      <c r="B220" t="s">
        <v>582</v>
      </c>
      <c r="C220" t="s">
        <v>67</v>
      </c>
      <c r="D220" t="str">
        <f>IF(AND(MOD(MID(A220,10,1),2)=0,NOT(MID(C220,LEN(C220),1)="a")),"TAK","NIE")</f>
        <v>NIE</v>
      </c>
      <c r="E220" t="str">
        <f>CONCATENATE(C220,B220)</f>
        <v>LucjaMadej</v>
      </c>
      <c r="F220">
        <f>COUNTIF(E:E,E220)</f>
        <v>1</v>
      </c>
      <c r="G220" s="2">
        <f>VALUE(MID(A220,7,3))</f>
        <v>39</v>
      </c>
      <c r="H220" t="str">
        <f>VLOOKUP(IF(VALUE(MID(A220,3,2))&gt;12,VALUE(MID(A220,3,2))-20,VALUE(MID(A220,3,2))),$Q$3:$R$14,2)</f>
        <v>Listopad</v>
      </c>
      <c r="I220" t="str">
        <f>CONCATENATE(MID(C220,1,1),MID(B220,1,3),MID(A220,LEN(A220),1))</f>
        <v>LMad1</v>
      </c>
      <c r="J220">
        <f>COUNTIF(I:I,I220)</f>
        <v>1</v>
      </c>
    </row>
    <row r="221" spans="1:10" hidden="1" x14ac:dyDescent="0.25">
      <c r="A221" s="1" t="s">
        <v>583</v>
      </c>
      <c r="B221" t="s">
        <v>584</v>
      </c>
      <c r="C221" t="s">
        <v>284</v>
      </c>
      <c r="D221" t="str">
        <f>IF(AND(MOD(MID(A221,10,1),2)=0,NOT(MID(C221,LEN(C221),1)="a")),"TAK","NIE")</f>
        <v>NIE</v>
      </c>
      <c r="E221" t="str">
        <f>CONCATENATE(C221,B221)</f>
        <v>EmiliaSymoszyn</v>
      </c>
      <c r="F221">
        <f>COUNTIF(E:E,E221)</f>
        <v>1</v>
      </c>
      <c r="G221" s="2">
        <f>VALUE(MID(A221,7,3))</f>
        <v>78</v>
      </c>
      <c r="H221" t="str">
        <f>VLOOKUP(IF(VALUE(MID(A221,3,2))&gt;12,VALUE(MID(A221,3,2))-20,VALUE(MID(A221,3,2))),$Q$3:$R$14,2)</f>
        <v>Listopad</v>
      </c>
      <c r="I221" t="str">
        <f>CONCATENATE(MID(C221,1,1),MID(B221,1,3),MID(A221,LEN(A221),1))</f>
        <v>ESym6</v>
      </c>
      <c r="J221">
        <f>COUNTIF(I:I,I221)</f>
        <v>1</v>
      </c>
    </row>
    <row r="222" spans="1:10" hidden="1" x14ac:dyDescent="0.25">
      <c r="A222" s="1" t="s">
        <v>587</v>
      </c>
      <c r="B222" t="s">
        <v>96</v>
      </c>
      <c r="C222" t="s">
        <v>121</v>
      </c>
      <c r="D222" t="str">
        <f>IF(AND(MOD(MID(A222,10,1),2)=0,NOT(MID(C222,LEN(C222),1)="a")),"TAK","NIE")</f>
        <v>NIE</v>
      </c>
      <c r="E222" t="str">
        <f>CONCATENATE(C222,B222)</f>
        <v>JanPawlak</v>
      </c>
      <c r="F222">
        <f>COUNTIF(E:E,E222)</f>
        <v>1</v>
      </c>
      <c r="G222" s="2">
        <f>VALUE(MID(A222,7,3))</f>
        <v>9</v>
      </c>
      <c r="H222" t="str">
        <f>VLOOKUP(IF(VALUE(MID(A222,3,2))&gt;12,VALUE(MID(A222,3,2))-20,VALUE(MID(A222,3,2))),$Q$3:$R$14,2)</f>
        <v>Listopad</v>
      </c>
      <c r="I222" t="str">
        <f>CONCATENATE(MID(C222,1,1),MID(B222,1,3),MID(A222,LEN(A222),1))</f>
        <v>JPaw4</v>
      </c>
      <c r="J222">
        <f>COUNTIF(I:I,I222)</f>
        <v>1</v>
      </c>
    </row>
    <row r="223" spans="1:10" hidden="1" x14ac:dyDescent="0.25">
      <c r="A223" s="1" t="s">
        <v>588</v>
      </c>
      <c r="B223" t="s">
        <v>589</v>
      </c>
      <c r="C223" t="s">
        <v>298</v>
      </c>
      <c r="D223" t="str">
        <f>IF(AND(MOD(MID(A223,10,1),2)=0,NOT(MID(C223,LEN(C223),1)="a")),"TAK","NIE")</f>
        <v>NIE</v>
      </c>
      <c r="E223" t="str">
        <f>CONCATENATE(C223,B223)</f>
        <v>DominikaSznejder</v>
      </c>
      <c r="F223">
        <f>COUNTIF(E:E,E223)</f>
        <v>1</v>
      </c>
      <c r="G223" s="2">
        <f>VALUE(MID(A223,7,3))</f>
        <v>38</v>
      </c>
      <c r="H223" t="str">
        <f>VLOOKUP(IF(VALUE(MID(A223,3,2))&gt;12,VALUE(MID(A223,3,2))-20,VALUE(MID(A223,3,2))),$Q$3:$R$14,2)</f>
        <v>Listopad</v>
      </c>
      <c r="I223" t="str">
        <f>CONCATENATE(MID(C223,1,1),MID(B223,1,3),MID(A223,LEN(A223),1))</f>
        <v>DSzn1</v>
      </c>
      <c r="J223">
        <f>COUNTIF(I:I,I223)</f>
        <v>1</v>
      </c>
    </row>
    <row r="224" spans="1:10" hidden="1" x14ac:dyDescent="0.25">
      <c r="A224" s="1" t="s">
        <v>590</v>
      </c>
      <c r="B224" t="s">
        <v>591</v>
      </c>
      <c r="C224" t="s">
        <v>166</v>
      </c>
      <c r="D224" t="str">
        <f>IF(AND(MOD(MID(A224,10,1),2)=0,NOT(MID(C224,LEN(C224),1)="a")),"TAK","NIE")</f>
        <v>NIE</v>
      </c>
      <c r="E224" t="str">
        <f>CONCATENATE(C224,B224)</f>
        <v>JakubChmielewski</v>
      </c>
      <c r="F224">
        <f>COUNTIF(E:E,E224)</f>
        <v>1</v>
      </c>
      <c r="G224" s="2">
        <f>VALUE(MID(A224,7,3))</f>
        <v>5</v>
      </c>
      <c r="H224" t="str">
        <f>VLOOKUP(IF(VALUE(MID(A224,3,2))&gt;12,VALUE(MID(A224,3,2))-20,VALUE(MID(A224,3,2))),$Q$3:$R$14,2)</f>
        <v>Listopad</v>
      </c>
      <c r="I224" t="str">
        <f>CONCATENATE(MID(C224,1,1),MID(B224,1,3),MID(A224,LEN(A224),1))</f>
        <v>JChm9</v>
      </c>
      <c r="J224">
        <f>COUNTIF(I:I,I224)</f>
        <v>1</v>
      </c>
    </row>
    <row r="225" spans="1:10" hidden="1" x14ac:dyDescent="0.25">
      <c r="A225" s="1" t="s">
        <v>592</v>
      </c>
      <c r="B225" t="s">
        <v>593</v>
      </c>
      <c r="C225" t="s">
        <v>92</v>
      </c>
      <c r="D225" t="str">
        <f>IF(AND(MOD(MID(A225,10,1),2)=0,NOT(MID(C225,LEN(C225),1)="a")),"TAK","NIE")</f>
        <v>NIE</v>
      </c>
      <c r="E225" t="str">
        <f>CONCATENATE(C225,B225)</f>
        <v>IgorRysak</v>
      </c>
      <c r="F225">
        <f>COUNTIF(E:E,E225)</f>
        <v>1</v>
      </c>
      <c r="G225" s="2">
        <f>VALUE(MID(A225,7,3))</f>
        <v>54</v>
      </c>
      <c r="H225" t="str">
        <f>VLOOKUP(IF(VALUE(MID(A225,3,2))&gt;12,VALUE(MID(A225,3,2))-20,VALUE(MID(A225,3,2))),$Q$3:$R$14,2)</f>
        <v>Listopad</v>
      </c>
      <c r="I225" t="str">
        <f>CONCATENATE(MID(C225,1,1),MID(B225,1,3),MID(A225,LEN(A225),1))</f>
        <v>IRys0</v>
      </c>
      <c r="J225">
        <f>COUNTIF(I:I,I225)</f>
        <v>1</v>
      </c>
    </row>
    <row r="226" spans="1:10" hidden="1" x14ac:dyDescent="0.25">
      <c r="A226" s="1" t="s">
        <v>594</v>
      </c>
      <c r="B226" t="s">
        <v>595</v>
      </c>
      <c r="C226" t="s">
        <v>596</v>
      </c>
      <c r="D226" t="str">
        <f>IF(AND(MOD(MID(A226,10,1),2)=0,NOT(MID(C226,LEN(C226),1)="a")),"TAK","NIE")</f>
        <v>NIE</v>
      </c>
      <c r="E226" t="str">
        <f>CONCATENATE(C226,B226)</f>
        <v>DariuszSzumilewicz</v>
      </c>
      <c r="F226">
        <f>COUNTIF(E:E,E226)</f>
        <v>1</v>
      </c>
      <c r="G226" s="2">
        <f>VALUE(MID(A226,7,3))</f>
        <v>48</v>
      </c>
      <c r="H226" t="str">
        <f>VLOOKUP(IF(VALUE(MID(A226,3,2))&gt;12,VALUE(MID(A226,3,2))-20,VALUE(MID(A226,3,2))),$Q$3:$R$14,2)</f>
        <v>Listopad</v>
      </c>
      <c r="I226" t="str">
        <f>CONCATENATE(MID(C226,1,1),MID(B226,1,3),MID(A226,LEN(A226),1))</f>
        <v>DSzu8</v>
      </c>
      <c r="J226">
        <f>COUNTIF(I:I,I226)</f>
        <v>1</v>
      </c>
    </row>
    <row r="227" spans="1:10" hidden="1" x14ac:dyDescent="0.25">
      <c r="A227" s="1" t="s">
        <v>597</v>
      </c>
      <c r="B227" t="s">
        <v>598</v>
      </c>
      <c r="C227" t="s">
        <v>17</v>
      </c>
      <c r="D227" t="str">
        <f>IF(AND(MOD(MID(A227,10,1),2)=0,NOT(MID(C227,LEN(C227),1)="a")),"TAK","NIE")</f>
        <v>NIE</v>
      </c>
      <c r="E227" t="str">
        <f>CONCATENATE(C227,B227)</f>
        <v>MateuszKrosnowski</v>
      </c>
      <c r="F227">
        <f>COUNTIF(E:E,E227)</f>
        <v>1</v>
      </c>
      <c r="G227" s="2">
        <f>VALUE(MID(A227,7,3))</f>
        <v>17</v>
      </c>
      <c r="H227" t="str">
        <f>VLOOKUP(IF(VALUE(MID(A227,3,2))&gt;12,VALUE(MID(A227,3,2))-20,VALUE(MID(A227,3,2))),$Q$3:$R$14,2)</f>
        <v>Listopad</v>
      </c>
      <c r="I227" t="str">
        <f>CONCATENATE(MID(C227,1,1),MID(B227,1,3),MID(A227,LEN(A227),1))</f>
        <v>MKro1</v>
      </c>
      <c r="J227">
        <f>COUNTIF(I:I,I227)</f>
        <v>1</v>
      </c>
    </row>
    <row r="228" spans="1:10" hidden="1" x14ac:dyDescent="0.25">
      <c r="A228" s="1" t="s">
        <v>599</v>
      </c>
      <c r="B228" t="s">
        <v>600</v>
      </c>
      <c r="C228" t="s">
        <v>70</v>
      </c>
      <c r="D228" t="str">
        <f>IF(AND(MOD(MID(A228,10,1),2)=0,NOT(MID(C228,LEN(C228),1)="a")),"TAK","NIE")</f>
        <v>NIE</v>
      </c>
      <c r="E228" t="str">
        <f>CONCATENATE(C228,B228)</f>
        <v>NinaHarris</v>
      </c>
      <c r="F228">
        <f>COUNTIF(E:E,E228)</f>
        <v>1</v>
      </c>
      <c r="G228" s="2">
        <f>VALUE(MID(A228,7,3))</f>
        <v>61</v>
      </c>
      <c r="H228" t="str">
        <f>VLOOKUP(IF(VALUE(MID(A228,3,2))&gt;12,VALUE(MID(A228,3,2))-20,VALUE(MID(A228,3,2))),$Q$3:$R$14,2)</f>
        <v>Listopad</v>
      </c>
      <c r="I228" t="str">
        <f>CONCATENATE(MID(C228,1,1),MID(B228,1,3),MID(A228,LEN(A228),1))</f>
        <v>NHar1</v>
      </c>
      <c r="J228">
        <f>COUNTIF(I:I,I228)</f>
        <v>1</v>
      </c>
    </row>
    <row r="229" spans="1:10" hidden="1" x14ac:dyDescent="0.25">
      <c r="A229" s="1" t="s">
        <v>601</v>
      </c>
      <c r="B229" t="s">
        <v>602</v>
      </c>
      <c r="C229" t="s">
        <v>137</v>
      </c>
      <c r="D229" t="str">
        <f>IF(AND(MOD(MID(A229,10,1),2)=0,NOT(MID(C229,LEN(C229),1)="a")),"TAK","NIE")</f>
        <v>NIE</v>
      </c>
      <c r="E229" t="str">
        <f>CONCATENATE(C229,B229)</f>
        <v>MarikaKoszucka</v>
      </c>
      <c r="F229">
        <f>COUNTIF(E:E,E229)</f>
        <v>1</v>
      </c>
      <c r="G229" s="2">
        <f>VALUE(MID(A229,7,3))</f>
        <v>61</v>
      </c>
      <c r="H229" t="str">
        <f>VLOOKUP(IF(VALUE(MID(A229,3,2))&gt;12,VALUE(MID(A229,3,2))-20,VALUE(MID(A229,3,2))),$Q$3:$R$14,2)</f>
        <v>Listopad</v>
      </c>
      <c r="I229" t="str">
        <f>CONCATENATE(MID(C229,1,1),MID(B229,1,3),MID(A229,LEN(A229),1))</f>
        <v>MKos5</v>
      </c>
      <c r="J229">
        <f>COUNTIF(I:I,I229)</f>
        <v>1</v>
      </c>
    </row>
    <row r="230" spans="1:10" hidden="1" x14ac:dyDescent="0.25">
      <c r="A230" s="1" t="s">
        <v>603</v>
      </c>
      <c r="B230" t="s">
        <v>604</v>
      </c>
      <c r="C230" t="s">
        <v>233</v>
      </c>
      <c r="D230" t="str">
        <f>IF(AND(MOD(MID(A230,10,1),2)=0,NOT(MID(C230,LEN(C230),1)="a")),"TAK","NIE")</f>
        <v>NIE</v>
      </c>
      <c r="E230" t="str">
        <f>CONCATENATE(C230,B230)</f>
        <v>WiktoriaChmielewska</v>
      </c>
      <c r="F230">
        <f>COUNTIF(E:E,E230)</f>
        <v>1</v>
      </c>
      <c r="G230" s="2">
        <f>VALUE(MID(A230,7,3))</f>
        <v>9</v>
      </c>
      <c r="H230" t="str">
        <f>VLOOKUP(IF(VALUE(MID(A230,3,2))&gt;12,VALUE(MID(A230,3,2))-20,VALUE(MID(A230,3,2))),$Q$3:$R$14,2)</f>
        <v>Listopad</v>
      </c>
      <c r="I230" t="str">
        <f>CONCATENATE(MID(C230,1,1),MID(B230,1,3),MID(A230,LEN(A230),1))</f>
        <v>WChm5</v>
      </c>
      <c r="J230">
        <f>COUNTIF(I:I,I230)</f>
        <v>1</v>
      </c>
    </row>
    <row r="231" spans="1:10" hidden="1" x14ac:dyDescent="0.25">
      <c r="A231" s="1" t="s">
        <v>605</v>
      </c>
      <c r="B231" t="s">
        <v>606</v>
      </c>
      <c r="C231" t="s">
        <v>607</v>
      </c>
      <c r="D231" t="str">
        <f>IF(AND(MOD(MID(A231,10,1),2)=0,NOT(MID(C231,LEN(C231),1)="a")),"TAK","NIE")</f>
        <v>NIE</v>
      </c>
      <c r="E231" t="str">
        <f>CONCATENATE(C231,B231)</f>
        <v>JoannaSeredynska</v>
      </c>
      <c r="F231">
        <f>COUNTIF(E:E,E231)</f>
        <v>1</v>
      </c>
      <c r="G231" s="2">
        <f>VALUE(MID(A231,7,3))</f>
        <v>51</v>
      </c>
      <c r="H231" t="str">
        <f>VLOOKUP(IF(VALUE(MID(A231,3,2))&gt;12,VALUE(MID(A231,3,2))-20,VALUE(MID(A231,3,2))),$Q$3:$R$14,2)</f>
        <v>Listopad</v>
      </c>
      <c r="I231" t="str">
        <f>CONCATENATE(MID(C231,1,1),MID(B231,1,3),MID(A231,LEN(A231),1))</f>
        <v>JSer4</v>
      </c>
      <c r="J231">
        <f>COUNTIF(I:I,I231)</f>
        <v>1</v>
      </c>
    </row>
    <row r="232" spans="1:10" hidden="1" x14ac:dyDescent="0.25">
      <c r="A232" s="1" t="s">
        <v>608</v>
      </c>
      <c r="B232" t="s">
        <v>609</v>
      </c>
      <c r="C232" t="s">
        <v>53</v>
      </c>
      <c r="D232" t="str">
        <f>IF(AND(MOD(MID(A232,10,1),2)=0,NOT(MID(C232,LEN(C232),1)="a")),"TAK","NIE")</f>
        <v>NIE</v>
      </c>
      <c r="E232" t="str">
        <f>CONCATENATE(C232,B232)</f>
        <v>WojciechAfeltowicz</v>
      </c>
      <c r="F232">
        <f>COUNTIF(E:E,E232)</f>
        <v>1</v>
      </c>
      <c r="G232" s="2">
        <f>VALUE(MID(A232,7,3))</f>
        <v>56</v>
      </c>
      <c r="H232" t="str">
        <f>VLOOKUP(IF(VALUE(MID(A232,3,2))&gt;12,VALUE(MID(A232,3,2))-20,VALUE(MID(A232,3,2))),$Q$3:$R$14,2)</f>
        <v>Listopad</v>
      </c>
      <c r="I232" t="str">
        <f>CONCATENATE(MID(C232,1,1),MID(B232,1,3),MID(A232,LEN(A232),1))</f>
        <v>WAfe2</v>
      </c>
      <c r="J232">
        <f>COUNTIF(I:I,I232)</f>
        <v>1</v>
      </c>
    </row>
    <row r="233" spans="1:10" hidden="1" x14ac:dyDescent="0.25">
      <c r="A233" s="1" t="s">
        <v>610</v>
      </c>
      <c r="B233" t="s">
        <v>611</v>
      </c>
      <c r="C233" t="s">
        <v>241</v>
      </c>
      <c r="D233" t="str">
        <f>IF(AND(MOD(MID(A233,10,1),2)=0,NOT(MID(C233,LEN(C233),1)="a")),"TAK","NIE")</f>
        <v>NIE</v>
      </c>
      <c r="E233" t="str">
        <f>CONCATENATE(C233,B233)</f>
        <v>NataliaJakubowska</v>
      </c>
      <c r="F233">
        <f>COUNTIF(E:E,E233)</f>
        <v>1</v>
      </c>
      <c r="G233" s="2">
        <f>VALUE(MID(A233,7,3))</f>
        <v>97</v>
      </c>
      <c r="H233" t="str">
        <f>VLOOKUP(IF(VALUE(MID(A233,3,2))&gt;12,VALUE(MID(A233,3,2))-20,VALUE(MID(A233,3,2))),$Q$3:$R$14,2)</f>
        <v>Listopad</v>
      </c>
      <c r="I233" t="str">
        <f>CONCATENATE(MID(C233,1,1),MID(B233,1,3),MID(A233,LEN(A233),1))</f>
        <v>NJak4</v>
      </c>
      <c r="J233">
        <f>COUNTIF(I:I,I233)</f>
        <v>1</v>
      </c>
    </row>
    <row r="234" spans="1:10" hidden="1" x14ac:dyDescent="0.25">
      <c r="A234" s="1" t="s">
        <v>612</v>
      </c>
      <c r="B234" t="s">
        <v>353</v>
      </c>
      <c r="C234" t="s">
        <v>187</v>
      </c>
      <c r="D234" t="str">
        <f>IF(AND(MOD(MID(A234,10,1),2)=0,NOT(MID(C234,LEN(C234),1)="a")),"TAK","NIE")</f>
        <v>NIE</v>
      </c>
      <c r="E234" t="str">
        <f>CONCATENATE(C234,B234)</f>
        <v>OlgaLewandowska</v>
      </c>
      <c r="F234">
        <f>COUNTIF(E:E,E234)</f>
        <v>1</v>
      </c>
      <c r="G234" s="2">
        <f>VALUE(MID(A234,7,3))</f>
        <v>31</v>
      </c>
      <c r="H234" t="str">
        <f>VLOOKUP(IF(VALUE(MID(A234,3,2))&gt;12,VALUE(MID(A234,3,2))-20,VALUE(MID(A234,3,2))),$Q$3:$R$14,2)</f>
        <v>Listopad</v>
      </c>
      <c r="I234" t="str">
        <f>CONCATENATE(MID(C234,1,1),MID(B234,1,3),MID(A234,LEN(A234),1))</f>
        <v>OLew3</v>
      </c>
      <c r="J234">
        <f>COUNTIF(I:I,I234)</f>
        <v>1</v>
      </c>
    </row>
    <row r="235" spans="1:10" hidden="1" x14ac:dyDescent="0.25">
      <c r="A235" s="1" t="s">
        <v>613</v>
      </c>
      <c r="B235" t="s">
        <v>614</v>
      </c>
      <c r="C235" t="s">
        <v>295</v>
      </c>
      <c r="D235" t="str">
        <f>IF(AND(MOD(MID(A235,10,1),2)=0,NOT(MID(C235,LEN(C235),1)="a")),"TAK","NIE")</f>
        <v>NIE</v>
      </c>
      <c r="E235" t="str">
        <f>CONCATENATE(C235,B235)</f>
        <v>WeronikaDerosas</v>
      </c>
      <c r="F235">
        <f>COUNTIF(E:E,E235)</f>
        <v>1</v>
      </c>
      <c r="G235" s="2">
        <f>VALUE(MID(A235,7,3))</f>
        <v>34</v>
      </c>
      <c r="H235" t="str">
        <f>VLOOKUP(IF(VALUE(MID(A235,3,2))&gt;12,VALUE(MID(A235,3,2))-20,VALUE(MID(A235,3,2))),$Q$3:$R$14,2)</f>
        <v>Listopad</v>
      </c>
      <c r="I235" t="str">
        <f>CONCATENATE(MID(C235,1,1),MID(B235,1,3),MID(A235,LEN(A235),1))</f>
        <v>WDer4</v>
      </c>
      <c r="J235">
        <f>COUNTIF(I:I,I235)</f>
        <v>1</v>
      </c>
    </row>
    <row r="236" spans="1:10" hidden="1" x14ac:dyDescent="0.25">
      <c r="A236" s="1" t="s">
        <v>615</v>
      </c>
      <c r="B236" t="s">
        <v>616</v>
      </c>
      <c r="C236" t="s">
        <v>617</v>
      </c>
      <c r="D236" t="str">
        <f>IF(AND(MOD(MID(A236,10,1),2)=0,NOT(MID(C236,LEN(C236),1)="a")),"TAK","NIE")</f>
        <v>NIE</v>
      </c>
      <c r="E236" t="str">
        <f>CONCATENATE(C236,B236)</f>
        <v>LauraMucha</v>
      </c>
      <c r="F236">
        <f>COUNTIF(E:E,E236)</f>
        <v>1</v>
      </c>
      <c r="G236" s="2">
        <f>VALUE(MID(A236,7,3))</f>
        <v>42</v>
      </c>
      <c r="H236" t="str">
        <f>VLOOKUP(IF(VALUE(MID(A236,3,2))&gt;12,VALUE(MID(A236,3,2))-20,VALUE(MID(A236,3,2))),$Q$3:$R$14,2)</f>
        <v>Listopad</v>
      </c>
      <c r="I236" t="str">
        <f>CONCATENATE(MID(C236,1,1),MID(B236,1,3),MID(A236,LEN(A236),1))</f>
        <v>LMuc8</v>
      </c>
      <c r="J236">
        <f>COUNTIF(I:I,I236)</f>
        <v>1</v>
      </c>
    </row>
    <row r="237" spans="1:10" hidden="1" x14ac:dyDescent="0.25">
      <c r="A237" s="1" t="s">
        <v>618</v>
      </c>
      <c r="B237" t="s">
        <v>619</v>
      </c>
      <c r="C237" t="s">
        <v>340</v>
      </c>
      <c r="D237" t="str">
        <f>IF(AND(MOD(MID(A237,10,1),2)=0,NOT(MID(C237,LEN(C237),1)="a")),"TAK","NIE")</f>
        <v>NIE</v>
      </c>
      <c r="E237" t="str">
        <f>CONCATENATE(C237,B237)</f>
        <v>AntoninaSzymichowska</v>
      </c>
      <c r="F237">
        <f>COUNTIF(E:E,E237)</f>
        <v>1</v>
      </c>
      <c r="G237" s="2">
        <f>VALUE(MID(A237,7,3))</f>
        <v>42</v>
      </c>
      <c r="H237" t="str">
        <f>VLOOKUP(IF(VALUE(MID(A237,3,2))&gt;12,VALUE(MID(A237,3,2))-20,VALUE(MID(A237,3,2))),$Q$3:$R$14,2)</f>
        <v>Listopad</v>
      </c>
      <c r="I237" t="str">
        <f>CONCATENATE(MID(C237,1,1),MID(B237,1,3),MID(A237,LEN(A237),1))</f>
        <v>ASzy4</v>
      </c>
      <c r="J237">
        <f>COUNTIF(I:I,I237)</f>
        <v>1</v>
      </c>
    </row>
    <row r="238" spans="1:10" hidden="1" x14ac:dyDescent="0.25">
      <c r="A238" s="1" t="s">
        <v>622</v>
      </c>
      <c r="B238" t="s">
        <v>623</v>
      </c>
      <c r="C238" t="s">
        <v>624</v>
      </c>
      <c r="D238" t="str">
        <f>IF(AND(MOD(MID(A238,10,1),2)=0,NOT(MID(C238,LEN(C238),1)="a")),"TAK","NIE")</f>
        <v>NIE</v>
      </c>
      <c r="E238" t="str">
        <f>CONCATENATE(C238,B238)</f>
        <v>SamborDombrowski</v>
      </c>
      <c r="F238">
        <f>COUNTIF(E:E,E238)</f>
        <v>1</v>
      </c>
      <c r="G238" s="2">
        <f>VALUE(MID(A238,7,3))</f>
        <v>36</v>
      </c>
      <c r="H238" t="str">
        <f>VLOOKUP(IF(VALUE(MID(A238,3,2))&gt;12,VALUE(MID(A238,3,2))-20,VALUE(MID(A238,3,2))),$Q$3:$R$14,2)</f>
        <v>Listopad</v>
      </c>
      <c r="I238" t="str">
        <f>CONCATENATE(MID(C238,1,1),MID(B238,1,3),MID(A238,LEN(A238),1))</f>
        <v>SDom9</v>
      </c>
      <c r="J238">
        <f>COUNTIF(I:I,I238)</f>
        <v>1</v>
      </c>
    </row>
    <row r="239" spans="1:10" hidden="1" x14ac:dyDescent="0.25">
      <c r="A239" s="1" t="s">
        <v>628</v>
      </c>
      <c r="B239" t="s">
        <v>629</v>
      </c>
      <c r="C239" t="s">
        <v>630</v>
      </c>
      <c r="D239" t="str">
        <f>IF(AND(MOD(MID(A239,10,1),2)=0,NOT(MID(C239,LEN(C239),1)="a")),"TAK","NIE")</f>
        <v>NIE</v>
      </c>
      <c r="E239" t="str">
        <f>CONCATENATE(C239,B239)</f>
        <v>LidiaMarszalek</v>
      </c>
      <c r="F239">
        <f>COUNTIF(E:E,E239)</f>
        <v>1</v>
      </c>
      <c r="G239" s="2">
        <f>VALUE(MID(A239,7,3))</f>
        <v>84</v>
      </c>
      <c r="H239" t="str">
        <f>VLOOKUP(IF(VALUE(MID(A239,3,2))&gt;12,VALUE(MID(A239,3,2))-20,VALUE(MID(A239,3,2))),$Q$3:$R$14,2)</f>
        <v>Listopad</v>
      </c>
      <c r="I239" t="str">
        <f>CONCATENATE(MID(C239,1,1),MID(B239,1,3),MID(A239,LEN(A239),1))</f>
        <v>LMar9</v>
      </c>
      <c r="J239">
        <f>COUNTIF(I:I,I239)</f>
        <v>1</v>
      </c>
    </row>
    <row r="240" spans="1:10" hidden="1" x14ac:dyDescent="0.25">
      <c r="A240" s="1" t="s">
        <v>632</v>
      </c>
      <c r="B240" t="s">
        <v>633</v>
      </c>
      <c r="C240" t="s">
        <v>233</v>
      </c>
      <c r="D240" t="str">
        <f>IF(AND(MOD(MID(A240,10,1),2)=0,NOT(MID(C240,LEN(C240),1)="a")),"TAK","NIE")</f>
        <v>NIE</v>
      </c>
      <c r="E240" t="str">
        <f>CONCATENATE(C240,B240)</f>
        <v>WiktoriaCzartoryjska</v>
      </c>
      <c r="F240">
        <f>COUNTIF(E:E,E240)</f>
        <v>1</v>
      </c>
      <c r="G240" s="2">
        <f>VALUE(MID(A240,7,3))</f>
        <v>51</v>
      </c>
      <c r="H240" t="str">
        <f>VLOOKUP(IF(VALUE(MID(A240,3,2))&gt;12,VALUE(MID(A240,3,2))-20,VALUE(MID(A240,3,2))),$Q$3:$R$14,2)</f>
        <v>Listopad</v>
      </c>
      <c r="I240" t="str">
        <f>CONCATENATE(MID(C240,1,1),MID(B240,1,3),MID(A240,LEN(A240),1))</f>
        <v>WCza3</v>
      </c>
      <c r="J240">
        <f>COUNTIF(I:I,I240)</f>
        <v>1</v>
      </c>
    </row>
    <row r="241" spans="1:10" hidden="1" x14ac:dyDescent="0.25">
      <c r="A241" s="1" t="s">
        <v>634</v>
      </c>
      <c r="B241" t="s">
        <v>635</v>
      </c>
      <c r="C241" t="s">
        <v>194</v>
      </c>
      <c r="D241" t="str">
        <f>IF(AND(MOD(MID(A241,10,1),2)=0,NOT(MID(C241,LEN(C241),1)="a")),"TAK","NIE")</f>
        <v>NIE</v>
      </c>
      <c r="E241" t="str">
        <f>CONCATENATE(C241,B241)</f>
        <v>AnnaTomanek</v>
      </c>
      <c r="F241">
        <f>COUNTIF(E:E,E241)</f>
        <v>1</v>
      </c>
      <c r="G241" s="2">
        <f>VALUE(MID(A241,7,3))</f>
        <v>13</v>
      </c>
      <c r="H241" t="str">
        <f>VLOOKUP(IF(VALUE(MID(A241,3,2))&gt;12,VALUE(MID(A241,3,2))-20,VALUE(MID(A241,3,2))),$Q$3:$R$14,2)</f>
        <v>Listopad</v>
      </c>
      <c r="I241" t="str">
        <f>CONCATENATE(MID(C241,1,1),MID(B241,1,3),MID(A241,LEN(A241),1))</f>
        <v>ATom8</v>
      </c>
      <c r="J241">
        <f>COUNTIF(I:I,I241)</f>
        <v>1</v>
      </c>
    </row>
    <row r="242" spans="1:10" hidden="1" x14ac:dyDescent="0.25">
      <c r="A242" s="1" t="s">
        <v>636</v>
      </c>
      <c r="B242" t="s">
        <v>637</v>
      </c>
      <c r="C242" t="s">
        <v>382</v>
      </c>
      <c r="D242" t="str">
        <f>IF(AND(MOD(MID(A242,10,1),2)=0,NOT(MID(C242,LEN(C242),1)="a")),"TAK","NIE")</f>
        <v>NIE</v>
      </c>
      <c r="E242" t="str">
        <f>CONCATENATE(C242,B242)</f>
        <v>KarolinaPawlowicz</v>
      </c>
      <c r="F242">
        <f>COUNTIF(E:E,E242)</f>
        <v>1</v>
      </c>
      <c r="G242" s="2">
        <f>VALUE(MID(A242,7,3))</f>
        <v>14</v>
      </c>
      <c r="H242" t="str">
        <f>VLOOKUP(IF(VALUE(MID(A242,3,2))&gt;12,VALUE(MID(A242,3,2))-20,VALUE(MID(A242,3,2))),$Q$3:$R$14,2)</f>
        <v>Listopad</v>
      </c>
      <c r="I242" t="str">
        <f>CONCATENATE(MID(C242,1,1),MID(B242,1,3),MID(A242,LEN(A242),1))</f>
        <v>KPaw5</v>
      </c>
      <c r="J242">
        <f>COUNTIF(I:I,I242)</f>
        <v>1</v>
      </c>
    </row>
    <row r="243" spans="1:10" hidden="1" x14ac:dyDescent="0.25">
      <c r="A243" s="1" t="s">
        <v>638</v>
      </c>
      <c r="B243" t="s">
        <v>639</v>
      </c>
      <c r="C243" t="s">
        <v>640</v>
      </c>
      <c r="D243" t="str">
        <f>IF(AND(MOD(MID(A243,10,1),2)=0,NOT(MID(C243,LEN(C243),1)="a")),"TAK","NIE")</f>
        <v>NIE</v>
      </c>
      <c r="E243" t="str">
        <f>CONCATENATE(C243,B243)</f>
        <v>DanielSzwast</v>
      </c>
      <c r="F243">
        <f>COUNTIF(E:E,E243)</f>
        <v>1</v>
      </c>
      <c r="G243" s="2">
        <f>VALUE(MID(A243,7,3))</f>
        <v>11</v>
      </c>
      <c r="H243" t="str">
        <f>VLOOKUP(IF(VALUE(MID(A243,3,2))&gt;12,VALUE(MID(A243,3,2))-20,VALUE(MID(A243,3,2))),$Q$3:$R$14,2)</f>
        <v>Listopad</v>
      </c>
      <c r="I243" t="str">
        <f>CONCATENATE(MID(C243,1,1),MID(B243,1,3),MID(A243,LEN(A243),1))</f>
        <v>DSzw8</v>
      </c>
      <c r="J243">
        <f>COUNTIF(I:I,I243)</f>
        <v>1</v>
      </c>
    </row>
    <row r="244" spans="1:10" hidden="1" x14ac:dyDescent="0.25">
      <c r="A244" s="1" t="s">
        <v>641</v>
      </c>
      <c r="B244" t="s">
        <v>642</v>
      </c>
      <c r="C244" t="s">
        <v>485</v>
      </c>
      <c r="D244" t="str">
        <f>IF(AND(MOD(MID(A244,10,1),2)=0,NOT(MID(C244,LEN(C244),1)="a")),"TAK","NIE")</f>
        <v>NIE</v>
      </c>
      <c r="E244" t="str">
        <f>CONCATENATE(C244,B244)</f>
        <v>AdamZawizlak</v>
      </c>
      <c r="F244">
        <f>COUNTIF(E:E,E244)</f>
        <v>1</v>
      </c>
      <c r="G244" s="2">
        <f>VALUE(MID(A244,7,3))</f>
        <v>63</v>
      </c>
      <c r="H244" t="str">
        <f>VLOOKUP(IF(VALUE(MID(A244,3,2))&gt;12,VALUE(MID(A244,3,2))-20,VALUE(MID(A244,3,2))),$Q$3:$R$14,2)</f>
        <v>Listopad</v>
      </c>
      <c r="I244" t="str">
        <f>CONCATENATE(MID(C244,1,1),MID(B244,1,3),MID(A244,LEN(A244),1))</f>
        <v>AZaw9</v>
      </c>
      <c r="J244">
        <f>COUNTIF(I:I,I244)</f>
        <v>1</v>
      </c>
    </row>
    <row r="245" spans="1:10" hidden="1" x14ac:dyDescent="0.25">
      <c r="A245" s="1" t="s">
        <v>645</v>
      </c>
      <c r="B245" t="s">
        <v>646</v>
      </c>
      <c r="C245" t="s">
        <v>345</v>
      </c>
      <c r="D245" t="str">
        <f>IF(AND(MOD(MID(A245,10,1),2)=0,NOT(MID(C245,LEN(C245),1)="a")),"TAK","NIE")</f>
        <v>NIE</v>
      </c>
      <c r="E245" t="str">
        <f>CONCATENATE(C245,B245)</f>
        <v>MilenaKielbowicz</v>
      </c>
      <c r="F245">
        <f>COUNTIF(E:E,E245)</f>
        <v>1</v>
      </c>
      <c r="G245" s="2">
        <f>VALUE(MID(A245,7,3))</f>
        <v>66</v>
      </c>
      <c r="H245" t="str">
        <f>VLOOKUP(IF(VALUE(MID(A245,3,2))&gt;12,VALUE(MID(A245,3,2))-20,VALUE(MID(A245,3,2))),$Q$3:$R$14,2)</f>
        <v>Listopad</v>
      </c>
      <c r="I245" t="str">
        <f>CONCATENATE(MID(C245,1,1),MID(B245,1,3),MID(A245,LEN(A245),1))</f>
        <v>MKie2</v>
      </c>
      <c r="J245">
        <f>COUNTIF(I:I,I245)</f>
        <v>1</v>
      </c>
    </row>
    <row r="246" spans="1:10" hidden="1" x14ac:dyDescent="0.25">
      <c r="A246" s="1" t="s">
        <v>647</v>
      </c>
      <c r="B246" t="s">
        <v>648</v>
      </c>
      <c r="C246" t="s">
        <v>448</v>
      </c>
      <c r="D246" t="str">
        <f>IF(AND(MOD(MID(A246,10,1),2)=0,NOT(MID(C246,LEN(C246),1)="a")),"TAK","NIE")</f>
        <v>NIE</v>
      </c>
      <c r="E246" t="str">
        <f>CONCATENATE(C246,B246)</f>
        <v>HannaSteinhardt</v>
      </c>
      <c r="F246">
        <f>COUNTIF(E:E,E246)</f>
        <v>1</v>
      </c>
      <c r="G246" s="2">
        <f>VALUE(MID(A246,7,3))</f>
        <v>72</v>
      </c>
      <c r="H246" t="str">
        <f>VLOOKUP(IF(VALUE(MID(A246,3,2))&gt;12,VALUE(MID(A246,3,2))-20,VALUE(MID(A246,3,2))),$Q$3:$R$14,2)</f>
        <v>Listopad</v>
      </c>
      <c r="I246" t="str">
        <f>CONCATENATE(MID(C246,1,1),MID(B246,1,3),MID(A246,LEN(A246),1))</f>
        <v>HSte4</v>
      </c>
      <c r="J246">
        <f>COUNTIF(I:I,I246)</f>
        <v>1</v>
      </c>
    </row>
    <row r="247" spans="1:10" hidden="1" x14ac:dyDescent="0.25">
      <c r="A247" s="1" t="s">
        <v>649</v>
      </c>
      <c r="B247" t="s">
        <v>650</v>
      </c>
      <c r="C247" t="s">
        <v>651</v>
      </c>
      <c r="D247" t="str">
        <f>IF(AND(MOD(MID(A247,10,1),2)=0,NOT(MID(C247,LEN(C247),1)="a")),"TAK","NIE")</f>
        <v>NIE</v>
      </c>
      <c r="E247" t="str">
        <f>CONCATENATE(C247,B247)</f>
        <v>RoxanaForjasz</v>
      </c>
      <c r="F247">
        <f>COUNTIF(E:E,E247)</f>
        <v>1</v>
      </c>
      <c r="G247" s="2">
        <f>VALUE(MID(A247,7,3))</f>
        <v>87</v>
      </c>
      <c r="H247" t="str">
        <f>VLOOKUP(IF(VALUE(MID(A247,3,2))&gt;12,VALUE(MID(A247,3,2))-20,VALUE(MID(A247,3,2))),$Q$3:$R$14,2)</f>
        <v>Listopad</v>
      </c>
      <c r="I247" t="str">
        <f>CONCATENATE(MID(C247,1,1),MID(B247,1,3),MID(A247,LEN(A247),1))</f>
        <v>RFor0</v>
      </c>
      <c r="J247">
        <f>COUNTIF(I:I,I247)</f>
        <v>1</v>
      </c>
    </row>
    <row r="248" spans="1:10" hidden="1" x14ac:dyDescent="0.25">
      <c r="A248" s="1" t="s">
        <v>652</v>
      </c>
      <c r="B248" t="s">
        <v>653</v>
      </c>
      <c r="C248" t="s">
        <v>345</v>
      </c>
      <c r="D248" t="str">
        <f>IF(AND(MOD(MID(A248,10,1),2)=0,NOT(MID(C248,LEN(C248),1)="a")),"TAK","NIE")</f>
        <v>NIE</v>
      </c>
      <c r="E248" t="str">
        <f>CONCATENATE(C248,B248)</f>
        <v>MilenaKarwik</v>
      </c>
      <c r="F248">
        <f>COUNTIF(E:E,E248)</f>
        <v>1</v>
      </c>
      <c r="G248" s="2">
        <f>VALUE(MID(A248,7,3))</f>
        <v>36</v>
      </c>
      <c r="H248" t="str">
        <f>VLOOKUP(IF(VALUE(MID(A248,3,2))&gt;12,VALUE(MID(A248,3,2))-20,VALUE(MID(A248,3,2))),$Q$3:$R$14,2)</f>
        <v>Listopad</v>
      </c>
      <c r="I248" t="str">
        <f>CONCATENATE(MID(C248,1,1),MID(B248,1,3),MID(A248,LEN(A248),1))</f>
        <v>MKar4</v>
      </c>
      <c r="J248">
        <f>COUNTIF(I:I,I248)</f>
        <v>1</v>
      </c>
    </row>
    <row r="249" spans="1:10" hidden="1" x14ac:dyDescent="0.25">
      <c r="A249" s="1" t="s">
        <v>654</v>
      </c>
      <c r="B249" t="s">
        <v>655</v>
      </c>
      <c r="C249" t="s">
        <v>416</v>
      </c>
      <c r="D249" t="str">
        <f>IF(AND(MOD(MID(A249,10,1),2)=0,NOT(MID(C249,LEN(C249),1)="a")),"TAK","NIE")</f>
        <v>NIE</v>
      </c>
      <c r="E249" t="str">
        <f>CONCATENATE(C249,B249)</f>
        <v>MagdalenaLupinska</v>
      </c>
      <c r="F249">
        <f>COUNTIF(E:E,E249)</f>
        <v>1</v>
      </c>
      <c r="G249" s="2">
        <f>VALUE(MID(A249,7,3))</f>
        <v>37</v>
      </c>
      <c r="H249" t="str">
        <f>VLOOKUP(IF(VALUE(MID(A249,3,2))&gt;12,VALUE(MID(A249,3,2))-20,VALUE(MID(A249,3,2))),$Q$3:$R$14,2)</f>
        <v>Listopad</v>
      </c>
      <c r="I249" t="str">
        <f>CONCATENATE(MID(C249,1,1),MID(B249,1,3),MID(A249,LEN(A249),1))</f>
        <v>MLup7</v>
      </c>
      <c r="J249">
        <f>COUNTIF(I:I,I249)</f>
        <v>1</v>
      </c>
    </row>
    <row r="250" spans="1:10" hidden="1" x14ac:dyDescent="0.25">
      <c r="A250" s="1" t="s">
        <v>656</v>
      </c>
      <c r="B250" t="s">
        <v>657</v>
      </c>
      <c r="C250" t="s">
        <v>121</v>
      </c>
      <c r="D250" t="str">
        <f>IF(AND(MOD(MID(A250,10,1),2)=0,NOT(MID(C250,LEN(C250),1)="a")),"TAK","NIE")</f>
        <v>NIE</v>
      </c>
      <c r="E250" t="str">
        <f>CONCATENATE(C250,B250)</f>
        <v>JanPengiel</v>
      </c>
      <c r="F250">
        <f>COUNTIF(E:E,E250)</f>
        <v>1</v>
      </c>
      <c r="G250" s="2">
        <f>VALUE(MID(A250,7,3))</f>
        <v>83</v>
      </c>
      <c r="H250" t="str">
        <f>VLOOKUP(IF(VALUE(MID(A250,3,2))&gt;12,VALUE(MID(A250,3,2))-20,VALUE(MID(A250,3,2))),$Q$3:$R$14,2)</f>
        <v>Listopad</v>
      </c>
      <c r="I250" t="str">
        <f>CONCATENATE(MID(C250,1,1),MID(B250,1,3),MID(A250,LEN(A250),1))</f>
        <v>JPen7</v>
      </c>
      <c r="J250">
        <f>COUNTIF(I:I,I250)</f>
        <v>1</v>
      </c>
    </row>
    <row r="251" spans="1:10" hidden="1" x14ac:dyDescent="0.25">
      <c r="A251" s="1" t="s">
        <v>660</v>
      </c>
      <c r="B251" t="s">
        <v>661</v>
      </c>
      <c r="C251" t="s">
        <v>413</v>
      </c>
      <c r="D251" t="str">
        <f>IF(AND(MOD(MID(A251,10,1),2)=0,NOT(MID(C251,LEN(C251),1)="a")),"TAK","NIE")</f>
        <v>NIE</v>
      </c>
      <c r="E251" t="str">
        <f>CONCATENATE(C251,B251)</f>
        <v>KatarzynaCzarkowska</v>
      </c>
      <c r="F251">
        <f>COUNTIF(E:E,E251)</f>
        <v>1</v>
      </c>
      <c r="G251" s="2">
        <f>VALUE(MID(A251,7,3))</f>
        <v>47</v>
      </c>
      <c r="H251" t="str">
        <f>VLOOKUP(IF(VALUE(MID(A251,3,2))&gt;12,VALUE(MID(A251,3,2))-20,VALUE(MID(A251,3,2))),$Q$3:$R$14,2)</f>
        <v>Listopad</v>
      </c>
      <c r="I251" t="str">
        <f>CONCATENATE(MID(C251,1,1),MID(B251,1,3),MID(A251,LEN(A251),1))</f>
        <v>KCza3</v>
      </c>
      <c r="J251">
        <f>COUNTIF(I:I,I251)</f>
        <v>1</v>
      </c>
    </row>
    <row r="252" spans="1:10" hidden="1" x14ac:dyDescent="0.25">
      <c r="A252" s="1" t="s">
        <v>662</v>
      </c>
      <c r="B252" t="s">
        <v>663</v>
      </c>
      <c r="C252" t="s">
        <v>323</v>
      </c>
      <c r="D252" t="str">
        <f>IF(AND(MOD(MID(A252,10,1),2)=0,NOT(MID(C252,LEN(C252),1)="a")),"TAK","NIE")</f>
        <v>NIE</v>
      </c>
      <c r="E252" t="str">
        <f>CONCATENATE(C252,B252)</f>
        <v>AleksandraZacharska</v>
      </c>
      <c r="F252">
        <f>COUNTIF(E:E,E252)</f>
        <v>1</v>
      </c>
      <c r="G252" s="2">
        <f>VALUE(MID(A252,7,3))</f>
        <v>61</v>
      </c>
      <c r="H252" t="str">
        <f>VLOOKUP(IF(VALUE(MID(A252,3,2))&gt;12,VALUE(MID(A252,3,2))-20,VALUE(MID(A252,3,2))),$Q$3:$R$14,2)</f>
        <v>Listopad</v>
      </c>
      <c r="I252" t="str">
        <f>CONCATENATE(MID(C252,1,1),MID(B252,1,3),MID(A252,LEN(A252),1))</f>
        <v>AZac7</v>
      </c>
      <c r="J252">
        <f>COUNTIF(I:I,I252)</f>
        <v>1</v>
      </c>
    </row>
    <row r="253" spans="1:10" hidden="1" x14ac:dyDescent="0.25">
      <c r="A253" s="1" t="s">
        <v>664</v>
      </c>
      <c r="B253" t="s">
        <v>665</v>
      </c>
      <c r="C253" t="s">
        <v>666</v>
      </c>
      <c r="D253" t="str">
        <f>IF(AND(MOD(MID(A253,10,1),2)=0,NOT(MID(C253,LEN(C253),1)="a")),"TAK","NIE")</f>
        <v>NIE</v>
      </c>
      <c r="E253" t="str">
        <f>CONCATENATE(C253,B253)</f>
        <v>TymoteuszBilmon</v>
      </c>
      <c r="F253">
        <f>COUNTIF(E:E,E253)</f>
        <v>1</v>
      </c>
      <c r="G253" s="2">
        <f>VALUE(MID(A253,7,3))</f>
        <v>18</v>
      </c>
      <c r="H253" t="str">
        <f>VLOOKUP(IF(VALUE(MID(A253,3,2))&gt;12,VALUE(MID(A253,3,2))-20,VALUE(MID(A253,3,2))),$Q$3:$R$14,2)</f>
        <v>Listopad</v>
      </c>
      <c r="I253" t="str">
        <f>CONCATENATE(MID(C253,1,1),MID(B253,1,3),MID(A253,LEN(A253),1))</f>
        <v>TBil7</v>
      </c>
      <c r="J253">
        <f>COUNTIF(I:I,I253)</f>
        <v>1</v>
      </c>
    </row>
    <row r="254" spans="1:10" hidden="1" x14ac:dyDescent="0.25">
      <c r="A254" s="1" t="s">
        <v>667</v>
      </c>
      <c r="B254" t="s">
        <v>668</v>
      </c>
      <c r="C254" t="s">
        <v>131</v>
      </c>
      <c r="D254" t="str">
        <f>IF(AND(MOD(MID(A254,10,1),2)=0,NOT(MID(C254,LEN(C254),1)="a")),"TAK","NIE")</f>
        <v>NIE</v>
      </c>
      <c r="E254" t="str">
        <f>CONCATENATE(C254,B254)</f>
        <v>OliwiaGorczynska</v>
      </c>
      <c r="F254">
        <f>COUNTIF(E:E,E254)</f>
        <v>1</v>
      </c>
      <c r="G254" s="2">
        <f>VALUE(MID(A254,7,3))</f>
        <v>45</v>
      </c>
      <c r="H254" t="str">
        <f>VLOOKUP(IF(VALUE(MID(A254,3,2))&gt;12,VALUE(MID(A254,3,2))-20,VALUE(MID(A254,3,2))),$Q$3:$R$14,2)</f>
        <v>Listopad</v>
      </c>
      <c r="I254" t="str">
        <f>CONCATENATE(MID(C254,1,1),MID(B254,1,3),MID(A254,LEN(A254),1))</f>
        <v>OGor5</v>
      </c>
      <c r="J254">
        <f>COUNTIF(I:I,I254)</f>
        <v>1</v>
      </c>
    </row>
    <row r="255" spans="1:10" hidden="1" x14ac:dyDescent="0.25">
      <c r="A255" s="1" t="s">
        <v>669</v>
      </c>
      <c r="B255" t="s">
        <v>670</v>
      </c>
      <c r="C255" t="s">
        <v>671</v>
      </c>
      <c r="D255" t="str">
        <f>IF(AND(MOD(MID(A255,10,1),2)=0,NOT(MID(C255,LEN(C255),1)="a")),"TAK","NIE")</f>
        <v>NIE</v>
      </c>
      <c r="E255" t="str">
        <f>CONCATENATE(C255,B255)</f>
        <v>MarekBudkowski</v>
      </c>
      <c r="F255">
        <f>COUNTIF(E:E,E255)</f>
        <v>1</v>
      </c>
      <c r="G255" s="2">
        <f>VALUE(MID(A255,7,3))</f>
        <v>72</v>
      </c>
      <c r="H255" t="str">
        <f>VLOOKUP(IF(VALUE(MID(A255,3,2))&gt;12,VALUE(MID(A255,3,2))-20,VALUE(MID(A255,3,2))),$Q$3:$R$14,2)</f>
        <v>Listopad</v>
      </c>
      <c r="I255" t="str">
        <f>CONCATENATE(MID(C255,1,1),MID(B255,1,3),MID(A255,LEN(A255),1))</f>
        <v>MBud6</v>
      </c>
      <c r="J255">
        <f>COUNTIF(I:I,I255)</f>
        <v>1</v>
      </c>
    </row>
    <row r="256" spans="1:10" hidden="1" x14ac:dyDescent="0.25">
      <c r="A256" s="1" t="s">
        <v>672</v>
      </c>
      <c r="B256" t="s">
        <v>673</v>
      </c>
      <c r="C256" t="s">
        <v>73</v>
      </c>
      <c r="D256" t="str">
        <f>IF(AND(MOD(MID(A256,10,1),2)=0,NOT(MID(C256,LEN(C256),1)="a")),"TAK","NIE")</f>
        <v>NIE</v>
      </c>
      <c r="E256" t="str">
        <f>CONCATENATE(C256,B256)</f>
        <v>PiotrDulak</v>
      </c>
      <c r="F256">
        <f>COUNTIF(E:E,E256)</f>
        <v>1</v>
      </c>
      <c r="G256" s="2">
        <f>VALUE(MID(A256,7,3))</f>
        <v>82</v>
      </c>
      <c r="H256" t="str">
        <f>VLOOKUP(IF(VALUE(MID(A256,3,2))&gt;12,VALUE(MID(A256,3,2))-20,VALUE(MID(A256,3,2))),$Q$3:$R$14,2)</f>
        <v>Listopad</v>
      </c>
      <c r="I256" t="str">
        <f>CONCATENATE(MID(C256,1,1),MID(B256,1,3),MID(A256,LEN(A256),1))</f>
        <v>PDul6</v>
      </c>
      <c r="J256">
        <f>COUNTIF(I:I,I256)</f>
        <v>1</v>
      </c>
    </row>
    <row r="257" spans="1:10" hidden="1" x14ac:dyDescent="0.25">
      <c r="A257" s="1" t="s">
        <v>674</v>
      </c>
      <c r="B257" t="s">
        <v>675</v>
      </c>
      <c r="C257" t="s">
        <v>64</v>
      </c>
      <c r="D257" t="str">
        <f>IF(AND(MOD(MID(A257,10,1),2)=0,NOT(MID(C257,LEN(C257),1)="a")),"TAK","NIE")</f>
        <v>NIE</v>
      </c>
      <c r="E257" t="str">
        <f>CONCATENATE(C257,B257)</f>
        <v>MikolajKaczor</v>
      </c>
      <c r="F257">
        <f>COUNTIF(E:E,E257)</f>
        <v>1</v>
      </c>
      <c r="G257" s="2">
        <f>VALUE(MID(A257,7,3))</f>
        <v>34</v>
      </c>
      <c r="H257" t="str">
        <f>VLOOKUP(IF(VALUE(MID(A257,3,2))&gt;12,VALUE(MID(A257,3,2))-20,VALUE(MID(A257,3,2))),$Q$3:$R$14,2)</f>
        <v>Listopad</v>
      </c>
      <c r="I257" t="str">
        <f>CONCATENATE(MID(C257,1,1),MID(B257,1,3),MID(A257,LEN(A257),1))</f>
        <v>MKac2</v>
      </c>
      <c r="J257">
        <f>COUNTIF(I:I,I257)</f>
        <v>1</v>
      </c>
    </row>
    <row r="258" spans="1:10" hidden="1" x14ac:dyDescent="0.25">
      <c r="A258" s="1" t="s">
        <v>676</v>
      </c>
      <c r="B258" t="s">
        <v>677</v>
      </c>
      <c r="C258" t="s">
        <v>105</v>
      </c>
      <c r="D258" t="str">
        <f>IF(AND(MOD(MID(A258,10,1),2)=0,NOT(MID(C258,LEN(C258),1)="a")),"TAK","NIE")</f>
        <v>NIE</v>
      </c>
      <c r="E258" t="str">
        <f>CONCATENATE(C258,B258)</f>
        <v>KacperOlszewski</v>
      </c>
      <c r="F258">
        <f>COUNTIF(E:E,E258)</f>
        <v>1</v>
      </c>
      <c r="G258" s="2">
        <f>VALUE(MID(A258,7,3))</f>
        <v>57</v>
      </c>
      <c r="H258" t="str">
        <f>VLOOKUP(IF(VALUE(MID(A258,3,2))&gt;12,VALUE(MID(A258,3,2))-20,VALUE(MID(A258,3,2))),$Q$3:$R$14,2)</f>
        <v>Listopad</v>
      </c>
      <c r="I258" t="str">
        <f>CONCATENATE(MID(C258,1,1),MID(B258,1,3),MID(A258,LEN(A258),1))</f>
        <v>KOls7</v>
      </c>
      <c r="J258">
        <f>COUNTIF(I:I,I258)</f>
        <v>1</v>
      </c>
    </row>
    <row r="259" spans="1:10" hidden="1" x14ac:dyDescent="0.25">
      <c r="A259" s="1" t="s">
        <v>678</v>
      </c>
      <c r="B259" t="s">
        <v>679</v>
      </c>
      <c r="C259" t="s">
        <v>73</v>
      </c>
      <c r="D259" t="str">
        <f>IF(AND(MOD(MID(A259,10,1),2)=0,NOT(MID(C259,LEN(C259),1)="a")),"TAK","NIE")</f>
        <v>NIE</v>
      </c>
      <c r="E259" t="str">
        <f>CONCATENATE(C259,B259)</f>
        <v>PiotrPolubinski</v>
      </c>
      <c r="F259">
        <f>COUNTIF(E:E,E259)</f>
        <v>1</v>
      </c>
      <c r="G259" s="2">
        <f>VALUE(MID(A259,7,3))</f>
        <v>58</v>
      </c>
      <c r="H259" t="str">
        <f>VLOOKUP(IF(VALUE(MID(A259,3,2))&gt;12,VALUE(MID(A259,3,2))-20,VALUE(MID(A259,3,2))),$Q$3:$R$14,2)</f>
        <v>Listopad</v>
      </c>
      <c r="I259" t="str">
        <f>CONCATENATE(MID(C259,1,1),MID(B259,1,3),MID(A259,LEN(A259),1))</f>
        <v>PPol0</v>
      </c>
      <c r="J259">
        <f>COUNTIF(I:I,I259)</f>
        <v>1</v>
      </c>
    </row>
    <row r="260" spans="1:10" hidden="1" x14ac:dyDescent="0.25">
      <c r="A260" s="1" t="s">
        <v>680</v>
      </c>
      <c r="B260" t="s">
        <v>681</v>
      </c>
      <c r="C260" t="s">
        <v>499</v>
      </c>
      <c r="D260" t="str">
        <f>IF(AND(MOD(MID(A260,10,1),2)=0,NOT(MID(C260,LEN(C260),1)="a")),"TAK","NIE")</f>
        <v>NIE</v>
      </c>
      <c r="E260" t="str">
        <f>CONCATENATE(C260,B260)</f>
        <v>TomaszBudny</v>
      </c>
      <c r="F260">
        <f>COUNTIF(E:E,E260)</f>
        <v>1</v>
      </c>
      <c r="G260" s="2">
        <f>VALUE(MID(A260,7,3))</f>
        <v>51</v>
      </c>
      <c r="H260" t="str">
        <f>VLOOKUP(IF(VALUE(MID(A260,3,2))&gt;12,VALUE(MID(A260,3,2))-20,VALUE(MID(A260,3,2))),$Q$3:$R$14,2)</f>
        <v>Listopad</v>
      </c>
      <c r="I260" t="str">
        <f>CONCATENATE(MID(C260,1,1),MID(B260,1,3),MID(A260,LEN(A260),1))</f>
        <v>TBud8</v>
      </c>
      <c r="J260">
        <f>COUNTIF(I:I,I260)</f>
        <v>1</v>
      </c>
    </row>
    <row r="261" spans="1:10" hidden="1" x14ac:dyDescent="0.25">
      <c r="A261" s="1" t="s">
        <v>682</v>
      </c>
      <c r="B261" t="s">
        <v>683</v>
      </c>
      <c r="C261" t="s">
        <v>73</v>
      </c>
      <c r="D261" t="str">
        <f>IF(AND(MOD(MID(A261,10,1),2)=0,NOT(MID(C261,LEN(C261),1)="a")),"TAK","NIE")</f>
        <v>NIE</v>
      </c>
      <c r="E261" t="str">
        <f>CONCATENATE(C261,B261)</f>
        <v>PiotrFiebig</v>
      </c>
      <c r="F261">
        <f>COUNTIF(E:E,E261)</f>
        <v>1</v>
      </c>
      <c r="G261" s="2">
        <f>VALUE(MID(A261,7,3))</f>
        <v>51</v>
      </c>
      <c r="H261" t="str">
        <f>VLOOKUP(IF(VALUE(MID(A261,3,2))&gt;12,VALUE(MID(A261,3,2))-20,VALUE(MID(A261,3,2))),$Q$3:$R$14,2)</f>
        <v>Listopad</v>
      </c>
      <c r="I261" t="str">
        <f>CONCATENATE(MID(C261,1,1),MID(B261,1,3),MID(A261,LEN(A261),1))</f>
        <v>PFie6</v>
      </c>
      <c r="J261">
        <f>COUNTIF(I:I,I261)</f>
        <v>1</v>
      </c>
    </row>
    <row r="262" spans="1:10" hidden="1" x14ac:dyDescent="0.25">
      <c r="A262" s="1" t="s">
        <v>684</v>
      </c>
      <c r="B262" t="s">
        <v>685</v>
      </c>
      <c r="C262" t="s">
        <v>485</v>
      </c>
      <c r="D262" t="str">
        <f>IF(AND(MOD(MID(A262,10,1),2)=0,NOT(MID(C262,LEN(C262),1)="a")),"TAK","NIE")</f>
        <v>NIE</v>
      </c>
      <c r="E262" t="str">
        <f>CONCATENATE(C262,B262)</f>
        <v>AdamZiolkowski</v>
      </c>
      <c r="F262">
        <f>COUNTIF(E:E,E262)</f>
        <v>1</v>
      </c>
      <c r="G262" s="2">
        <f>VALUE(MID(A262,7,3))</f>
        <v>47</v>
      </c>
      <c r="H262" t="str">
        <f>VLOOKUP(IF(VALUE(MID(A262,3,2))&gt;12,VALUE(MID(A262,3,2))-20,VALUE(MID(A262,3,2))),$Q$3:$R$14,2)</f>
        <v>Listopad</v>
      </c>
      <c r="I262" t="str">
        <f>CONCATENATE(MID(C262,1,1),MID(B262,1,3),MID(A262,LEN(A262),1))</f>
        <v>AZio4</v>
      </c>
      <c r="J262">
        <f>COUNTIF(I:I,I262)</f>
        <v>1</v>
      </c>
    </row>
    <row r="263" spans="1:10" hidden="1" x14ac:dyDescent="0.25">
      <c r="A263" s="1" t="s">
        <v>686</v>
      </c>
      <c r="B263" t="s">
        <v>687</v>
      </c>
      <c r="C263" t="s">
        <v>92</v>
      </c>
      <c r="D263" t="str">
        <f>IF(AND(MOD(MID(A263,10,1),2)=0,NOT(MID(C263,LEN(C263),1)="a")),"TAK","NIE")</f>
        <v>NIE</v>
      </c>
      <c r="E263" t="str">
        <f>CONCATENATE(C263,B263)</f>
        <v>IgorRys</v>
      </c>
      <c r="F263">
        <f>COUNTIF(E:E,E263)</f>
        <v>1</v>
      </c>
      <c r="G263" s="2">
        <f>VALUE(MID(A263,7,3))</f>
        <v>83</v>
      </c>
      <c r="H263" t="str">
        <f>VLOOKUP(IF(VALUE(MID(A263,3,2))&gt;12,VALUE(MID(A263,3,2))-20,VALUE(MID(A263,3,2))),$Q$3:$R$14,2)</f>
        <v>Listopad</v>
      </c>
      <c r="I263" t="str">
        <f>CONCATENATE(MID(C263,1,1),MID(B263,1,3),MID(A263,LEN(A263),1))</f>
        <v>IRys5</v>
      </c>
      <c r="J263">
        <f>COUNTIF(I:I,I263)</f>
        <v>1</v>
      </c>
    </row>
    <row r="264" spans="1:10" hidden="1" x14ac:dyDescent="0.25">
      <c r="A264" s="1" t="s">
        <v>688</v>
      </c>
      <c r="B264" t="s">
        <v>689</v>
      </c>
      <c r="C264" t="s">
        <v>564</v>
      </c>
      <c r="D264" t="str">
        <f>IF(AND(MOD(MID(A264,10,1),2)=0,NOT(MID(C264,LEN(C264),1)="a")),"TAK","NIE")</f>
        <v>NIE</v>
      </c>
      <c r="E264" t="str">
        <f>CONCATENATE(C264,B264)</f>
        <v>KingaOrczyk</v>
      </c>
      <c r="F264">
        <f>COUNTIF(E:E,E264)</f>
        <v>1</v>
      </c>
      <c r="G264" s="2">
        <f>VALUE(MID(A264,7,3))</f>
        <v>26</v>
      </c>
      <c r="H264" t="str">
        <f>VLOOKUP(IF(VALUE(MID(A264,3,2))&gt;12,VALUE(MID(A264,3,2))-20,VALUE(MID(A264,3,2))),$Q$3:$R$14,2)</f>
        <v>Listopad</v>
      </c>
      <c r="I264" t="str">
        <f>CONCATENATE(MID(C264,1,1),MID(B264,1,3),MID(A264,LEN(A264),1))</f>
        <v>KOrc6</v>
      </c>
      <c r="J264">
        <f>COUNTIF(I:I,I264)</f>
        <v>1</v>
      </c>
    </row>
    <row r="265" spans="1:10" hidden="1" x14ac:dyDescent="0.25">
      <c r="A265" s="1" t="s">
        <v>690</v>
      </c>
      <c r="B265" t="s">
        <v>691</v>
      </c>
      <c r="C265" t="s">
        <v>692</v>
      </c>
      <c r="D265" t="str">
        <f>IF(AND(MOD(MID(A265,10,1),2)=0,NOT(MID(C265,LEN(C265),1)="a")),"TAK","NIE")</f>
        <v>NIE</v>
      </c>
      <c r="E265" t="str">
        <f>CONCATENATE(C265,B265)</f>
        <v>KonradModzelewski</v>
      </c>
      <c r="F265">
        <f>COUNTIF(E:E,E265)</f>
        <v>1</v>
      </c>
      <c r="G265" s="2">
        <f>VALUE(MID(A265,7,3))</f>
        <v>21</v>
      </c>
      <c r="H265" t="str">
        <f>VLOOKUP(IF(VALUE(MID(A265,3,2))&gt;12,VALUE(MID(A265,3,2))-20,VALUE(MID(A265,3,2))),$Q$3:$R$14,2)</f>
        <v>Listopad</v>
      </c>
      <c r="I265" t="str">
        <f>CONCATENATE(MID(C265,1,1),MID(B265,1,3),MID(A265,LEN(A265),1))</f>
        <v>KMod0</v>
      </c>
      <c r="J265">
        <f>COUNTIF(I:I,I265)</f>
        <v>1</v>
      </c>
    </row>
    <row r="266" spans="1:10" hidden="1" x14ac:dyDescent="0.25">
      <c r="A266" s="1" t="s">
        <v>693</v>
      </c>
      <c r="B266" t="s">
        <v>694</v>
      </c>
      <c r="C266" t="s">
        <v>214</v>
      </c>
      <c r="D266" t="str">
        <f>IF(AND(MOD(MID(A266,10,1),2)=0,NOT(MID(C266,LEN(C266),1)="a")),"TAK","NIE")</f>
        <v>NIE</v>
      </c>
      <c r="E266" t="str">
        <f>CONCATENATE(C266,B266)</f>
        <v>MartaCichowlas</v>
      </c>
      <c r="F266">
        <f>COUNTIF(E:E,E266)</f>
        <v>1</v>
      </c>
      <c r="G266" s="2">
        <f>VALUE(MID(A266,7,3))</f>
        <v>35</v>
      </c>
      <c r="H266" t="str">
        <f>VLOOKUP(IF(VALUE(MID(A266,3,2))&gt;12,VALUE(MID(A266,3,2))-20,VALUE(MID(A266,3,2))),$Q$3:$R$14,2)</f>
        <v>Listopad</v>
      </c>
      <c r="I266" t="str">
        <f>CONCATENATE(MID(C266,1,1),MID(B266,1,3),MID(A266,LEN(A266),1))</f>
        <v>MCic4</v>
      </c>
      <c r="J266">
        <f>COUNTIF(I:I,I266)</f>
        <v>1</v>
      </c>
    </row>
    <row r="267" spans="1:10" hidden="1" x14ac:dyDescent="0.25">
      <c r="A267" s="1" t="s">
        <v>695</v>
      </c>
      <c r="B267" t="s">
        <v>350</v>
      </c>
      <c r="C267" t="s">
        <v>351</v>
      </c>
      <c r="D267" t="str">
        <f>IF(AND(MOD(MID(A267,10,1),2)=0,NOT(MID(C267,LEN(C267),1)="a")),"TAK","NIE")</f>
        <v>NIE</v>
      </c>
      <c r="E267" t="str">
        <f>CONCATENATE(C267,B267)</f>
        <v>MalgorzataKozlowska</v>
      </c>
      <c r="F267">
        <f>COUNTIF(E:E,E267)</f>
        <v>3</v>
      </c>
      <c r="G267" s="2">
        <f>VALUE(MID(A267,7,3))</f>
        <v>36</v>
      </c>
      <c r="H267" t="str">
        <f>VLOOKUP(IF(VALUE(MID(A267,3,2))&gt;12,VALUE(MID(A267,3,2))-20,VALUE(MID(A267,3,2))),$Q$3:$R$14,2)</f>
        <v>Listopad</v>
      </c>
      <c r="I267" t="str">
        <f>CONCATENATE(MID(C267,1,1),MID(B267,1,3),MID(A267,LEN(A267),1))</f>
        <v>MKoz7</v>
      </c>
      <c r="J267">
        <f>COUNTIF(I:I,I267)</f>
        <v>1</v>
      </c>
    </row>
    <row r="268" spans="1:10" hidden="1" x14ac:dyDescent="0.25">
      <c r="A268" s="1" t="s">
        <v>696</v>
      </c>
      <c r="B268" t="s">
        <v>697</v>
      </c>
      <c r="C268" t="s">
        <v>111</v>
      </c>
      <c r="D268" t="str">
        <f>IF(AND(MOD(MID(A268,10,1),2)=0,NOT(MID(C268,LEN(C268),1)="a")),"TAK","NIE")</f>
        <v>NIE</v>
      </c>
      <c r="E268" t="str">
        <f>CONCATENATE(C268,B268)</f>
        <v>AlicjaWrona</v>
      </c>
      <c r="F268">
        <f>COUNTIF(E:E,E268)</f>
        <v>1</v>
      </c>
      <c r="G268" s="2">
        <f>VALUE(MID(A268,7,3))</f>
        <v>83</v>
      </c>
      <c r="H268" t="str">
        <f>VLOOKUP(IF(VALUE(MID(A268,3,2))&gt;12,VALUE(MID(A268,3,2))-20,VALUE(MID(A268,3,2))),$Q$3:$R$14,2)</f>
        <v>Listopad</v>
      </c>
      <c r="I268" t="str">
        <f>CONCATENATE(MID(C268,1,1),MID(B268,1,3),MID(A268,LEN(A268),1))</f>
        <v>AWro1</v>
      </c>
      <c r="J268">
        <f>COUNTIF(I:I,I268)</f>
        <v>1</v>
      </c>
    </row>
    <row r="269" spans="1:10" hidden="1" x14ac:dyDescent="0.25">
      <c r="A269" s="1" t="s">
        <v>700</v>
      </c>
      <c r="B269" t="s">
        <v>701</v>
      </c>
      <c r="C269" t="s">
        <v>702</v>
      </c>
      <c r="D269" t="str">
        <f>IF(AND(MOD(MID(A269,10,1),2)=0,NOT(MID(C269,LEN(C269),1)="a")),"TAK","NIE")</f>
        <v>NIE</v>
      </c>
      <c r="E269" t="str">
        <f>CONCATENATE(C269,B269)</f>
        <v>KalinaPiorkowska</v>
      </c>
      <c r="F269">
        <f>COUNTIF(E:E,E269)</f>
        <v>1</v>
      </c>
      <c r="G269" s="2">
        <f>VALUE(MID(A269,7,3))</f>
        <v>54</v>
      </c>
      <c r="H269" t="str">
        <f>VLOOKUP(IF(VALUE(MID(A269,3,2))&gt;12,VALUE(MID(A269,3,2))-20,VALUE(MID(A269,3,2))),$Q$3:$R$14,2)</f>
        <v>Grudzień</v>
      </c>
      <c r="I269" t="str">
        <f>CONCATENATE(MID(C269,1,1),MID(B269,1,3),MID(A269,LEN(A269),1))</f>
        <v>KPio0</v>
      </c>
      <c r="J269">
        <f>COUNTIF(I:I,I269)</f>
        <v>1</v>
      </c>
    </row>
    <row r="270" spans="1:10" hidden="1" x14ac:dyDescent="0.25">
      <c r="A270" s="1" t="s">
        <v>703</v>
      </c>
      <c r="B270" t="s">
        <v>704</v>
      </c>
      <c r="C270" t="s">
        <v>419</v>
      </c>
      <c r="D270" t="str">
        <f>IF(AND(MOD(MID(A270,10,1),2)=0,NOT(MID(C270,LEN(C270),1)="a")),"TAK","NIE")</f>
        <v>NIE</v>
      </c>
      <c r="E270" t="str">
        <f>CONCATENATE(C270,B270)</f>
        <v>LenaMlodzianowska</v>
      </c>
      <c r="F270">
        <f>COUNTIF(E:E,E270)</f>
        <v>1</v>
      </c>
      <c r="G270" s="2">
        <f>VALUE(MID(A270,7,3))</f>
        <v>9</v>
      </c>
      <c r="H270" t="str">
        <f>VLOOKUP(IF(VALUE(MID(A270,3,2))&gt;12,VALUE(MID(A270,3,2))-20,VALUE(MID(A270,3,2))),$Q$3:$R$14,2)</f>
        <v>Grudzień</v>
      </c>
      <c r="I270" t="str">
        <f>CONCATENATE(MID(C270,1,1),MID(B270,1,3),MID(A270,LEN(A270),1))</f>
        <v>LMlo1</v>
      </c>
      <c r="J270">
        <f>COUNTIF(I:I,I270)</f>
        <v>1</v>
      </c>
    </row>
    <row r="271" spans="1:10" hidden="1" x14ac:dyDescent="0.25">
      <c r="A271" s="1" t="s">
        <v>705</v>
      </c>
      <c r="B271" t="s">
        <v>271</v>
      </c>
      <c r="C271" t="s">
        <v>78</v>
      </c>
      <c r="D271" t="str">
        <f>IF(AND(MOD(MID(A271,10,1),2)=0,NOT(MID(C271,LEN(C271),1)="a")),"TAK","NIE")</f>
        <v>NIE</v>
      </c>
      <c r="E271" t="str">
        <f>CONCATENATE(C271,B271)</f>
        <v>MartynaKmiecik</v>
      </c>
      <c r="F271">
        <f>COUNTIF(E:E,E271)</f>
        <v>1</v>
      </c>
      <c r="G271" s="2">
        <f>VALUE(MID(A271,7,3))</f>
        <v>5</v>
      </c>
      <c r="H271" t="str">
        <f>VLOOKUP(IF(VALUE(MID(A271,3,2))&gt;12,VALUE(MID(A271,3,2))-20,VALUE(MID(A271,3,2))),$Q$3:$R$14,2)</f>
        <v>Grudzień</v>
      </c>
      <c r="I271" t="str">
        <f>CONCATENATE(MID(C271,1,1),MID(B271,1,3),MID(A271,LEN(A271),1))</f>
        <v>MKmi6</v>
      </c>
      <c r="J271">
        <f>COUNTIF(I:I,I271)</f>
        <v>1</v>
      </c>
    </row>
    <row r="272" spans="1:10" hidden="1" x14ac:dyDescent="0.25">
      <c r="A272" s="1" t="s">
        <v>706</v>
      </c>
      <c r="B272" t="s">
        <v>707</v>
      </c>
      <c r="C272" t="s">
        <v>108</v>
      </c>
      <c r="D272" t="str">
        <f>IF(AND(MOD(MID(A272,10,1),2)=0,NOT(MID(C272,LEN(C272),1)="a")),"TAK","NIE")</f>
        <v>NIE</v>
      </c>
      <c r="E272" t="str">
        <f>CONCATENATE(C272,B272)</f>
        <v>MichalKisiel</v>
      </c>
      <c r="F272">
        <f>COUNTIF(E:E,E272)</f>
        <v>1</v>
      </c>
      <c r="G272" s="2">
        <f>VALUE(MID(A272,7,3))</f>
        <v>112</v>
      </c>
      <c r="H272" t="str">
        <f>VLOOKUP(IF(VALUE(MID(A272,3,2))&gt;12,VALUE(MID(A272,3,2))-20,VALUE(MID(A272,3,2))),$Q$3:$R$14,2)</f>
        <v>Grudzień</v>
      </c>
      <c r="I272" t="str">
        <f>CONCATENATE(MID(C272,1,1),MID(B272,1,3),MID(A272,LEN(A272),1))</f>
        <v>MKis4</v>
      </c>
      <c r="J272">
        <f>COUNTIF(I:I,I272)</f>
        <v>1</v>
      </c>
    </row>
    <row r="273" spans="1:10" hidden="1" x14ac:dyDescent="0.25">
      <c r="A273" s="1" t="s">
        <v>708</v>
      </c>
      <c r="B273" t="s">
        <v>709</v>
      </c>
      <c r="C273" t="s">
        <v>246</v>
      </c>
      <c r="D273" t="str">
        <f>IF(AND(MOD(MID(A273,10,1),2)=0,NOT(MID(C273,LEN(C273),1)="a")),"TAK","NIE")</f>
        <v>NIE</v>
      </c>
      <c r="E273" t="str">
        <f>CONCATENATE(C273,B273)</f>
        <v>SebastianDolny</v>
      </c>
      <c r="F273">
        <f>COUNTIF(E:E,E273)</f>
        <v>1</v>
      </c>
      <c r="G273" s="2">
        <f>VALUE(MID(A273,7,3))</f>
        <v>17</v>
      </c>
      <c r="H273" t="str">
        <f>VLOOKUP(IF(VALUE(MID(A273,3,2))&gt;12,VALUE(MID(A273,3,2))-20,VALUE(MID(A273,3,2))),$Q$3:$R$14,2)</f>
        <v>Grudzień</v>
      </c>
      <c r="I273" t="str">
        <f>CONCATENATE(MID(C273,1,1),MID(B273,1,3),MID(A273,LEN(A273),1))</f>
        <v>SDol7</v>
      </c>
      <c r="J273">
        <f>COUNTIF(I:I,I273)</f>
        <v>1</v>
      </c>
    </row>
    <row r="274" spans="1:10" hidden="1" x14ac:dyDescent="0.25">
      <c r="A274" s="1" t="s">
        <v>710</v>
      </c>
      <c r="B274" t="s">
        <v>711</v>
      </c>
      <c r="C274" t="s">
        <v>108</v>
      </c>
      <c r="D274" t="str">
        <f>IF(AND(MOD(MID(A274,10,1),2)=0,NOT(MID(C274,LEN(C274),1)="a")),"TAK","NIE")</f>
        <v>NIE</v>
      </c>
      <c r="E274" t="str">
        <f>CONCATENATE(C274,B274)</f>
        <v>MichalKisiela</v>
      </c>
      <c r="F274">
        <f>COUNTIF(E:E,E274)</f>
        <v>1</v>
      </c>
      <c r="G274" s="2">
        <f>VALUE(MID(A274,7,3))</f>
        <v>80</v>
      </c>
      <c r="H274" t="str">
        <f>VLOOKUP(IF(VALUE(MID(A274,3,2))&gt;12,VALUE(MID(A274,3,2))-20,VALUE(MID(A274,3,2))),$Q$3:$R$14,2)</f>
        <v>Grudzień</v>
      </c>
      <c r="I274" t="str">
        <f>CONCATENATE(MID(C274,1,1),MID(B274,1,3),MID(A274,LEN(A274),1))</f>
        <v>MKis3</v>
      </c>
      <c r="J274">
        <f>COUNTIF(I:I,I274)</f>
        <v>1</v>
      </c>
    </row>
    <row r="275" spans="1:10" hidden="1" x14ac:dyDescent="0.25">
      <c r="A275" s="1" t="s">
        <v>712</v>
      </c>
      <c r="B275" t="s">
        <v>174</v>
      </c>
      <c r="C275" t="s">
        <v>219</v>
      </c>
      <c r="D275" t="str">
        <f>IF(AND(MOD(MID(A275,10,1),2)=0,NOT(MID(C275,LEN(C275),1)="a")),"TAK","NIE")</f>
        <v>NIE</v>
      </c>
      <c r="E275" t="str">
        <f>CONCATENATE(C275,B275)</f>
        <v>MariuszPiotrowski</v>
      </c>
      <c r="F275">
        <f>COUNTIF(E:E,E275)</f>
        <v>1</v>
      </c>
      <c r="G275" s="2">
        <f>VALUE(MID(A275,7,3))</f>
        <v>58</v>
      </c>
      <c r="H275" t="str">
        <f>VLOOKUP(IF(VALUE(MID(A275,3,2))&gt;12,VALUE(MID(A275,3,2))-20,VALUE(MID(A275,3,2))),$Q$3:$R$14,2)</f>
        <v>Grudzień</v>
      </c>
      <c r="I275" t="str">
        <f>CONCATENATE(MID(C275,1,1),MID(B275,1,3),MID(A275,LEN(A275),1))</f>
        <v>MPio7</v>
      </c>
      <c r="J275">
        <f>COUNTIF(I:I,I275)</f>
        <v>1</v>
      </c>
    </row>
    <row r="276" spans="1:10" hidden="1" x14ac:dyDescent="0.25">
      <c r="A276" s="1" t="s">
        <v>713</v>
      </c>
      <c r="B276" t="s">
        <v>714</v>
      </c>
      <c r="C276" t="s">
        <v>156</v>
      </c>
      <c r="D276" t="str">
        <f>IF(AND(MOD(MID(A276,10,1),2)=0,NOT(MID(C276,LEN(C276),1)="a")),"TAK","NIE")</f>
        <v>NIE</v>
      </c>
      <c r="E276" t="str">
        <f>CONCATENATE(C276,B276)</f>
        <v>MaurycyKopiejc</v>
      </c>
      <c r="F276">
        <f>COUNTIF(E:E,E276)</f>
        <v>1</v>
      </c>
      <c r="G276" s="2">
        <f>VALUE(MID(A276,7,3))</f>
        <v>90</v>
      </c>
      <c r="H276" t="str">
        <f>VLOOKUP(IF(VALUE(MID(A276,3,2))&gt;12,VALUE(MID(A276,3,2))-20,VALUE(MID(A276,3,2))),$Q$3:$R$14,2)</f>
        <v>Grudzień</v>
      </c>
      <c r="I276" t="str">
        <f>CONCATENATE(MID(C276,1,1),MID(B276,1,3),MID(A276,LEN(A276),1))</f>
        <v>MKop7</v>
      </c>
      <c r="J276">
        <f>COUNTIF(I:I,I276)</f>
        <v>1</v>
      </c>
    </row>
    <row r="277" spans="1:10" hidden="1" x14ac:dyDescent="0.25">
      <c r="A277" s="1" t="s">
        <v>715</v>
      </c>
      <c r="B277" t="s">
        <v>716</v>
      </c>
      <c r="C277" t="s">
        <v>413</v>
      </c>
      <c r="D277" t="str">
        <f>IF(AND(MOD(MID(A277,10,1),2)=0,NOT(MID(C277,LEN(C277),1)="a")),"TAK","NIE")</f>
        <v>NIE</v>
      </c>
      <c r="E277" t="str">
        <f>CONCATENATE(C277,B277)</f>
        <v>KatarzynaOszmana</v>
      </c>
      <c r="F277">
        <f>COUNTIF(E:E,E277)</f>
        <v>1</v>
      </c>
      <c r="G277" s="2">
        <f>VALUE(MID(A277,7,3))</f>
        <v>50</v>
      </c>
      <c r="H277" t="str">
        <f>VLOOKUP(IF(VALUE(MID(A277,3,2))&gt;12,VALUE(MID(A277,3,2))-20,VALUE(MID(A277,3,2))),$Q$3:$R$14,2)</f>
        <v>Grudzień</v>
      </c>
      <c r="I277" t="str">
        <f>CONCATENATE(MID(C277,1,1),MID(B277,1,3),MID(A277,LEN(A277),1))</f>
        <v>KOsz5</v>
      </c>
      <c r="J277">
        <f>COUNTIF(I:I,I277)</f>
        <v>1</v>
      </c>
    </row>
    <row r="278" spans="1:10" hidden="1" x14ac:dyDescent="0.25">
      <c r="A278" s="1" t="s">
        <v>717</v>
      </c>
      <c r="B278" t="s">
        <v>718</v>
      </c>
      <c r="C278" t="s">
        <v>25</v>
      </c>
      <c r="D278" t="str">
        <f>IF(AND(MOD(MID(A278,10,1),2)=0,NOT(MID(C278,LEN(C278),1)="a")),"TAK","NIE")</f>
        <v>NIE</v>
      </c>
      <c r="E278" t="str">
        <f>CONCATENATE(C278,B278)</f>
        <v>JacekRozek</v>
      </c>
      <c r="F278">
        <f>COUNTIF(E:E,E278)</f>
        <v>1</v>
      </c>
      <c r="G278" s="2">
        <f>VALUE(MID(A278,7,3))</f>
        <v>58</v>
      </c>
      <c r="H278" t="str">
        <f>VLOOKUP(IF(VALUE(MID(A278,3,2))&gt;12,VALUE(MID(A278,3,2))-20,VALUE(MID(A278,3,2))),$Q$3:$R$14,2)</f>
        <v>Grudzień</v>
      </c>
      <c r="I278" t="str">
        <f>CONCATENATE(MID(C278,1,1),MID(B278,1,3),MID(A278,LEN(A278),1))</f>
        <v>JRoz4</v>
      </c>
      <c r="J278">
        <f>COUNTIF(I:I,I278)</f>
        <v>1</v>
      </c>
    </row>
    <row r="279" spans="1:10" hidden="1" x14ac:dyDescent="0.25">
      <c r="A279" s="1" t="s">
        <v>719</v>
      </c>
      <c r="B279" t="s">
        <v>720</v>
      </c>
      <c r="C279" t="s">
        <v>721</v>
      </c>
      <c r="D279" t="str">
        <f>IF(AND(MOD(MID(A279,10,1),2)=0,NOT(MID(C279,LEN(C279),1)="a")),"TAK","NIE")</f>
        <v>NIE</v>
      </c>
      <c r="E279" t="str">
        <f>CONCATENATE(C279,B279)</f>
        <v>JadwigaBajer</v>
      </c>
      <c r="F279">
        <f>COUNTIF(E:E,E279)</f>
        <v>1</v>
      </c>
      <c r="G279" s="2">
        <f>VALUE(MID(A279,7,3))</f>
        <v>51</v>
      </c>
      <c r="H279" t="str">
        <f>VLOOKUP(IF(VALUE(MID(A279,3,2))&gt;12,VALUE(MID(A279,3,2))-20,VALUE(MID(A279,3,2))),$Q$3:$R$14,2)</f>
        <v>Grudzień</v>
      </c>
      <c r="I279" t="str">
        <f>CONCATENATE(MID(C279,1,1),MID(B279,1,3),MID(A279,LEN(A279),1))</f>
        <v>JBaj7</v>
      </c>
      <c r="J279">
        <f>COUNTIF(I:I,I279)</f>
        <v>1</v>
      </c>
    </row>
    <row r="280" spans="1:10" hidden="1" x14ac:dyDescent="0.25">
      <c r="A280" s="1" t="s">
        <v>722</v>
      </c>
      <c r="B280" t="s">
        <v>723</v>
      </c>
      <c r="C280" t="s">
        <v>47</v>
      </c>
      <c r="D280" t="str">
        <f>IF(AND(MOD(MID(A280,10,1),2)=0,NOT(MID(C280,LEN(C280),1)="a")),"TAK","NIE")</f>
        <v>NIE</v>
      </c>
      <c r="E280" t="str">
        <f>CONCATENATE(C280,B280)</f>
        <v>SzymonCzapiewski</v>
      </c>
      <c r="F280">
        <f>COUNTIF(E:E,E280)</f>
        <v>1</v>
      </c>
      <c r="G280" s="2">
        <f>VALUE(MID(A280,7,3))</f>
        <v>89</v>
      </c>
      <c r="H280" t="str">
        <f>VLOOKUP(IF(VALUE(MID(A280,3,2))&gt;12,VALUE(MID(A280,3,2))-20,VALUE(MID(A280,3,2))),$Q$3:$R$14,2)</f>
        <v>Grudzień</v>
      </c>
      <c r="I280" t="str">
        <f>CONCATENATE(MID(C280,1,1),MID(B280,1,3),MID(A280,LEN(A280),1))</f>
        <v>SCza1</v>
      </c>
      <c r="J280">
        <f>COUNTIF(I:I,I280)</f>
        <v>1</v>
      </c>
    </row>
    <row r="281" spans="1:10" hidden="1" x14ac:dyDescent="0.25">
      <c r="A281" s="1" t="s">
        <v>727</v>
      </c>
      <c r="B281" t="s">
        <v>728</v>
      </c>
      <c r="C281" t="s">
        <v>729</v>
      </c>
      <c r="D281" t="str">
        <f>IF(AND(MOD(MID(A281,10,1),2)=0,NOT(MID(C281,LEN(C281),1)="a")),"TAK","NIE")</f>
        <v>NIE</v>
      </c>
      <c r="E281" t="str">
        <f>CONCATENATE(C281,B281)</f>
        <v>NicolaHorbaczewska</v>
      </c>
      <c r="F281">
        <f>COUNTIF(E:E,E281)</f>
        <v>1</v>
      </c>
      <c r="G281" s="2">
        <f>VALUE(MID(A281,7,3))</f>
        <v>20</v>
      </c>
      <c r="H281" t="str">
        <f>VLOOKUP(IF(VALUE(MID(A281,3,2))&gt;12,VALUE(MID(A281,3,2))-20,VALUE(MID(A281,3,2))),$Q$3:$R$14,2)</f>
        <v>Grudzień</v>
      </c>
      <c r="I281" t="str">
        <f>CONCATENATE(MID(C281,1,1),MID(B281,1,3),MID(A281,LEN(A281),1))</f>
        <v>NHor5</v>
      </c>
      <c r="J281">
        <f>COUNTIF(I:I,I281)</f>
        <v>1</v>
      </c>
    </row>
    <row r="282" spans="1:10" hidden="1" x14ac:dyDescent="0.25">
      <c r="A282" s="1" t="s">
        <v>730</v>
      </c>
      <c r="B282" t="s">
        <v>731</v>
      </c>
      <c r="C282" t="s">
        <v>111</v>
      </c>
      <c r="D282" t="str">
        <f>IF(AND(MOD(MID(A282,10,1),2)=0,NOT(MID(C282,LEN(C282),1)="a")),"TAK","NIE")</f>
        <v>NIE</v>
      </c>
      <c r="E282" t="str">
        <f>CONCATENATE(C282,B282)</f>
        <v>AlicjaWroblewska</v>
      </c>
      <c r="F282">
        <f>COUNTIF(E:E,E282)</f>
        <v>1</v>
      </c>
      <c r="G282" s="2">
        <f>VALUE(MID(A282,7,3))</f>
        <v>21</v>
      </c>
      <c r="H282" t="str">
        <f>VLOOKUP(IF(VALUE(MID(A282,3,2))&gt;12,VALUE(MID(A282,3,2))-20,VALUE(MID(A282,3,2))),$Q$3:$R$14,2)</f>
        <v>Grudzień</v>
      </c>
      <c r="I282" t="str">
        <f>CONCATENATE(MID(C282,1,1),MID(B282,1,3),MID(A282,LEN(A282),1))</f>
        <v>AWro0</v>
      </c>
      <c r="J282">
        <f>COUNTIF(I:I,I282)</f>
        <v>1</v>
      </c>
    </row>
    <row r="283" spans="1:10" hidden="1" x14ac:dyDescent="0.25">
      <c r="A283" s="1" t="s">
        <v>732</v>
      </c>
      <c r="B283" t="s">
        <v>733</v>
      </c>
      <c r="C283" t="s">
        <v>734</v>
      </c>
      <c r="D283" t="str">
        <f>IF(AND(MOD(MID(A283,10,1),2)=0,NOT(MID(C283,LEN(C283),1)="a")),"TAK","NIE")</f>
        <v>NIE</v>
      </c>
      <c r="E283" t="str">
        <f>CONCATENATE(C283,B283)</f>
        <v>GrzegorzSkabara</v>
      </c>
      <c r="F283">
        <f>COUNTIF(E:E,E283)</f>
        <v>1</v>
      </c>
      <c r="G283" s="2">
        <f>VALUE(MID(A283,7,3))</f>
        <v>23</v>
      </c>
      <c r="H283" t="str">
        <f>VLOOKUP(IF(VALUE(MID(A283,3,2))&gt;12,VALUE(MID(A283,3,2))-20,VALUE(MID(A283,3,2))),$Q$3:$R$14,2)</f>
        <v>Grudzień</v>
      </c>
      <c r="I283" t="str">
        <f>CONCATENATE(MID(C283,1,1),MID(B283,1,3),MID(A283,LEN(A283),1))</f>
        <v>GSka5</v>
      </c>
      <c r="J283">
        <f>COUNTIF(I:I,I283)</f>
        <v>1</v>
      </c>
    </row>
    <row r="284" spans="1:10" hidden="1" x14ac:dyDescent="0.25">
      <c r="A284" s="1" t="s">
        <v>735</v>
      </c>
      <c r="B284" t="s">
        <v>120</v>
      </c>
      <c r="C284" t="s">
        <v>73</v>
      </c>
      <c r="D284" t="str">
        <f>IF(AND(MOD(MID(A284,10,1),2)=0,NOT(MID(C284,LEN(C284),1)="a")),"TAK","NIE")</f>
        <v>NIE</v>
      </c>
      <c r="E284" t="str">
        <f>CONCATENATE(C284,B284)</f>
        <v>PiotrFormela</v>
      </c>
      <c r="F284">
        <f>COUNTIF(E:E,E284)</f>
        <v>1</v>
      </c>
      <c r="G284" s="2">
        <f>VALUE(MID(A284,7,3))</f>
        <v>24</v>
      </c>
      <c r="H284" t="str">
        <f>VLOOKUP(IF(VALUE(MID(A284,3,2))&gt;12,VALUE(MID(A284,3,2))-20,VALUE(MID(A284,3,2))),$Q$3:$R$14,2)</f>
        <v>Grudzień</v>
      </c>
      <c r="I284" t="str">
        <f>CONCATENATE(MID(C284,1,1),MID(B284,1,3),MID(A284,LEN(A284),1))</f>
        <v>PFor6</v>
      </c>
      <c r="J284">
        <f>COUNTIF(I:I,I284)</f>
        <v>1</v>
      </c>
    </row>
    <row r="285" spans="1:10" hidden="1" x14ac:dyDescent="0.25">
      <c r="A285" s="1" t="s">
        <v>736</v>
      </c>
      <c r="B285" t="s">
        <v>685</v>
      </c>
      <c r="C285" t="s">
        <v>219</v>
      </c>
      <c r="D285" t="str">
        <f>IF(AND(MOD(MID(A285,10,1),2)=0,NOT(MID(C285,LEN(C285),1)="a")),"TAK","NIE")</f>
        <v>NIE</v>
      </c>
      <c r="E285" t="str">
        <f>CONCATENATE(C285,B285)</f>
        <v>MariuszZiolkowski</v>
      </c>
      <c r="F285">
        <f>COUNTIF(E:E,E285)</f>
        <v>1</v>
      </c>
      <c r="G285" s="2">
        <f>VALUE(MID(A285,7,3))</f>
        <v>82</v>
      </c>
      <c r="H285" t="str">
        <f>VLOOKUP(IF(VALUE(MID(A285,3,2))&gt;12,VALUE(MID(A285,3,2))-20,VALUE(MID(A285,3,2))),$Q$3:$R$14,2)</f>
        <v>Grudzień</v>
      </c>
      <c r="I285" t="str">
        <f>CONCATENATE(MID(C285,1,1),MID(B285,1,3),MID(A285,LEN(A285),1))</f>
        <v>MZio6</v>
      </c>
      <c r="J285">
        <f>COUNTIF(I:I,I285)</f>
        <v>1</v>
      </c>
    </row>
    <row r="286" spans="1:10" hidden="1" x14ac:dyDescent="0.25">
      <c r="A286" s="1" t="s">
        <v>737</v>
      </c>
      <c r="B286" t="s">
        <v>738</v>
      </c>
      <c r="C286" t="s">
        <v>194</v>
      </c>
      <c r="D286" t="str">
        <f>IF(AND(MOD(MID(A286,10,1),2)=0,NOT(MID(C286,LEN(C286),1)="a")),"TAK","NIE")</f>
        <v>NIE</v>
      </c>
      <c r="E286" t="str">
        <f>CONCATENATE(C286,B286)</f>
        <v>AnnaTrocha</v>
      </c>
      <c r="F286">
        <f>COUNTIF(E:E,E286)</f>
        <v>1</v>
      </c>
      <c r="G286" s="2">
        <f>VALUE(MID(A286,7,3))</f>
        <v>14</v>
      </c>
      <c r="H286" t="str">
        <f>VLOOKUP(IF(VALUE(MID(A286,3,2))&gt;12,VALUE(MID(A286,3,2))-20,VALUE(MID(A286,3,2))),$Q$3:$R$14,2)</f>
        <v>Grudzień</v>
      </c>
      <c r="I286" t="str">
        <f>CONCATENATE(MID(C286,1,1),MID(B286,1,3),MID(A286,LEN(A286),1))</f>
        <v>ATro1</v>
      </c>
      <c r="J286">
        <f>COUNTIF(I:I,I286)</f>
        <v>1</v>
      </c>
    </row>
    <row r="287" spans="1:10" hidden="1" x14ac:dyDescent="0.25">
      <c r="A287" s="1" t="s">
        <v>739</v>
      </c>
      <c r="B287" t="s">
        <v>740</v>
      </c>
      <c r="C287" t="s">
        <v>131</v>
      </c>
      <c r="D287" t="str">
        <f>IF(AND(MOD(MID(A287,10,1),2)=0,NOT(MID(C287,LEN(C287),1)="a")),"TAK","NIE")</f>
        <v>NIE</v>
      </c>
      <c r="E287" t="str">
        <f>CONCATENATE(C287,B287)</f>
        <v>OliwiaGreszczuk</v>
      </c>
      <c r="F287">
        <f>COUNTIF(E:E,E287)</f>
        <v>1</v>
      </c>
      <c r="G287" s="2">
        <f>VALUE(MID(A287,7,3))</f>
        <v>51</v>
      </c>
      <c r="H287" t="str">
        <f>VLOOKUP(IF(VALUE(MID(A287,3,2))&gt;12,VALUE(MID(A287,3,2))-20,VALUE(MID(A287,3,2))),$Q$3:$R$14,2)</f>
        <v>Grudzień</v>
      </c>
      <c r="I287" t="str">
        <f>CONCATENATE(MID(C287,1,1),MID(B287,1,3),MID(A287,LEN(A287),1))</f>
        <v>OGre2</v>
      </c>
      <c r="J287">
        <f>COUNTIF(I:I,I287)</f>
        <v>1</v>
      </c>
    </row>
    <row r="288" spans="1:10" hidden="1" x14ac:dyDescent="0.25">
      <c r="A288" s="1" t="s">
        <v>741</v>
      </c>
      <c r="B288" t="s">
        <v>742</v>
      </c>
      <c r="C288" t="s">
        <v>89</v>
      </c>
      <c r="D288" t="str">
        <f>IF(AND(MOD(MID(A288,10,1),2)=0,NOT(MID(C288,LEN(C288),1)="a")),"TAK","NIE")</f>
        <v>NIE</v>
      </c>
      <c r="E288" t="str">
        <f>CONCATENATE(C288,B288)</f>
        <v>MajaKrupop</v>
      </c>
      <c r="F288">
        <f>COUNTIF(E:E,E288)</f>
        <v>1</v>
      </c>
      <c r="G288" s="2">
        <f>VALUE(MID(A288,7,3))</f>
        <v>14</v>
      </c>
      <c r="H288" t="str">
        <f>VLOOKUP(IF(VALUE(MID(A288,3,2))&gt;12,VALUE(MID(A288,3,2))-20,VALUE(MID(A288,3,2))),$Q$3:$R$14,2)</f>
        <v>Grudzień</v>
      </c>
      <c r="I288" t="str">
        <f>CONCATENATE(MID(C288,1,1),MID(B288,1,3),MID(A288,LEN(A288),1))</f>
        <v>MKru2</v>
      </c>
      <c r="J288">
        <f>COUNTIF(I:I,I288)</f>
        <v>1</v>
      </c>
    </row>
    <row r="289" spans="1:10" hidden="1" x14ac:dyDescent="0.25">
      <c r="A289" s="1" t="s">
        <v>743</v>
      </c>
      <c r="B289" t="s">
        <v>744</v>
      </c>
      <c r="C289" t="s">
        <v>241</v>
      </c>
      <c r="D289" t="str">
        <f>IF(AND(MOD(MID(A289,10,1),2)=0,NOT(MID(C289,LEN(C289),1)="a")),"TAK","NIE")</f>
        <v>NIE</v>
      </c>
      <c r="E289" t="str">
        <f>CONCATENATE(C289,B289)</f>
        <v>NataliaJaniczek</v>
      </c>
      <c r="F289">
        <f>COUNTIF(E:E,E289)</f>
        <v>1</v>
      </c>
      <c r="G289" s="2">
        <f>VALUE(MID(A289,7,3))</f>
        <v>72</v>
      </c>
      <c r="H289" t="str">
        <f>VLOOKUP(IF(VALUE(MID(A289,3,2))&gt;12,VALUE(MID(A289,3,2))-20,VALUE(MID(A289,3,2))),$Q$3:$R$14,2)</f>
        <v>Grudzień</v>
      </c>
      <c r="I289" t="str">
        <f>CONCATENATE(MID(C289,1,1),MID(B289,1,3),MID(A289,LEN(A289),1))</f>
        <v>NJan0</v>
      </c>
      <c r="J289">
        <f>COUNTIF(I:I,I289)</f>
        <v>1</v>
      </c>
    </row>
    <row r="290" spans="1:10" hidden="1" x14ac:dyDescent="0.25">
      <c r="A290" s="1" t="s">
        <v>745</v>
      </c>
      <c r="B290" t="s">
        <v>746</v>
      </c>
      <c r="C290" t="s">
        <v>345</v>
      </c>
      <c r="D290" t="str">
        <f>IF(AND(MOD(MID(A290,10,1),2)=0,NOT(MID(C290,LEN(C290),1)="a")),"TAK","NIE")</f>
        <v>NIE</v>
      </c>
      <c r="E290" t="str">
        <f>CONCATENATE(C290,B290)</f>
        <v>MilenaKempka</v>
      </c>
      <c r="F290">
        <f>COUNTIF(E:E,E290)</f>
        <v>1</v>
      </c>
      <c r="G290" s="2">
        <f>VALUE(MID(A290,7,3))</f>
        <v>11</v>
      </c>
      <c r="H290" t="str">
        <f>VLOOKUP(IF(VALUE(MID(A290,3,2))&gt;12,VALUE(MID(A290,3,2))-20,VALUE(MID(A290,3,2))),$Q$3:$R$14,2)</f>
        <v>Grudzień</v>
      </c>
      <c r="I290" t="str">
        <f>CONCATENATE(MID(C290,1,1),MID(B290,1,3),MID(A290,LEN(A290),1))</f>
        <v>MKem0</v>
      </c>
      <c r="J290">
        <f>COUNTIF(I:I,I290)</f>
        <v>1</v>
      </c>
    </row>
    <row r="291" spans="1:10" hidden="1" x14ac:dyDescent="0.25">
      <c r="A291" s="1" t="s">
        <v>747</v>
      </c>
      <c r="B291" t="s">
        <v>207</v>
      </c>
      <c r="C291" t="s">
        <v>208</v>
      </c>
      <c r="D291" t="str">
        <f>IF(AND(MOD(MID(A291,10,1),2)=0,NOT(MID(C291,LEN(C291),1)="a")),"TAK","NIE")</f>
        <v>NIE</v>
      </c>
      <c r="E291" t="str">
        <f>CONCATENATE(C291,B291)</f>
        <v>AndrzejWizniewski</v>
      </c>
      <c r="F291">
        <f>COUNTIF(E:E,E291)</f>
        <v>2</v>
      </c>
      <c r="G291" s="2">
        <f>VALUE(MID(A291,7,3))</f>
        <v>11</v>
      </c>
      <c r="H291" t="str">
        <f>VLOOKUP(IF(VALUE(MID(A291,3,2))&gt;12,VALUE(MID(A291,3,2))-20,VALUE(MID(A291,3,2))),$Q$3:$R$14,2)</f>
        <v>Grudzień</v>
      </c>
      <c r="I291" t="str">
        <f>CONCATENATE(MID(C291,1,1),MID(B291,1,3),MID(A291,LEN(A291),1))</f>
        <v>AWiz7</v>
      </c>
      <c r="J291">
        <f>COUNTIF(I:I,I291)</f>
        <v>1</v>
      </c>
    </row>
    <row r="292" spans="1:10" hidden="1" x14ac:dyDescent="0.25">
      <c r="A292" s="1" t="s">
        <v>748</v>
      </c>
      <c r="B292" t="s">
        <v>749</v>
      </c>
      <c r="C292" t="s">
        <v>413</v>
      </c>
      <c r="D292" t="str">
        <f>IF(AND(MOD(MID(A292,10,1),2)=0,NOT(MID(C292,LEN(C292),1)="a")),"TAK","NIE")</f>
        <v>NIE</v>
      </c>
      <c r="E292" t="str">
        <f>CONCATENATE(C292,B292)</f>
        <v>KatarzynaPajsk</v>
      </c>
      <c r="F292">
        <f>COUNTIF(E:E,E292)</f>
        <v>1</v>
      </c>
      <c r="G292" s="2">
        <f>VALUE(MID(A292,7,3))</f>
        <v>71</v>
      </c>
      <c r="H292" t="str">
        <f>VLOOKUP(IF(VALUE(MID(A292,3,2))&gt;12,VALUE(MID(A292,3,2))-20,VALUE(MID(A292,3,2))),$Q$3:$R$14,2)</f>
        <v>Grudzień</v>
      </c>
      <c r="I292" t="str">
        <f>CONCATENATE(MID(C292,1,1),MID(B292,1,3),MID(A292,LEN(A292),1))</f>
        <v>KPaj5</v>
      </c>
      <c r="J292">
        <f>COUNTIF(I:I,I292)</f>
        <v>1</v>
      </c>
    </row>
    <row r="293" spans="1:10" hidden="1" x14ac:dyDescent="0.25">
      <c r="A293" s="1" t="s">
        <v>750</v>
      </c>
      <c r="B293" t="s">
        <v>751</v>
      </c>
      <c r="C293" t="s">
        <v>416</v>
      </c>
      <c r="D293" t="str">
        <f>IF(AND(MOD(MID(A293,10,1),2)=0,NOT(MID(C293,LEN(C293),1)="a")),"TAK","NIE")</f>
        <v>NIE</v>
      </c>
      <c r="E293" t="str">
        <f>CONCATENATE(C293,B293)</f>
        <v>MagdalenaLewicka</v>
      </c>
      <c r="F293">
        <f>COUNTIF(E:E,E293)</f>
        <v>1</v>
      </c>
      <c r="G293" s="2">
        <f>VALUE(MID(A293,7,3))</f>
        <v>117</v>
      </c>
      <c r="H293" t="str">
        <f>VLOOKUP(IF(VALUE(MID(A293,3,2))&gt;12,VALUE(MID(A293,3,2))-20,VALUE(MID(A293,3,2))),$Q$3:$R$14,2)</f>
        <v>Grudzień</v>
      </c>
      <c r="I293" t="str">
        <f>CONCATENATE(MID(C293,1,1),MID(B293,1,3),MID(A293,LEN(A293),1))</f>
        <v>MLew8</v>
      </c>
      <c r="J293">
        <f>COUNTIF(I:I,I293)</f>
        <v>1</v>
      </c>
    </row>
    <row r="294" spans="1:10" hidden="1" x14ac:dyDescent="0.25">
      <c r="A294" s="1" t="s">
        <v>752</v>
      </c>
      <c r="B294" t="s">
        <v>753</v>
      </c>
      <c r="C294" t="s">
        <v>754</v>
      </c>
      <c r="D294" t="str">
        <f>IF(AND(MOD(MID(A294,10,1),2)=0,NOT(MID(C294,LEN(C294),1)="a")),"TAK","NIE")</f>
        <v>NIE</v>
      </c>
      <c r="E294" t="str">
        <f>CONCATENATE(C294,B294)</f>
        <v>CyprianSwinianski</v>
      </c>
      <c r="F294">
        <f>COUNTIF(E:E,E294)</f>
        <v>1</v>
      </c>
      <c r="G294" s="2">
        <f>VALUE(MID(A294,7,3))</f>
        <v>69</v>
      </c>
      <c r="H294" t="str">
        <f>VLOOKUP(IF(VALUE(MID(A294,3,2))&gt;12,VALUE(MID(A294,3,2))-20,VALUE(MID(A294,3,2))),$Q$3:$R$14,2)</f>
        <v>Grudzień</v>
      </c>
      <c r="I294" t="str">
        <f>CONCATENATE(MID(C294,1,1),MID(B294,1,3),MID(A294,LEN(A294),1))</f>
        <v>CSwi2</v>
      </c>
      <c r="J294">
        <f>COUNTIF(I:I,I294)</f>
        <v>1</v>
      </c>
    </row>
    <row r="295" spans="1:10" hidden="1" x14ac:dyDescent="0.25">
      <c r="A295" s="1" t="s">
        <v>755</v>
      </c>
      <c r="B295" t="s">
        <v>107</v>
      </c>
      <c r="C295" t="s">
        <v>64</v>
      </c>
      <c r="D295" t="str">
        <f>IF(AND(MOD(MID(A295,10,1),2)=0,NOT(MID(C295,LEN(C295),1)="a")),"TAK","NIE")</f>
        <v>NIE</v>
      </c>
      <c r="E295" t="str">
        <f>CONCATENATE(C295,B295)</f>
        <v>MikolajKaminski</v>
      </c>
      <c r="F295">
        <f>COUNTIF(E:E,E295)</f>
        <v>1</v>
      </c>
      <c r="G295" s="2">
        <f>VALUE(MID(A295,7,3))</f>
        <v>59</v>
      </c>
      <c r="H295" t="str">
        <f>VLOOKUP(IF(VALUE(MID(A295,3,2))&gt;12,VALUE(MID(A295,3,2))-20,VALUE(MID(A295,3,2))),$Q$3:$R$14,2)</f>
        <v>Grudzień</v>
      </c>
      <c r="I295" t="str">
        <f>CONCATENATE(MID(C295,1,1),MID(B295,1,3),MID(A295,LEN(A295),1))</f>
        <v>MKam6</v>
      </c>
      <c r="J295">
        <f>COUNTIF(I:I,I295)</f>
        <v>1</v>
      </c>
    </row>
    <row r="296" spans="1:10" hidden="1" x14ac:dyDescent="0.25">
      <c r="A296" s="1" t="s">
        <v>756</v>
      </c>
      <c r="B296" t="s">
        <v>757</v>
      </c>
      <c r="C296" t="s">
        <v>275</v>
      </c>
      <c r="D296" t="str">
        <f>IF(AND(MOD(MID(A296,10,1),2)=0,NOT(MID(C296,LEN(C296),1)="a")),"TAK","NIE")</f>
        <v>NIE</v>
      </c>
      <c r="E296" t="str">
        <f>CONCATENATE(C296,B296)</f>
        <v>MichalinaKirwiel</v>
      </c>
      <c r="F296">
        <f>COUNTIF(E:E,E296)</f>
        <v>1</v>
      </c>
      <c r="G296" s="2">
        <f>VALUE(MID(A296,7,3))</f>
        <v>39</v>
      </c>
      <c r="H296" t="str">
        <f>VLOOKUP(IF(VALUE(MID(A296,3,2))&gt;12,VALUE(MID(A296,3,2))-20,VALUE(MID(A296,3,2))),$Q$3:$R$14,2)</f>
        <v>Grudzień</v>
      </c>
      <c r="I296" t="str">
        <f>CONCATENATE(MID(C296,1,1),MID(B296,1,3),MID(A296,LEN(A296),1))</f>
        <v>MKir0</v>
      </c>
      <c r="J296">
        <f>COUNTIF(I:I,I296)</f>
        <v>1</v>
      </c>
    </row>
    <row r="297" spans="1:10" hidden="1" x14ac:dyDescent="0.25">
      <c r="A297" s="1" t="s">
        <v>758</v>
      </c>
      <c r="B297" t="s">
        <v>759</v>
      </c>
      <c r="C297" t="s">
        <v>760</v>
      </c>
      <c r="D297" t="str">
        <f>IF(AND(MOD(MID(A297,10,1),2)=0,NOT(MID(C297,LEN(C297),1)="a")),"TAK","NIE")</f>
        <v>NIE</v>
      </c>
      <c r="E297" t="str">
        <f>CONCATENATE(C297,B297)</f>
        <v>ArturWerbowy</v>
      </c>
      <c r="F297">
        <f>COUNTIF(E:E,E297)</f>
        <v>1</v>
      </c>
      <c r="G297" s="2">
        <f>VALUE(MID(A297,7,3))</f>
        <v>39</v>
      </c>
      <c r="H297" t="str">
        <f>VLOOKUP(IF(VALUE(MID(A297,3,2))&gt;12,VALUE(MID(A297,3,2))-20,VALUE(MID(A297,3,2))),$Q$3:$R$14,2)</f>
        <v>Grudzień</v>
      </c>
      <c r="I297" t="str">
        <f>CONCATENATE(MID(C297,1,1),MID(B297,1,3),MID(A297,LEN(A297),1))</f>
        <v>AWer7</v>
      </c>
      <c r="J297">
        <f>COUNTIF(I:I,I297)</f>
        <v>1</v>
      </c>
    </row>
    <row r="298" spans="1:10" hidden="1" x14ac:dyDescent="0.25">
      <c r="A298" s="1" t="s">
        <v>761</v>
      </c>
      <c r="B298" t="s">
        <v>762</v>
      </c>
      <c r="C298" t="s">
        <v>86</v>
      </c>
      <c r="D298" t="str">
        <f>IF(AND(MOD(MID(A298,10,1),2)=0,NOT(MID(C298,LEN(C298),1)="a")),"TAK","NIE")</f>
        <v>NIE</v>
      </c>
      <c r="E298" t="str">
        <f>CONCATENATE(C298,B298)</f>
        <v>ZuzannaBajurska</v>
      </c>
      <c r="F298">
        <f>COUNTIF(E:E,E298)</f>
        <v>1</v>
      </c>
      <c r="G298" s="2">
        <f>VALUE(MID(A298,7,3))</f>
        <v>54</v>
      </c>
      <c r="H298" t="str">
        <f>VLOOKUP(IF(VALUE(MID(A298,3,2))&gt;12,VALUE(MID(A298,3,2))-20,VALUE(MID(A298,3,2))),$Q$3:$R$14,2)</f>
        <v>Grudzień</v>
      </c>
      <c r="I298" t="str">
        <f>CONCATENATE(MID(C298,1,1),MID(B298,1,3),MID(A298,LEN(A298),1))</f>
        <v>ZBaj9</v>
      </c>
      <c r="J298">
        <f>COUNTIF(I:I,I298)</f>
        <v>1</v>
      </c>
    </row>
    <row r="299" spans="1:10" hidden="1" x14ac:dyDescent="0.25">
      <c r="A299" s="1" t="s">
        <v>763</v>
      </c>
      <c r="B299" t="s">
        <v>764</v>
      </c>
      <c r="C299" t="s">
        <v>323</v>
      </c>
      <c r="D299" t="str">
        <f>IF(AND(MOD(MID(A299,10,1),2)=0,NOT(MID(C299,LEN(C299),1)="a")),"TAK","NIE")</f>
        <v>NIE</v>
      </c>
      <c r="E299" t="str">
        <f>CONCATENATE(C299,B299)</f>
        <v>AleksandraZaborowska</v>
      </c>
      <c r="F299">
        <f>COUNTIF(E:E,E299)</f>
        <v>1</v>
      </c>
      <c r="G299" s="2">
        <f>VALUE(MID(A299,7,3))</f>
        <v>32</v>
      </c>
      <c r="H299" t="str">
        <f>VLOOKUP(IF(VALUE(MID(A299,3,2))&gt;12,VALUE(MID(A299,3,2))-20,VALUE(MID(A299,3,2))),$Q$3:$R$14,2)</f>
        <v>Grudzień</v>
      </c>
      <c r="I299" t="str">
        <f>CONCATENATE(MID(C299,1,1),MID(B299,1,3),MID(A299,LEN(A299),1))</f>
        <v>AZab5</v>
      </c>
      <c r="J299">
        <f>COUNTIF(I:I,I299)</f>
        <v>1</v>
      </c>
    </row>
    <row r="300" spans="1:10" hidden="1" x14ac:dyDescent="0.25">
      <c r="A300" s="1" t="s">
        <v>765</v>
      </c>
      <c r="B300" t="s">
        <v>766</v>
      </c>
      <c r="C300" t="s">
        <v>767</v>
      </c>
      <c r="D300" t="str">
        <f>IF(AND(MOD(MID(A300,10,1),2)=0,NOT(MID(C300,LEN(C300),1)="a")),"TAK","NIE")</f>
        <v>NIE</v>
      </c>
      <c r="E300" t="str">
        <f>CONCATENATE(C300,B300)</f>
        <v>VictoriaDunislawska</v>
      </c>
      <c r="F300">
        <f>COUNTIF(E:E,E300)</f>
        <v>1</v>
      </c>
      <c r="G300" s="2">
        <f>VALUE(MID(A300,7,3))</f>
        <v>37</v>
      </c>
      <c r="H300" t="str">
        <f>VLOOKUP(IF(VALUE(MID(A300,3,2))&gt;12,VALUE(MID(A300,3,2))-20,VALUE(MID(A300,3,2))),$Q$3:$R$14,2)</f>
        <v>Grudzień</v>
      </c>
      <c r="I300" t="str">
        <f>CONCATENATE(MID(C300,1,1),MID(B300,1,3),MID(A300,LEN(A300),1))</f>
        <v>VDun3</v>
      </c>
      <c r="J300">
        <f>COUNTIF(I:I,I300)</f>
        <v>1</v>
      </c>
    </row>
    <row r="301" spans="1:10" hidden="1" x14ac:dyDescent="0.25">
      <c r="A301" s="1" t="s">
        <v>768</v>
      </c>
      <c r="B301" t="s">
        <v>769</v>
      </c>
      <c r="C301" t="s">
        <v>393</v>
      </c>
      <c r="D301" t="str">
        <f>IF(AND(MOD(MID(A301,10,1),2)=0,NOT(MID(C301,LEN(C301),1)="a")),"TAK","NIE")</f>
        <v>NIE</v>
      </c>
      <c r="E301" t="str">
        <f>CONCATENATE(C301,B301)</f>
        <v>HelenaStachurska</v>
      </c>
      <c r="F301">
        <f>COUNTIF(E:E,E301)</f>
        <v>1</v>
      </c>
      <c r="G301" s="2">
        <f>VALUE(MID(A301,7,3))</f>
        <v>38</v>
      </c>
      <c r="H301" t="str">
        <f>VLOOKUP(IF(VALUE(MID(A301,3,2))&gt;12,VALUE(MID(A301,3,2))-20,VALUE(MID(A301,3,2))),$Q$3:$R$14,2)</f>
        <v>Grudzień</v>
      </c>
      <c r="I301" t="str">
        <f>CONCATENATE(MID(C301,1,1),MID(B301,1,3),MID(A301,LEN(A301),1))</f>
        <v>HSta2</v>
      </c>
      <c r="J301">
        <f>COUNTIF(I:I,I301)</f>
        <v>1</v>
      </c>
    </row>
    <row r="302" spans="1:10" hidden="1" x14ac:dyDescent="0.25">
      <c r="A302" s="1" t="s">
        <v>770</v>
      </c>
      <c r="B302" t="s">
        <v>757</v>
      </c>
      <c r="C302" t="s">
        <v>108</v>
      </c>
      <c r="D302" t="str">
        <f>IF(AND(MOD(MID(A302,10,1),2)=0,NOT(MID(C302,LEN(C302),1)="a")),"TAK","NIE")</f>
        <v>NIE</v>
      </c>
      <c r="E302" t="str">
        <f>CONCATENATE(C302,B302)</f>
        <v>MichalKirwiel</v>
      </c>
      <c r="F302">
        <f>COUNTIF(E:E,E302)</f>
        <v>1</v>
      </c>
      <c r="G302" s="2">
        <f>VALUE(MID(A302,7,3))</f>
        <v>63</v>
      </c>
      <c r="H302" t="str">
        <f>VLOOKUP(IF(VALUE(MID(A302,3,2))&gt;12,VALUE(MID(A302,3,2))-20,VALUE(MID(A302,3,2))),$Q$3:$R$14,2)</f>
        <v>Grudzień</v>
      </c>
      <c r="I302" t="str">
        <f>CONCATENATE(MID(C302,1,1),MID(B302,1,3),MID(A302,LEN(A302),1))</f>
        <v>MKir3</v>
      </c>
      <c r="J302">
        <f>COUNTIF(I:I,I302)</f>
        <v>1</v>
      </c>
    </row>
    <row r="303" spans="1:10" hidden="1" x14ac:dyDescent="0.25">
      <c r="A303" s="1" t="s">
        <v>771</v>
      </c>
      <c r="B303" t="s">
        <v>772</v>
      </c>
      <c r="C303" t="s">
        <v>485</v>
      </c>
      <c r="D303" t="str">
        <f>IF(AND(MOD(MID(A303,10,1),2)=0,NOT(MID(C303,LEN(C303),1)="a")),"TAK","NIE")</f>
        <v>NIE</v>
      </c>
      <c r="E303" t="str">
        <f>CONCATENATE(C303,B303)</f>
        <v>AdamZega</v>
      </c>
      <c r="F303">
        <f>COUNTIF(E:E,E303)</f>
        <v>1</v>
      </c>
      <c r="G303" s="2">
        <f>VALUE(MID(A303,7,3))</f>
        <v>63</v>
      </c>
      <c r="H303" t="str">
        <f>VLOOKUP(IF(VALUE(MID(A303,3,2))&gt;12,VALUE(MID(A303,3,2))-20,VALUE(MID(A303,3,2))),$Q$3:$R$14,2)</f>
        <v>Grudzień</v>
      </c>
      <c r="I303" t="str">
        <f>CONCATENATE(MID(C303,1,1),MID(B303,1,3),MID(A303,LEN(A303),1))</f>
        <v>AZeg7</v>
      </c>
      <c r="J303">
        <f>COUNTIF(I:I,I303)</f>
        <v>1</v>
      </c>
    </row>
    <row r="304" spans="1:10" hidden="1" x14ac:dyDescent="0.25">
      <c r="A304" s="1" t="s">
        <v>773</v>
      </c>
      <c r="B304" t="s">
        <v>774</v>
      </c>
      <c r="C304" t="s">
        <v>39</v>
      </c>
      <c r="D304" t="str">
        <f>IF(AND(MOD(MID(A304,10,1),2)=0,NOT(MID(C304,LEN(C304),1)="a")),"TAK","NIE")</f>
        <v>NIE</v>
      </c>
      <c r="E304" t="str">
        <f>CONCATENATE(C304,B304)</f>
        <v>MaciejLukowski</v>
      </c>
      <c r="F304">
        <f>COUNTIF(E:E,E304)</f>
        <v>1</v>
      </c>
      <c r="G304" s="2">
        <f>VALUE(MID(A304,7,3))</f>
        <v>90</v>
      </c>
      <c r="H304" t="str">
        <f>VLOOKUP(IF(VALUE(MID(A304,3,2))&gt;12,VALUE(MID(A304,3,2))-20,VALUE(MID(A304,3,2))),$Q$3:$R$14,2)</f>
        <v>Grudzień</v>
      </c>
      <c r="I304" t="str">
        <f>CONCATENATE(MID(C304,1,1),MID(B304,1,3),MID(A304,LEN(A304),1))</f>
        <v>MLuk9</v>
      </c>
      <c r="J304">
        <f>COUNTIF(I:I,I304)</f>
        <v>1</v>
      </c>
    </row>
    <row r="305" spans="1:10" hidden="1" x14ac:dyDescent="0.25">
      <c r="A305" s="1" t="s">
        <v>775</v>
      </c>
      <c r="B305" t="s">
        <v>776</v>
      </c>
      <c r="C305" t="s">
        <v>121</v>
      </c>
      <c r="D305" t="str">
        <f>IF(AND(MOD(MID(A305,10,1),2)=0,NOT(MID(C305,LEN(C305),1)="a")),"TAK","NIE")</f>
        <v>NIE</v>
      </c>
      <c r="E305" t="str">
        <f>CONCATENATE(C305,B305)</f>
        <v>JanPietraszczyk</v>
      </c>
      <c r="F305">
        <f>COUNTIF(E:E,E305)</f>
        <v>1</v>
      </c>
      <c r="G305" s="2">
        <f>VALUE(MID(A305,7,3))</f>
        <v>28</v>
      </c>
      <c r="H305" t="str">
        <f>VLOOKUP(IF(VALUE(MID(A305,3,2))&gt;12,VALUE(MID(A305,3,2))-20,VALUE(MID(A305,3,2))),$Q$3:$R$14,2)</f>
        <v>Grudzień</v>
      </c>
      <c r="I305" t="str">
        <f>CONCATENATE(MID(C305,1,1),MID(B305,1,3),MID(A305,LEN(A305),1))</f>
        <v>JPie9</v>
      </c>
      <c r="J305">
        <f>COUNTIF(I:I,I305)</f>
        <v>1</v>
      </c>
    </row>
    <row r="306" spans="1:10" hidden="1" x14ac:dyDescent="0.25">
      <c r="A306" s="1" t="s">
        <v>777</v>
      </c>
      <c r="B306" t="s">
        <v>778</v>
      </c>
      <c r="C306" t="s">
        <v>266</v>
      </c>
      <c r="D306" t="str">
        <f>IF(AND(MOD(MID(A306,10,1),2)=0,NOT(MID(C306,LEN(C306),1)="a")),"TAK","NIE")</f>
        <v>NIE</v>
      </c>
      <c r="E306" t="str">
        <f>CONCATENATE(C306,B306)</f>
        <v>NadiaJędrzejczak</v>
      </c>
      <c r="F306">
        <f>COUNTIF(E:E,E306)</f>
        <v>1</v>
      </c>
      <c r="G306" s="2">
        <f>VALUE(MID(A306,7,3))</f>
        <v>21</v>
      </c>
      <c r="H306" t="str">
        <f>VLOOKUP(IF(VALUE(MID(A306,3,2))&gt;12,VALUE(MID(A306,3,2))-20,VALUE(MID(A306,3,2))),$Q$3:$R$14,2)</f>
        <v>Grudzień</v>
      </c>
      <c r="I306" t="str">
        <f>CONCATENATE(MID(C306,1,1),MID(B306,1,3),MID(A306,LEN(A306),1))</f>
        <v>NJęd0</v>
      </c>
      <c r="J306">
        <f>COUNTIF(I:I,I306)</f>
        <v>1</v>
      </c>
    </row>
    <row r="307" spans="1:10" hidden="1" x14ac:dyDescent="0.25">
      <c r="A307" s="1" t="s">
        <v>779</v>
      </c>
      <c r="B307" t="s">
        <v>780</v>
      </c>
      <c r="C307" t="s">
        <v>111</v>
      </c>
      <c r="D307" t="str">
        <f>IF(AND(MOD(MID(A307,10,1),2)=0,NOT(MID(C307,LEN(C307),1)="a")),"TAK","NIE")</f>
        <v>NIE</v>
      </c>
      <c r="E307" t="str">
        <f>CONCATENATE(C307,B307)</f>
        <v>AlicjaWymyslowska</v>
      </c>
      <c r="F307">
        <f>COUNTIF(E:E,E307)</f>
        <v>1</v>
      </c>
      <c r="G307" s="2">
        <f>VALUE(MID(A307,7,3))</f>
        <v>65</v>
      </c>
      <c r="H307" t="str">
        <f>VLOOKUP(IF(VALUE(MID(A307,3,2))&gt;12,VALUE(MID(A307,3,2))-20,VALUE(MID(A307,3,2))),$Q$3:$R$14,2)</f>
        <v>Grudzień</v>
      </c>
      <c r="I307" t="str">
        <f>CONCATENATE(MID(C307,1,1),MID(B307,1,3),MID(A307,LEN(A307),1))</f>
        <v>AWym8</v>
      </c>
      <c r="J307">
        <f>COUNTIF(I:I,I307)</f>
        <v>1</v>
      </c>
    </row>
    <row r="308" spans="1:10" hidden="1" x14ac:dyDescent="0.25">
      <c r="A308" s="1" t="s">
        <v>781</v>
      </c>
      <c r="B308" t="s">
        <v>782</v>
      </c>
      <c r="C308" t="s">
        <v>56</v>
      </c>
      <c r="D308" t="str">
        <f>IF(AND(MOD(MID(A308,10,1),2)=0,NOT(MID(C308,LEN(C308),1)="a")),"TAK","NIE")</f>
        <v>NIE</v>
      </c>
      <c r="E308" t="str">
        <f>CONCATENATE(C308,B308)</f>
        <v>AmeliaWicher</v>
      </c>
      <c r="F308">
        <f>COUNTIF(E:E,E308)</f>
        <v>1</v>
      </c>
      <c r="G308" s="2">
        <f>VALUE(MID(A308,7,3))</f>
        <v>27</v>
      </c>
      <c r="H308" t="str">
        <f>VLOOKUP(IF(VALUE(MID(A308,3,2))&gt;12,VALUE(MID(A308,3,2))-20,VALUE(MID(A308,3,2))),$Q$3:$R$14,2)</f>
        <v>Grudzień</v>
      </c>
      <c r="I308" t="str">
        <f>CONCATENATE(MID(C308,1,1),MID(B308,1,3),MID(A308,LEN(A308),1))</f>
        <v>AWic7</v>
      </c>
      <c r="J308">
        <f>COUNTIF(I:I,I308)</f>
        <v>1</v>
      </c>
    </row>
    <row r="309" spans="1:10" hidden="1" x14ac:dyDescent="0.25">
      <c r="A309" s="1" t="s">
        <v>783</v>
      </c>
      <c r="B309" t="s">
        <v>784</v>
      </c>
      <c r="C309" t="s">
        <v>202</v>
      </c>
      <c r="D309" t="str">
        <f>IF(AND(MOD(MID(A309,10,1),2)=0,NOT(MID(C309,LEN(C309),1)="a")),"TAK","NIE")</f>
        <v>NIE</v>
      </c>
      <c r="E309" t="str">
        <f>CONCATENATE(C309,B309)</f>
        <v>BartoszTusinski</v>
      </c>
      <c r="F309">
        <f>COUNTIF(E:E,E309)</f>
        <v>1</v>
      </c>
      <c r="G309" s="2">
        <f>VALUE(MID(A309,7,3))</f>
        <v>13</v>
      </c>
      <c r="H309" t="str">
        <f>VLOOKUP(IF(VALUE(MID(A309,3,2))&gt;12,VALUE(MID(A309,3,2))-20,VALUE(MID(A309,3,2))),$Q$3:$R$14,2)</f>
        <v>Grudzień</v>
      </c>
      <c r="I309" t="str">
        <f>CONCATENATE(MID(C309,1,1),MID(B309,1,3),MID(A309,LEN(A309),1))</f>
        <v>BTus6</v>
      </c>
      <c r="J309">
        <f>COUNTIF(I:I,I309)</f>
        <v>1</v>
      </c>
    </row>
    <row r="310" spans="1:10" hidden="1" x14ac:dyDescent="0.25">
      <c r="A310" s="1" t="s">
        <v>785</v>
      </c>
      <c r="B310" t="s">
        <v>786</v>
      </c>
      <c r="C310" t="s">
        <v>787</v>
      </c>
      <c r="D310" t="str">
        <f>IF(AND(MOD(MID(A310,10,1),2)=0,NOT(MID(C310,LEN(C310),1)="a")),"TAK","NIE")</f>
        <v>NIE</v>
      </c>
      <c r="E310" t="str">
        <f>CONCATENATE(C310,B310)</f>
        <v>AngelikaWalaszek</v>
      </c>
      <c r="F310">
        <f>COUNTIF(E:E,E310)</f>
        <v>1</v>
      </c>
      <c r="G310" s="2">
        <f>VALUE(MID(A310,7,3))</f>
        <v>59</v>
      </c>
      <c r="H310" t="str">
        <f>VLOOKUP(IF(VALUE(MID(A310,3,2))&gt;12,VALUE(MID(A310,3,2))-20,VALUE(MID(A310,3,2))),$Q$3:$R$14,2)</f>
        <v>Grudzień</v>
      </c>
      <c r="I310" t="str">
        <f>CONCATENATE(MID(C310,1,1),MID(B310,1,3),MID(A310,LEN(A310),1))</f>
        <v>AWal1</v>
      </c>
      <c r="J310">
        <f>COUNTIF(I:I,I310)</f>
        <v>1</v>
      </c>
    </row>
    <row r="311" spans="1:10" hidden="1" x14ac:dyDescent="0.25">
      <c r="A311" s="1" t="s">
        <v>788</v>
      </c>
      <c r="B311" t="s">
        <v>789</v>
      </c>
      <c r="C311" t="s">
        <v>345</v>
      </c>
      <c r="D311" t="str">
        <f>IF(AND(MOD(MID(A311,10,1),2)=0,NOT(MID(C311,LEN(C311),1)="a")),"TAK","NIE")</f>
        <v>NIE</v>
      </c>
      <c r="E311" t="str">
        <f>CONCATENATE(C311,B311)</f>
        <v>MilenaKarolewska</v>
      </c>
      <c r="F311">
        <f>COUNTIF(E:E,E311)</f>
        <v>1</v>
      </c>
      <c r="G311" s="2">
        <f>VALUE(MID(A311,7,3))</f>
        <v>26</v>
      </c>
      <c r="H311" t="str">
        <f>VLOOKUP(IF(VALUE(MID(A311,3,2))&gt;12,VALUE(MID(A311,3,2))-20,VALUE(MID(A311,3,2))),$Q$3:$R$14,2)</f>
        <v>Grudzień</v>
      </c>
      <c r="I311" t="str">
        <f>CONCATENATE(MID(C311,1,1),MID(B311,1,3),MID(A311,LEN(A311),1))</f>
        <v>MKar6</v>
      </c>
      <c r="J311">
        <f>COUNTIF(I:I,I311)</f>
        <v>1</v>
      </c>
    </row>
    <row r="312" spans="1:10" hidden="1" x14ac:dyDescent="0.25">
      <c r="A312" s="1" t="s">
        <v>790</v>
      </c>
      <c r="B312" t="s">
        <v>791</v>
      </c>
      <c r="C312" t="s">
        <v>260</v>
      </c>
      <c r="D312" t="str">
        <f>IF(AND(MOD(MID(A312,10,1),2)=0,NOT(MID(C312,LEN(C312),1)="a")),"TAK","NIE")</f>
        <v>NIE</v>
      </c>
      <c r="E312" t="str">
        <f>CONCATENATE(C312,B312)</f>
        <v>FilipStanulewicz</v>
      </c>
      <c r="F312">
        <f>COUNTIF(E:E,E312)</f>
        <v>1</v>
      </c>
      <c r="G312" s="2">
        <f>VALUE(MID(A312,7,3))</f>
        <v>24</v>
      </c>
      <c r="H312" t="str">
        <f>VLOOKUP(IF(VALUE(MID(A312,3,2))&gt;12,VALUE(MID(A312,3,2))-20,VALUE(MID(A312,3,2))),$Q$3:$R$14,2)</f>
        <v>Grudzień</v>
      </c>
      <c r="I312" t="str">
        <f>CONCATENATE(MID(C312,1,1),MID(B312,1,3),MID(A312,LEN(A312),1))</f>
        <v>FSta4</v>
      </c>
      <c r="J312">
        <f>COUNTIF(I:I,I312)</f>
        <v>1</v>
      </c>
    </row>
    <row r="313" spans="1:10" hidden="1" x14ac:dyDescent="0.25">
      <c r="A313" s="1" t="s">
        <v>792</v>
      </c>
      <c r="B313" t="s">
        <v>629</v>
      </c>
      <c r="C313" t="s">
        <v>793</v>
      </c>
      <c r="D313" t="str">
        <f>IF(AND(MOD(MID(A313,10,1),2)=0,NOT(MID(C313,LEN(C313),1)="a")),"TAK","NIE")</f>
        <v>NIE</v>
      </c>
      <c r="E313" t="str">
        <f>CONCATENATE(C313,B313)</f>
        <v>KubaMarszalek</v>
      </c>
      <c r="F313">
        <f>COUNTIF(E:E,E313)</f>
        <v>1</v>
      </c>
      <c r="G313" s="2">
        <f>VALUE(MID(A313,7,3))</f>
        <v>53</v>
      </c>
      <c r="H313" t="str">
        <f>VLOOKUP(IF(VALUE(MID(A313,3,2))&gt;12,VALUE(MID(A313,3,2))-20,VALUE(MID(A313,3,2))),$Q$3:$R$14,2)</f>
        <v>Grudzień</v>
      </c>
      <c r="I313" t="str">
        <f>CONCATENATE(MID(C313,1,1),MID(B313,1,3),MID(A313,LEN(A313),1))</f>
        <v>KMar0</v>
      </c>
      <c r="J313">
        <f>COUNTIF(I:I,I313)</f>
        <v>1</v>
      </c>
    </row>
    <row r="314" spans="1:10" hidden="1" x14ac:dyDescent="0.25">
      <c r="A314" s="1" t="s">
        <v>794</v>
      </c>
      <c r="B314" t="s">
        <v>795</v>
      </c>
      <c r="C314" t="s">
        <v>108</v>
      </c>
      <c r="D314" t="str">
        <f>IF(AND(MOD(MID(A314,10,1),2)=0,NOT(MID(C314,LEN(C314),1)="a")),"TAK","NIE")</f>
        <v>NIE</v>
      </c>
      <c r="E314" t="str">
        <f>CONCATENATE(C314,B314)</f>
        <v>MichalKieloch</v>
      </c>
      <c r="F314">
        <f>COUNTIF(E:E,E314)</f>
        <v>1</v>
      </c>
      <c r="G314" s="2">
        <f>VALUE(MID(A314,7,3))</f>
        <v>53</v>
      </c>
      <c r="H314" t="str">
        <f>VLOOKUP(IF(VALUE(MID(A314,3,2))&gt;12,VALUE(MID(A314,3,2))-20,VALUE(MID(A314,3,2))),$Q$3:$R$14,2)</f>
        <v>Grudzień</v>
      </c>
      <c r="I314" t="str">
        <f>CONCATENATE(MID(C314,1,1),MID(B314,1,3),MID(A314,LEN(A314),1))</f>
        <v>MKie8</v>
      </c>
      <c r="J314">
        <f>COUNTIF(I:I,I314)</f>
        <v>1</v>
      </c>
    </row>
    <row r="315" spans="1:10" hidden="1" x14ac:dyDescent="0.25">
      <c r="A315" s="1" t="s">
        <v>796</v>
      </c>
      <c r="B315" t="s">
        <v>797</v>
      </c>
      <c r="C315" t="s">
        <v>78</v>
      </c>
      <c r="D315" t="str">
        <f>IF(AND(MOD(MID(A315,10,1),2)=0,NOT(MID(C315,LEN(C315),1)="a")),"TAK","NIE")</f>
        <v>NIE</v>
      </c>
      <c r="E315" t="str">
        <f>CONCATENATE(C315,B315)</f>
        <v>MartynaMarmelowska</v>
      </c>
      <c r="F315">
        <f>COUNTIF(E:E,E315)</f>
        <v>1</v>
      </c>
      <c r="G315" s="2">
        <f>VALUE(MID(A315,7,3))</f>
        <v>22</v>
      </c>
      <c r="H315" t="str">
        <f>VLOOKUP(IF(VALUE(MID(A315,3,2))&gt;12,VALUE(MID(A315,3,2))-20,VALUE(MID(A315,3,2))),$Q$3:$R$14,2)</f>
        <v>Grudzień</v>
      </c>
      <c r="I315" t="str">
        <f>CONCATENATE(MID(C315,1,1),MID(B315,1,3),MID(A315,LEN(A315),1))</f>
        <v>MMar0</v>
      </c>
      <c r="J315">
        <f>COUNTIF(I:I,I315)</f>
        <v>1</v>
      </c>
    </row>
    <row r="316" spans="1:10" hidden="1" x14ac:dyDescent="0.25">
      <c r="A316" s="1" t="s">
        <v>798</v>
      </c>
      <c r="B316" t="s">
        <v>799</v>
      </c>
      <c r="C316" t="s">
        <v>105</v>
      </c>
      <c r="D316" t="str">
        <f>IF(AND(MOD(MID(A316,10,1),2)=0,NOT(MID(C316,LEN(C316),1)="a")),"TAK","NIE")</f>
        <v>NIE</v>
      </c>
      <c r="E316" t="str">
        <f>CONCATENATE(C316,B316)</f>
        <v>KacperNikolajew</v>
      </c>
      <c r="F316">
        <f>COUNTIF(E:E,E316)</f>
        <v>1</v>
      </c>
      <c r="G316" s="2">
        <f>VALUE(MID(A316,7,3))</f>
        <v>56</v>
      </c>
      <c r="H316" t="str">
        <f>VLOOKUP(IF(VALUE(MID(A316,3,2))&gt;12,VALUE(MID(A316,3,2))-20,VALUE(MID(A316,3,2))),$Q$3:$R$14,2)</f>
        <v>Grudzień</v>
      </c>
      <c r="I316" t="str">
        <f>CONCATENATE(MID(C316,1,1),MID(B316,1,3),MID(A316,LEN(A316),1))</f>
        <v>KNik0</v>
      </c>
      <c r="J316">
        <f>COUNTIF(I:I,I316)</f>
        <v>1</v>
      </c>
    </row>
    <row r="317" spans="1:10" hidden="1" x14ac:dyDescent="0.25">
      <c r="A317" s="1" t="s">
        <v>800</v>
      </c>
      <c r="B317" t="s">
        <v>801</v>
      </c>
      <c r="C317" t="s">
        <v>105</v>
      </c>
      <c r="D317" t="str">
        <f>IF(AND(MOD(MID(A317,10,1),2)=0,NOT(MID(C317,LEN(C317),1)="a")),"TAK","NIE")</f>
        <v>NIE</v>
      </c>
      <c r="E317" t="str">
        <f>CONCATENATE(C317,B317)</f>
        <v>KacperOkla</v>
      </c>
      <c r="F317">
        <f>COUNTIF(E:E,E317)</f>
        <v>1</v>
      </c>
      <c r="G317" s="2">
        <f>VALUE(MID(A317,7,3))</f>
        <v>57</v>
      </c>
      <c r="H317" t="str">
        <f>VLOOKUP(IF(VALUE(MID(A317,3,2))&gt;12,VALUE(MID(A317,3,2))-20,VALUE(MID(A317,3,2))),$Q$3:$R$14,2)</f>
        <v>Grudzień</v>
      </c>
      <c r="I317" t="str">
        <f>CONCATENATE(MID(C317,1,1),MID(B317,1,3),MID(A317,LEN(A317),1))</f>
        <v>KOkl8</v>
      </c>
      <c r="J317">
        <f>COUNTIF(I:I,I317)</f>
        <v>1</v>
      </c>
    </row>
    <row r="318" spans="1:10" hidden="1" x14ac:dyDescent="0.25">
      <c r="A318" s="1" t="s">
        <v>802</v>
      </c>
      <c r="B318" t="s">
        <v>803</v>
      </c>
      <c r="C318" t="s">
        <v>11</v>
      </c>
      <c r="D318" t="str">
        <f>IF(AND(MOD(MID(A318,10,1),2)=0,NOT(MID(C318,LEN(C318),1)="a")),"TAK","NIE")</f>
        <v>NIE</v>
      </c>
      <c r="E318" t="str">
        <f>CONCATENATE(C318,B318)</f>
        <v>MarcelLademann</v>
      </c>
      <c r="F318">
        <f>COUNTIF(E:E,E318)</f>
        <v>1</v>
      </c>
      <c r="G318" s="2">
        <f>VALUE(MID(A318,7,3))</f>
        <v>76</v>
      </c>
      <c r="H318" t="str">
        <f>VLOOKUP(IF(VALUE(MID(A318,3,2))&gt;12,VALUE(MID(A318,3,2))-20,VALUE(MID(A318,3,2))),$Q$3:$R$14,2)</f>
        <v>Grudzień</v>
      </c>
      <c r="I318" t="str">
        <f>CONCATENATE(MID(C318,1,1),MID(B318,1,3),MID(A318,LEN(A318),1))</f>
        <v>MLad5</v>
      </c>
      <c r="J318">
        <f>COUNTIF(I:I,I318)</f>
        <v>1</v>
      </c>
    </row>
    <row r="319" spans="1:10" hidden="1" x14ac:dyDescent="0.25">
      <c r="A319" s="1" t="s">
        <v>806</v>
      </c>
      <c r="B319" t="s">
        <v>807</v>
      </c>
      <c r="C319" t="s">
        <v>382</v>
      </c>
      <c r="D319" t="str">
        <f>IF(AND(MOD(MID(A319,10,1),2)=0,NOT(MID(C319,LEN(C319),1)="a")),"TAK","NIE")</f>
        <v>NIE</v>
      </c>
      <c r="E319" t="str">
        <f>CONCATENATE(C319,B319)</f>
        <v>KarolinaPawelska</v>
      </c>
      <c r="F319">
        <f>COUNTIF(E:E,E319)</f>
        <v>1</v>
      </c>
      <c r="G319" s="2">
        <f>VALUE(MID(A319,7,3))</f>
        <v>46</v>
      </c>
      <c r="H319" t="str">
        <f>VLOOKUP(IF(VALUE(MID(A319,3,2))&gt;12,VALUE(MID(A319,3,2))-20,VALUE(MID(A319,3,2))),$Q$3:$R$14,2)</f>
        <v>Grudzień</v>
      </c>
      <c r="I319" t="str">
        <f>CONCATENATE(MID(C319,1,1),MID(B319,1,3),MID(A319,LEN(A319),1))</f>
        <v>KPaw7</v>
      </c>
      <c r="J319">
        <f>COUNTIF(I:I,I319)</f>
        <v>1</v>
      </c>
    </row>
    <row r="320" spans="1:10" hidden="1" x14ac:dyDescent="0.25">
      <c r="A320" s="1" t="s">
        <v>808</v>
      </c>
      <c r="B320" t="s">
        <v>809</v>
      </c>
      <c r="C320" t="s">
        <v>505</v>
      </c>
      <c r="D320" t="str">
        <f>IF(AND(MOD(MID(A320,10,1),2)=0,NOT(MID(C320,LEN(C320),1)="a")),"TAK","NIE")</f>
        <v>NIE</v>
      </c>
      <c r="E320" t="str">
        <f>CONCATENATE(C320,B320)</f>
        <v>KamilNiemczyk</v>
      </c>
      <c r="F320">
        <f>COUNTIF(E:E,E320)</f>
        <v>1</v>
      </c>
      <c r="G320" s="2">
        <f>VALUE(MID(A320,7,3))</f>
        <v>46</v>
      </c>
      <c r="H320" t="str">
        <f>VLOOKUP(IF(VALUE(MID(A320,3,2))&gt;12,VALUE(MID(A320,3,2))-20,VALUE(MID(A320,3,2))),$Q$3:$R$14,2)</f>
        <v>Grudzień</v>
      </c>
      <c r="I320" t="str">
        <f>CONCATENATE(MID(C320,1,1),MID(B320,1,3),MID(A320,LEN(A320),1))</f>
        <v>KNie2</v>
      </c>
      <c r="J320">
        <f>COUNTIF(I:I,I320)</f>
        <v>1</v>
      </c>
    </row>
    <row r="321" spans="1:10" hidden="1" x14ac:dyDescent="0.25">
      <c r="A321" s="1" t="s">
        <v>810</v>
      </c>
      <c r="B321" t="s">
        <v>811</v>
      </c>
      <c r="C321" t="s">
        <v>812</v>
      </c>
      <c r="D321" t="str">
        <f>IF(AND(MOD(MID(A321,10,1),2)=0,NOT(MID(C321,LEN(C321),1)="a")),"TAK","NIE")</f>
        <v>NIE</v>
      </c>
      <c r="E321" t="str">
        <f>CONCATENATE(C321,B321)</f>
        <v>OlgierdHazubski</v>
      </c>
      <c r="F321">
        <f>COUNTIF(E:E,E321)</f>
        <v>1</v>
      </c>
      <c r="G321" s="2">
        <f>VALUE(MID(A321,7,3))</f>
        <v>47</v>
      </c>
      <c r="H321" t="str">
        <f>VLOOKUP(IF(VALUE(MID(A321,3,2))&gt;12,VALUE(MID(A321,3,2))-20,VALUE(MID(A321,3,2))),$Q$3:$R$14,2)</f>
        <v>Grudzień</v>
      </c>
      <c r="I321" t="str">
        <f>CONCATENATE(MID(C321,1,1),MID(B321,1,3),MID(A321,LEN(A321),1))</f>
        <v>OHaz5</v>
      </c>
      <c r="J321">
        <f>COUNTIF(I:I,I321)</f>
        <v>1</v>
      </c>
    </row>
    <row r="322" spans="1:10" hidden="1" x14ac:dyDescent="0.25">
      <c r="A322" s="1" t="s">
        <v>813</v>
      </c>
      <c r="B322" t="s">
        <v>814</v>
      </c>
      <c r="C322" t="s">
        <v>92</v>
      </c>
      <c r="D322" t="str">
        <f>IF(AND(MOD(MID(A322,10,1),2)=0,NOT(MID(C322,LEN(C322),1)="a")),"TAK","NIE")</f>
        <v>NIE</v>
      </c>
      <c r="E322" t="str">
        <f>CONCATENATE(C322,B322)</f>
        <v>IgorRyngwelski</v>
      </c>
      <c r="F322">
        <f>COUNTIF(E:E,E322)</f>
        <v>1</v>
      </c>
      <c r="G322" s="2">
        <f>VALUE(MID(A322,7,3))</f>
        <v>47</v>
      </c>
      <c r="H322" t="str">
        <f>VLOOKUP(IF(VALUE(MID(A322,3,2))&gt;12,VALUE(MID(A322,3,2))-20,VALUE(MID(A322,3,2))),$Q$3:$R$14,2)</f>
        <v>Grudzień</v>
      </c>
      <c r="I322" t="str">
        <f>CONCATENATE(MID(C322,1,1),MID(B322,1,3),MID(A322,LEN(A322),1))</f>
        <v>IRyn3</v>
      </c>
      <c r="J322">
        <f>COUNTIF(I:I,I322)</f>
        <v>1</v>
      </c>
    </row>
    <row r="323" spans="1:10" hidden="1" x14ac:dyDescent="0.25">
      <c r="A323" s="1" t="s">
        <v>815</v>
      </c>
      <c r="B323" t="s">
        <v>816</v>
      </c>
      <c r="C323" t="s">
        <v>166</v>
      </c>
      <c r="D323" t="str">
        <f>IF(AND(MOD(MID(A323,10,1),2)=0,NOT(MID(C323,LEN(C323),1)="a")),"TAK","NIE")</f>
        <v>NIE</v>
      </c>
      <c r="E323" t="str">
        <f>CONCATENATE(C323,B323)</f>
        <v>JakubRopiak</v>
      </c>
      <c r="F323">
        <f>COUNTIF(E:E,E323)</f>
        <v>1</v>
      </c>
      <c r="G323" s="2">
        <f>VALUE(MID(A323,7,3))</f>
        <v>47</v>
      </c>
      <c r="H323" t="str">
        <f>VLOOKUP(IF(VALUE(MID(A323,3,2))&gt;12,VALUE(MID(A323,3,2))-20,VALUE(MID(A323,3,2))),$Q$3:$R$14,2)</f>
        <v>Grudzień</v>
      </c>
      <c r="I323" t="str">
        <f>CONCATENATE(MID(C323,1,1),MID(B323,1,3),MID(A323,LEN(A323),1))</f>
        <v>JRop7</v>
      </c>
      <c r="J323">
        <f>COUNTIF(I:I,I323)</f>
        <v>1</v>
      </c>
    </row>
    <row r="324" spans="1:10" hidden="1" x14ac:dyDescent="0.25">
      <c r="A324" s="1" t="s">
        <v>817</v>
      </c>
      <c r="B324" t="s">
        <v>818</v>
      </c>
      <c r="C324" t="s">
        <v>20</v>
      </c>
      <c r="D324" t="str">
        <f>IF(AND(MOD(MID(A324,10,1),2)=0,NOT(MID(C324,LEN(C324),1)="a")),"TAK","NIE")</f>
        <v>NIE</v>
      </c>
      <c r="E324" t="str">
        <f>CONCATENATE(C324,B324)</f>
        <v>PatrykGiemza</v>
      </c>
      <c r="F324">
        <f>COUNTIF(E:E,E324)</f>
        <v>1</v>
      </c>
      <c r="G324" s="2">
        <f>VALUE(MID(A324,7,3))</f>
        <v>47</v>
      </c>
      <c r="H324" t="str">
        <f>VLOOKUP(IF(VALUE(MID(A324,3,2))&gt;12,VALUE(MID(A324,3,2))-20,VALUE(MID(A324,3,2))),$Q$3:$R$14,2)</f>
        <v>Grudzień</v>
      </c>
      <c r="I324" t="str">
        <f>CONCATENATE(MID(C324,1,1),MID(B324,1,3),MID(A324,LEN(A324),1))</f>
        <v>PGie1</v>
      </c>
      <c r="J324">
        <f>COUNTIF(I:I,I324)</f>
        <v>1</v>
      </c>
    </row>
    <row r="325" spans="1:10" hidden="1" x14ac:dyDescent="0.25">
      <c r="A325" s="1" t="s">
        <v>819</v>
      </c>
      <c r="B325" t="s">
        <v>820</v>
      </c>
      <c r="C325" t="s">
        <v>821</v>
      </c>
      <c r="D325" t="str">
        <f>IF(AND(MOD(MID(A325,10,1),2)=0,NOT(MID(C325,LEN(C325),1)="a")),"TAK","NIE")</f>
        <v>NIE</v>
      </c>
      <c r="E325" t="str">
        <f>CONCATENATE(C325,B325)</f>
        <v>RyszardDomzala</v>
      </c>
      <c r="F325">
        <f>COUNTIF(E:E,E325)</f>
        <v>1</v>
      </c>
      <c r="G325" s="2">
        <f>VALUE(MID(A325,7,3))</f>
        <v>38</v>
      </c>
      <c r="H325" t="str">
        <f>VLOOKUP(IF(VALUE(MID(A325,3,2))&gt;12,VALUE(MID(A325,3,2))-20,VALUE(MID(A325,3,2))),$Q$3:$R$14,2)</f>
        <v>Grudzień</v>
      </c>
      <c r="I325" t="str">
        <f>CONCATENATE(MID(C325,1,1),MID(B325,1,3),MID(A325,LEN(A325),1))</f>
        <v>RDom0</v>
      </c>
      <c r="J325">
        <f>COUNTIF(I:I,I325)</f>
        <v>1</v>
      </c>
    </row>
    <row r="326" spans="1:10" hidden="1" x14ac:dyDescent="0.25">
      <c r="A326" s="1" t="s">
        <v>822</v>
      </c>
      <c r="B326" t="s">
        <v>823</v>
      </c>
      <c r="C326" t="s">
        <v>824</v>
      </c>
      <c r="D326" t="str">
        <f>IF(AND(MOD(MID(A326,10,1),2)=0,NOT(MID(C326,LEN(C326),1)="a")),"TAK","NIE")</f>
        <v>NIE</v>
      </c>
      <c r="E326" t="str">
        <f>CONCATENATE(C326,B326)</f>
        <v>JustynaPozarzycka</v>
      </c>
      <c r="F326">
        <f>COUNTIF(E:E,E326)</f>
        <v>1</v>
      </c>
      <c r="G326" s="2">
        <f>VALUE(MID(A326,7,3))</f>
        <v>56</v>
      </c>
      <c r="H326" t="str">
        <f>VLOOKUP(IF(VALUE(MID(A326,3,2))&gt;12,VALUE(MID(A326,3,2))-20,VALUE(MID(A326,3,2))),$Q$3:$R$14,2)</f>
        <v>Grudzień</v>
      </c>
      <c r="I326" t="str">
        <f>CONCATENATE(MID(C326,1,1),MID(B326,1,3),MID(A326,LEN(A326),1))</f>
        <v>JPoz1</v>
      </c>
      <c r="J326">
        <f>COUNTIF(I:I,I326)</f>
        <v>1</v>
      </c>
    </row>
    <row r="327" spans="1:10" hidden="1" x14ac:dyDescent="0.25">
      <c r="A327" s="1" t="s">
        <v>825</v>
      </c>
      <c r="B327" t="s">
        <v>826</v>
      </c>
      <c r="C327" t="s">
        <v>17</v>
      </c>
      <c r="D327" t="str">
        <f>IF(AND(MOD(MID(A327,10,1),2)=0,NOT(MID(C327,LEN(C327),1)="a")),"TAK","NIE")</f>
        <v>NIE</v>
      </c>
      <c r="E327" t="str">
        <f>CONCATENATE(C327,B327)</f>
        <v>MateuszKowalik</v>
      </c>
      <c r="F327">
        <f>COUNTIF(E:E,E327)</f>
        <v>1</v>
      </c>
      <c r="G327" s="2">
        <f>VALUE(MID(A327,7,3))</f>
        <v>113</v>
      </c>
      <c r="H327" t="str">
        <f>VLOOKUP(IF(VALUE(MID(A327,3,2))&gt;12,VALUE(MID(A327,3,2))-20,VALUE(MID(A327,3,2))),$Q$3:$R$14,2)</f>
        <v>Luty</v>
      </c>
      <c r="I327" t="str">
        <f>CONCATENATE(MID(C327,1,1),MID(B327,1,3),MID(A327,LEN(A327),1))</f>
        <v>MKow2</v>
      </c>
      <c r="J327">
        <f>COUNTIF(I:I,I327)</f>
        <v>1</v>
      </c>
    </row>
    <row r="328" spans="1:10" hidden="1" x14ac:dyDescent="0.25">
      <c r="A328" s="1" t="s">
        <v>827</v>
      </c>
      <c r="B328" t="s">
        <v>828</v>
      </c>
      <c r="C328" t="s">
        <v>829</v>
      </c>
      <c r="D328" t="str">
        <f>IF(AND(MOD(MID(A328,10,1),2)=0,NOT(MID(C328,LEN(C328),1)="a")),"TAK","NIE")</f>
        <v>NIE</v>
      </c>
      <c r="E328" t="str">
        <f>CONCATENATE(C328,B328)</f>
        <v>NikolaHintzke</v>
      </c>
      <c r="F328">
        <f>COUNTIF(E:E,E328)</f>
        <v>1</v>
      </c>
      <c r="G328" s="2">
        <f>VALUE(MID(A328,7,3))</f>
        <v>113</v>
      </c>
      <c r="H328" t="str">
        <f>VLOOKUP(IF(VALUE(MID(A328,3,2))&gt;12,VALUE(MID(A328,3,2))-20,VALUE(MID(A328,3,2))),$Q$3:$R$14,2)</f>
        <v>Październik</v>
      </c>
      <c r="I328" t="str">
        <f>CONCATENATE(MID(C328,1,1),MID(B328,1,3),MID(A328,LEN(A328),1))</f>
        <v>NHin5</v>
      </c>
      <c r="J328">
        <f>COUNTIF(I:I,I328)</f>
        <v>1</v>
      </c>
    </row>
    <row r="329" spans="1:10" hidden="1" x14ac:dyDescent="0.25">
      <c r="A329" s="1" t="s">
        <v>830</v>
      </c>
      <c r="B329" t="s">
        <v>831</v>
      </c>
      <c r="C329" t="s">
        <v>832</v>
      </c>
      <c r="D329" t="str">
        <f>IF(AND(MOD(MID(A329,10,1),2)=0,NOT(MID(C329,LEN(C329),1)="a")),"TAK","NIE")</f>
        <v>NIE</v>
      </c>
      <c r="E329" t="str">
        <f>CONCATENATE(C329,B329)</f>
        <v>DamianSwistek</v>
      </c>
      <c r="F329">
        <f>COUNTIF(E:E,E329)</f>
        <v>1</v>
      </c>
      <c r="G329" s="2">
        <f>VALUE(MID(A329,7,3))</f>
        <v>363</v>
      </c>
      <c r="H329" t="str">
        <f>VLOOKUP(IF(VALUE(MID(A329,3,2))&gt;12,VALUE(MID(A329,3,2))-20,VALUE(MID(A329,3,2))),$Q$3:$R$14,2)</f>
        <v>Październik</v>
      </c>
      <c r="I329" t="str">
        <f>CONCATENATE(MID(C329,1,1),MID(B329,1,3),MID(A329,LEN(A329),1))</f>
        <v>DSwi5</v>
      </c>
      <c r="J329">
        <f>COUNTIF(I:I,I329)</f>
        <v>1</v>
      </c>
    </row>
    <row r="330" spans="1:10" hidden="1" x14ac:dyDescent="0.25">
      <c r="A330" s="1" t="s">
        <v>833</v>
      </c>
      <c r="B330" t="s">
        <v>834</v>
      </c>
      <c r="C330" t="s">
        <v>61</v>
      </c>
      <c r="D330" t="str">
        <f>IF(AND(MOD(MID(A330,10,1),2)=0,NOT(MID(C330,LEN(C330),1)="a")),"TAK","NIE")</f>
        <v>NIE</v>
      </c>
      <c r="E330" t="str">
        <f>CONCATENATE(C330,B330)</f>
        <v>OliwierGrzelecki</v>
      </c>
      <c r="F330">
        <f>COUNTIF(E:E,E330)</f>
        <v>1</v>
      </c>
      <c r="G330" s="2">
        <f>VALUE(MID(A330,7,3))</f>
        <v>533</v>
      </c>
      <c r="H330" t="str">
        <f>VLOOKUP(IF(VALUE(MID(A330,3,2))&gt;12,VALUE(MID(A330,3,2))-20,VALUE(MID(A330,3,2))),$Q$3:$R$14,2)</f>
        <v>Styczeń</v>
      </c>
      <c r="I330" t="str">
        <f>CONCATENATE(MID(C330,1,1),MID(B330,1,3),MID(A330,LEN(A330),1))</f>
        <v>OGrz1</v>
      </c>
      <c r="J330">
        <f>COUNTIF(I:I,I330)</f>
        <v>1</v>
      </c>
    </row>
    <row r="331" spans="1:10" hidden="1" x14ac:dyDescent="0.25">
      <c r="A331" s="1" t="s">
        <v>835</v>
      </c>
      <c r="B331" t="s">
        <v>836</v>
      </c>
      <c r="C331" t="s">
        <v>829</v>
      </c>
      <c r="D331" t="str">
        <f>IF(AND(MOD(MID(A331,10,1),2)=0,NOT(MID(C331,LEN(C331),1)="a")),"TAK","NIE")</f>
        <v>NIE</v>
      </c>
      <c r="E331" t="str">
        <f>CONCATENATE(C331,B331)</f>
        <v>NikolaHinz</v>
      </c>
      <c r="F331">
        <f>COUNTIF(E:E,E331)</f>
        <v>1</v>
      </c>
      <c r="G331" s="2">
        <f>VALUE(MID(A331,7,3))</f>
        <v>738</v>
      </c>
      <c r="H331" t="str">
        <f>VLOOKUP(IF(VALUE(MID(A331,3,2))&gt;12,VALUE(MID(A331,3,2))-20,VALUE(MID(A331,3,2))),$Q$3:$R$14,2)</f>
        <v>Październik</v>
      </c>
      <c r="I331" t="str">
        <f>CONCATENATE(MID(C331,1,1),MID(B331,1,3),MID(A331,LEN(A331),1))</f>
        <v>NHin2</v>
      </c>
      <c r="J331">
        <f>COUNTIF(I:I,I331)</f>
        <v>1</v>
      </c>
    </row>
    <row r="332" spans="1:10" hidden="1" x14ac:dyDescent="0.25">
      <c r="A332" s="1" t="s">
        <v>837</v>
      </c>
      <c r="B332" t="s">
        <v>838</v>
      </c>
      <c r="C332" t="s">
        <v>147</v>
      </c>
      <c r="D332" t="str">
        <f>IF(AND(MOD(MID(A332,10,1),2)=0,NOT(MID(C332,LEN(C332),1)="a")),"TAK","NIE")</f>
        <v>NIE</v>
      </c>
      <c r="E332" t="str">
        <f>CONCATENATE(C332,B332)</f>
        <v>MonikaKaftan</v>
      </c>
      <c r="F332">
        <f>COUNTIF(E:E,E332)</f>
        <v>1</v>
      </c>
      <c r="G332" s="2">
        <f>VALUE(MID(A332,7,3))</f>
        <v>568</v>
      </c>
      <c r="H332" t="str">
        <f>VLOOKUP(IF(VALUE(MID(A332,3,2))&gt;12,VALUE(MID(A332,3,2))-20,VALUE(MID(A332,3,2))),$Q$3:$R$14,2)</f>
        <v>Październik</v>
      </c>
      <c r="I332" t="str">
        <f>CONCATENATE(MID(C332,1,1),MID(B332,1,3),MID(A332,LEN(A332),1))</f>
        <v>MKaf3</v>
      </c>
      <c r="J332">
        <f>COUNTIF(I:I,I332)</f>
        <v>1</v>
      </c>
    </row>
    <row r="333" spans="1:10" hidden="1" x14ac:dyDescent="0.25">
      <c r="A333" s="1" t="s">
        <v>844</v>
      </c>
      <c r="B333" t="s">
        <v>845</v>
      </c>
      <c r="C333" t="s">
        <v>416</v>
      </c>
      <c r="D333" t="str">
        <f>IF(AND(MOD(MID(A333,10,1),2)=0,NOT(MID(C333,LEN(C333),1)="a")),"TAK","NIE")</f>
        <v>NIE</v>
      </c>
      <c r="E333" t="str">
        <f>CONCATENATE(C333,B333)</f>
        <v>MagdalenaLukasik</v>
      </c>
      <c r="F333">
        <f>COUNTIF(E:E,E333)</f>
        <v>1</v>
      </c>
      <c r="G333" s="2">
        <f>VALUE(MID(A333,7,3))</f>
        <v>991</v>
      </c>
      <c r="H333" t="str">
        <f>VLOOKUP(IF(VALUE(MID(A333,3,2))&gt;12,VALUE(MID(A333,3,2))-20,VALUE(MID(A333,3,2))),$Q$3:$R$14,2)</f>
        <v>Grudzień</v>
      </c>
      <c r="I333" t="str">
        <f>CONCATENATE(MID(C333,1,1),MID(B333,1,3),MID(A333,LEN(A333),1))</f>
        <v>MLuk2</v>
      </c>
      <c r="J333">
        <f>COUNTIF(I:I,I333)</f>
        <v>1</v>
      </c>
    </row>
    <row r="334" spans="1:10" hidden="1" x14ac:dyDescent="0.25">
      <c r="A334" s="1" t="s">
        <v>846</v>
      </c>
      <c r="B334" t="s">
        <v>847</v>
      </c>
      <c r="C334" t="s">
        <v>848</v>
      </c>
      <c r="D334" t="str">
        <f>IF(AND(MOD(MID(A334,10,1),2)=0,NOT(MID(C334,LEN(C334),1)="a")),"TAK","NIE")</f>
        <v>NIE</v>
      </c>
      <c r="E334" t="str">
        <f>CONCATENATE(C334,B334)</f>
        <v>HenrykSilakowski</v>
      </c>
      <c r="F334">
        <f>COUNTIF(E:E,E334)</f>
        <v>1</v>
      </c>
      <c r="G334" s="2">
        <f>VALUE(MID(A334,7,3))</f>
        <v>371</v>
      </c>
      <c r="H334" t="str">
        <f>VLOOKUP(IF(VALUE(MID(A334,3,2))&gt;12,VALUE(MID(A334,3,2))-20,VALUE(MID(A334,3,2))),$Q$3:$R$14,2)</f>
        <v>Luty</v>
      </c>
      <c r="I334" t="str">
        <f>CONCATENATE(MID(C334,1,1),MID(B334,1,3),MID(A334,LEN(A334),1))</f>
        <v>HSil7</v>
      </c>
      <c r="J334">
        <f>COUNTIF(I:I,I334)</f>
        <v>1</v>
      </c>
    </row>
    <row r="335" spans="1:10" hidden="1" x14ac:dyDescent="0.25">
      <c r="A335" s="1" t="s">
        <v>849</v>
      </c>
      <c r="B335" t="s">
        <v>850</v>
      </c>
      <c r="C335" t="s">
        <v>485</v>
      </c>
      <c r="D335" t="str">
        <f>IF(AND(MOD(MID(A335,10,1),2)=0,NOT(MID(C335,LEN(C335),1)="a")),"TAK","NIE")</f>
        <v>NIE</v>
      </c>
      <c r="E335" t="str">
        <f>CONCATENATE(C335,B335)</f>
        <v>AdamZygmunt</v>
      </c>
      <c r="F335">
        <f>COUNTIF(E:E,E335)</f>
        <v>1</v>
      </c>
      <c r="G335" s="2">
        <f>VALUE(MID(A335,7,3))</f>
        <v>534</v>
      </c>
      <c r="H335" t="str">
        <f>VLOOKUP(IF(VALUE(MID(A335,3,2))&gt;12,VALUE(MID(A335,3,2))-20,VALUE(MID(A335,3,2))),$Q$3:$R$14,2)</f>
        <v>Luty</v>
      </c>
      <c r="I335" t="str">
        <f>CONCATENATE(MID(C335,1,1),MID(B335,1,3),MID(A335,LEN(A335),1))</f>
        <v>AZyg2</v>
      </c>
      <c r="J335">
        <f>COUNTIF(I:I,I335)</f>
        <v>1</v>
      </c>
    </row>
    <row r="336" spans="1:10" hidden="1" x14ac:dyDescent="0.25">
      <c r="A336" s="1" t="s">
        <v>851</v>
      </c>
      <c r="B336" t="s">
        <v>852</v>
      </c>
      <c r="C336" t="s">
        <v>121</v>
      </c>
      <c r="D336" t="str">
        <f>IF(AND(MOD(MID(A336,10,1),2)=0,NOT(MID(C336,LEN(C336),1)="a")),"TAK","NIE")</f>
        <v>NIE</v>
      </c>
      <c r="E336" t="str">
        <f>CONCATENATE(C336,B336)</f>
        <v>JanPettka</v>
      </c>
      <c r="F336">
        <f>COUNTIF(E:E,E336)</f>
        <v>1</v>
      </c>
      <c r="G336" s="2">
        <f>VALUE(MID(A336,7,3))</f>
        <v>66</v>
      </c>
      <c r="H336" t="str">
        <f>VLOOKUP(IF(VALUE(MID(A336,3,2))&gt;12,VALUE(MID(A336,3,2))-20,VALUE(MID(A336,3,2))),$Q$3:$R$14,2)</f>
        <v>Listopad</v>
      </c>
      <c r="I336" t="str">
        <f>CONCATENATE(MID(C336,1,1),MID(B336,1,3),MID(A336,LEN(A336),1))</f>
        <v>JPet0</v>
      </c>
      <c r="J336">
        <f>COUNTIF(I:I,I336)</f>
        <v>1</v>
      </c>
    </row>
    <row r="337" spans="1:10" hidden="1" x14ac:dyDescent="0.25">
      <c r="A337" s="1" t="s">
        <v>853</v>
      </c>
      <c r="B337" t="s">
        <v>854</v>
      </c>
      <c r="C337" t="s">
        <v>855</v>
      </c>
      <c r="D337" t="str">
        <f>IF(AND(MOD(MID(A337,10,1),2)=0,NOT(MID(C337,LEN(C337),1)="a")),"TAK","NIE")</f>
        <v>NIE</v>
      </c>
      <c r="E337" t="str">
        <f>CONCATENATE(C337,B337)</f>
        <v>OlivierHanczarek</v>
      </c>
      <c r="F337">
        <f>COUNTIF(E:E,E337)</f>
        <v>1</v>
      </c>
      <c r="G337" s="2">
        <f>VALUE(MID(A337,7,3))</f>
        <v>289</v>
      </c>
      <c r="H337" t="str">
        <f>VLOOKUP(IF(VALUE(MID(A337,3,2))&gt;12,VALUE(MID(A337,3,2))-20,VALUE(MID(A337,3,2))),$Q$3:$R$14,2)</f>
        <v>Grudzień</v>
      </c>
      <c r="I337" t="str">
        <f>CONCATENATE(MID(C337,1,1),MID(B337,1,3),MID(A337,LEN(A337),1))</f>
        <v>OHan3</v>
      </c>
      <c r="J337">
        <f>COUNTIF(I:I,I337)</f>
        <v>1</v>
      </c>
    </row>
    <row r="338" spans="1:10" hidden="1" x14ac:dyDescent="0.25">
      <c r="A338" s="1" t="s">
        <v>856</v>
      </c>
      <c r="B338" t="s">
        <v>857</v>
      </c>
      <c r="C338" t="s">
        <v>309</v>
      </c>
      <c r="D338" t="str">
        <f>IF(AND(MOD(MID(A338,10,1),2)=0,NOT(MID(C338,LEN(C338),1)="a")),"TAK","NIE")</f>
        <v>NIE</v>
      </c>
      <c r="E338" t="str">
        <f>CONCATENATE(C338,B338)</f>
        <v>JuliaSamulczyk</v>
      </c>
      <c r="F338">
        <f>COUNTIF(E:E,E338)</f>
        <v>1</v>
      </c>
      <c r="G338" s="2">
        <f>VALUE(MID(A338,7,3))</f>
        <v>615</v>
      </c>
      <c r="H338" t="str">
        <f>VLOOKUP(IF(VALUE(MID(A338,3,2))&gt;12,VALUE(MID(A338,3,2))-20,VALUE(MID(A338,3,2))),$Q$3:$R$14,2)</f>
        <v>Listopad</v>
      </c>
      <c r="I338" t="str">
        <f>CONCATENATE(MID(C338,1,1),MID(B338,1,3),MID(A338,LEN(A338),1))</f>
        <v>JSam9</v>
      </c>
      <c r="J338">
        <f>COUNTIF(I:I,I338)</f>
        <v>1</v>
      </c>
    </row>
    <row r="339" spans="1:10" hidden="1" x14ac:dyDescent="0.25">
      <c r="A339" s="1" t="s">
        <v>858</v>
      </c>
      <c r="B339" t="s">
        <v>859</v>
      </c>
      <c r="C339" t="s">
        <v>860</v>
      </c>
      <c r="D339" t="str">
        <f>IF(AND(MOD(MID(A339,10,1),2)=0,NOT(MID(C339,LEN(C339),1)="a")),"TAK","NIE")</f>
        <v>NIE</v>
      </c>
      <c r="E339" t="str">
        <f>CONCATENATE(C339,B339)</f>
        <v>WiktorBerezniewicz</v>
      </c>
      <c r="F339">
        <f>COUNTIF(E:E,E339)</f>
        <v>1</v>
      </c>
      <c r="G339" s="2">
        <f>VALUE(MID(A339,7,3))</f>
        <v>630</v>
      </c>
      <c r="H339" t="str">
        <f>VLOOKUP(IF(VALUE(MID(A339,3,2))&gt;12,VALUE(MID(A339,3,2))-20,VALUE(MID(A339,3,2))),$Q$3:$R$14,2)</f>
        <v>Lipiec</v>
      </c>
      <c r="I339" t="str">
        <f>CONCATENATE(MID(C339,1,1),MID(B339,1,3),MID(A339,LEN(A339),1))</f>
        <v>WBer1</v>
      </c>
      <c r="J339">
        <f>COUNTIF(I:I,I339)</f>
        <v>1</v>
      </c>
    </row>
    <row r="340" spans="1:10" hidden="1" x14ac:dyDescent="0.25">
      <c r="A340" s="1" t="s">
        <v>861</v>
      </c>
      <c r="B340" t="s">
        <v>862</v>
      </c>
      <c r="C340" t="s">
        <v>73</v>
      </c>
      <c r="D340" t="str">
        <f>IF(AND(MOD(MID(A340,10,1),2)=0,NOT(MID(C340,LEN(C340),1)="a")),"TAK","NIE")</f>
        <v>NIE</v>
      </c>
      <c r="E340" t="str">
        <f>CONCATENATE(C340,B340)</f>
        <v>PiotrBialaszewski</v>
      </c>
      <c r="F340">
        <f>COUNTIF(E:E,E340)</f>
        <v>1</v>
      </c>
      <c r="G340" s="2">
        <f>VALUE(MID(A340,7,3))</f>
        <v>24</v>
      </c>
      <c r="H340" t="str">
        <f>VLOOKUP(IF(VALUE(MID(A340,3,2))&gt;12,VALUE(MID(A340,3,2))-20,VALUE(MID(A340,3,2))),$Q$3:$R$14,2)</f>
        <v>Październik</v>
      </c>
      <c r="I340" t="str">
        <f>CONCATENATE(MID(C340,1,1),MID(B340,1,3),MID(A340,LEN(A340),1))</f>
        <v>PBia4</v>
      </c>
      <c r="J340">
        <f>COUNTIF(I:I,I340)</f>
        <v>1</v>
      </c>
    </row>
    <row r="341" spans="1:10" hidden="1" x14ac:dyDescent="0.25">
      <c r="A341" s="1" t="s">
        <v>863</v>
      </c>
      <c r="B341" t="s">
        <v>864</v>
      </c>
      <c r="C341" t="s">
        <v>309</v>
      </c>
      <c r="D341" t="str">
        <f>IF(AND(MOD(MID(A341,10,1),2)=0,NOT(MID(C341,LEN(C341),1)="a")),"TAK","NIE")</f>
        <v>NIE</v>
      </c>
      <c r="E341" t="str">
        <f>CONCATENATE(C341,B341)</f>
        <v>JuliaRutkiewicz</v>
      </c>
      <c r="F341">
        <f>COUNTIF(E:E,E341)</f>
        <v>1</v>
      </c>
      <c r="G341" s="2">
        <f>VALUE(MID(A341,7,3))</f>
        <v>880</v>
      </c>
      <c r="H341" t="str">
        <f>VLOOKUP(IF(VALUE(MID(A341,3,2))&gt;12,VALUE(MID(A341,3,2))-20,VALUE(MID(A341,3,2))),$Q$3:$R$14,2)</f>
        <v>Grudzień</v>
      </c>
      <c r="I341" t="str">
        <f>CONCATENATE(MID(C341,1,1),MID(B341,1,3),MID(A341,LEN(A341),1))</f>
        <v>JRut7</v>
      </c>
      <c r="J341">
        <f>COUNTIF(I:I,I341)</f>
        <v>1</v>
      </c>
    </row>
    <row r="342" spans="1:10" hidden="1" x14ac:dyDescent="0.25">
      <c r="A342" s="1" t="s">
        <v>865</v>
      </c>
      <c r="B342" t="s">
        <v>866</v>
      </c>
      <c r="C342" t="s">
        <v>17</v>
      </c>
      <c r="D342" t="str">
        <f>IF(AND(MOD(MID(A342,10,1),2)=0,NOT(MID(C342,LEN(C342),1)="a")),"TAK","NIE")</f>
        <v>NIE</v>
      </c>
      <c r="E342" t="str">
        <f>CONCATENATE(C342,B342)</f>
        <v>MateuszKowalczyk</v>
      </c>
      <c r="F342">
        <f>COUNTIF(E:E,E342)</f>
        <v>2</v>
      </c>
      <c r="G342" s="2">
        <f>VALUE(MID(A342,7,3))</f>
        <v>520</v>
      </c>
      <c r="H342" t="str">
        <f>VLOOKUP(IF(VALUE(MID(A342,3,2))&gt;12,VALUE(MID(A342,3,2))-20,VALUE(MID(A342,3,2))),$Q$3:$R$14,2)</f>
        <v>Marzec</v>
      </c>
      <c r="I342" t="str">
        <f>CONCATENATE(MID(C342,1,1),MID(B342,1,3),MID(A342,LEN(A342),1))</f>
        <v>MKow9</v>
      </c>
      <c r="J342">
        <f>COUNTIF(I:I,I342)</f>
        <v>1</v>
      </c>
    </row>
    <row r="343" spans="1:10" hidden="1" x14ac:dyDescent="0.25">
      <c r="A343" s="1" t="s">
        <v>867</v>
      </c>
      <c r="B343" t="s">
        <v>868</v>
      </c>
      <c r="C343" t="s">
        <v>309</v>
      </c>
      <c r="D343" t="str">
        <f>IF(AND(MOD(MID(A343,10,1),2)=0,NOT(MID(C343,LEN(C343),1)="a")),"TAK","NIE")</f>
        <v>NIE</v>
      </c>
      <c r="E343" t="str">
        <f>CONCATENATE(C343,B343)</f>
        <v>JuliaSadowska</v>
      </c>
      <c r="F343">
        <f>COUNTIF(E:E,E343)</f>
        <v>1</v>
      </c>
      <c r="G343" s="2">
        <f>VALUE(MID(A343,7,3))</f>
        <v>896</v>
      </c>
      <c r="H343" t="str">
        <f>VLOOKUP(IF(VALUE(MID(A343,3,2))&gt;12,VALUE(MID(A343,3,2))-20,VALUE(MID(A343,3,2))),$Q$3:$R$14,2)</f>
        <v>Kwiecień</v>
      </c>
      <c r="I343" t="str">
        <f>CONCATENATE(MID(C343,1,1),MID(B343,1,3),MID(A343,LEN(A343),1))</f>
        <v>JSad6</v>
      </c>
      <c r="J343">
        <f>COUNTIF(I:I,I343)</f>
        <v>1</v>
      </c>
    </row>
    <row r="344" spans="1:10" hidden="1" x14ac:dyDescent="0.25">
      <c r="A344" s="1" t="s">
        <v>869</v>
      </c>
      <c r="B344" t="s">
        <v>870</v>
      </c>
      <c r="C344" t="s">
        <v>260</v>
      </c>
      <c r="D344" t="str">
        <f>IF(AND(MOD(MID(A344,10,1),2)=0,NOT(MID(C344,LEN(C344),1)="a")),"TAK","NIE")</f>
        <v>NIE</v>
      </c>
      <c r="E344" t="str">
        <f>CONCATENATE(C344,B344)</f>
        <v>FilipSobol</v>
      </c>
      <c r="F344">
        <f>COUNTIF(E:E,E344)</f>
        <v>1</v>
      </c>
      <c r="G344" s="2">
        <f>VALUE(MID(A344,7,3))</f>
        <v>360</v>
      </c>
      <c r="H344" t="str">
        <f>VLOOKUP(IF(VALUE(MID(A344,3,2))&gt;12,VALUE(MID(A344,3,2))-20,VALUE(MID(A344,3,2))),$Q$3:$R$14,2)</f>
        <v>Sierpień</v>
      </c>
      <c r="I344" t="str">
        <f>CONCATENATE(MID(C344,1,1),MID(B344,1,3),MID(A344,LEN(A344),1))</f>
        <v>FSob7</v>
      </c>
      <c r="J344">
        <f>COUNTIF(I:I,I344)</f>
        <v>1</v>
      </c>
    </row>
    <row r="345" spans="1:10" hidden="1" x14ac:dyDescent="0.25">
      <c r="A345" s="1" t="s">
        <v>871</v>
      </c>
      <c r="B345" t="s">
        <v>872</v>
      </c>
      <c r="C345" t="s">
        <v>607</v>
      </c>
      <c r="D345" t="str">
        <f>IF(AND(MOD(MID(A345,10,1),2)=0,NOT(MID(C345,LEN(C345),1)="a")),"TAK","NIE")</f>
        <v>NIE</v>
      </c>
      <c r="E345" t="str">
        <f>CONCATENATE(C345,B345)</f>
        <v>JoannaSenger</v>
      </c>
      <c r="F345">
        <f>COUNTIF(E:E,E345)</f>
        <v>1</v>
      </c>
      <c r="G345" s="2">
        <f>VALUE(MID(A345,7,3))</f>
        <v>705</v>
      </c>
      <c r="H345" t="str">
        <f>VLOOKUP(IF(VALUE(MID(A345,3,2))&gt;12,VALUE(MID(A345,3,2))-20,VALUE(MID(A345,3,2))),$Q$3:$R$14,2)</f>
        <v>Listopad</v>
      </c>
      <c r="I345" t="str">
        <f>CONCATENATE(MID(C345,1,1),MID(B345,1,3),MID(A345,LEN(A345),1))</f>
        <v>JSen5</v>
      </c>
      <c r="J345">
        <f>COUNTIF(I:I,I345)</f>
        <v>1</v>
      </c>
    </row>
    <row r="346" spans="1:10" hidden="1" x14ac:dyDescent="0.25">
      <c r="A346" s="1" t="s">
        <v>873</v>
      </c>
      <c r="B346" t="s">
        <v>874</v>
      </c>
      <c r="C346" t="s">
        <v>448</v>
      </c>
      <c r="D346" t="str">
        <f>IF(AND(MOD(MID(A346,10,1),2)=0,NOT(MID(C346,LEN(C346),1)="a")),"TAK","NIE")</f>
        <v>NIE</v>
      </c>
      <c r="E346" t="str">
        <f>CONCATENATE(C346,B346)</f>
        <v>HannaStanislawska</v>
      </c>
      <c r="F346">
        <f>COUNTIF(E:E,E346)</f>
        <v>1</v>
      </c>
      <c r="G346" s="2">
        <f>VALUE(MID(A346,7,3))</f>
        <v>901</v>
      </c>
      <c r="H346" t="str">
        <f>VLOOKUP(IF(VALUE(MID(A346,3,2))&gt;12,VALUE(MID(A346,3,2))-20,VALUE(MID(A346,3,2))),$Q$3:$R$14,2)</f>
        <v>Październik</v>
      </c>
      <c r="I346" t="str">
        <f>CONCATENATE(MID(C346,1,1),MID(B346,1,3),MID(A346,LEN(A346),1))</f>
        <v>HSta7</v>
      </c>
      <c r="J346">
        <f>COUNTIF(I:I,I346)</f>
        <v>1</v>
      </c>
    </row>
    <row r="347" spans="1:10" hidden="1" x14ac:dyDescent="0.25">
      <c r="A347" s="1" t="s">
        <v>875</v>
      </c>
      <c r="B347" t="s">
        <v>876</v>
      </c>
      <c r="C347" t="s">
        <v>877</v>
      </c>
      <c r="D347" t="str">
        <f>IF(AND(MOD(MID(A347,10,1),2)=0,NOT(MID(C347,LEN(C347),1)="a")),"TAK","NIE")</f>
        <v>NIE</v>
      </c>
      <c r="E347" t="str">
        <f>CONCATENATE(C347,B347)</f>
        <v>DorianSzczepkowski</v>
      </c>
      <c r="F347">
        <f>COUNTIF(E:E,E347)</f>
        <v>1</v>
      </c>
      <c r="G347" s="2">
        <f>VALUE(MID(A347,7,3))</f>
        <v>791</v>
      </c>
      <c r="H347" t="str">
        <f>VLOOKUP(IF(VALUE(MID(A347,3,2))&gt;12,VALUE(MID(A347,3,2))-20,VALUE(MID(A347,3,2))),$Q$3:$R$14,2)</f>
        <v>Marzec</v>
      </c>
      <c r="I347" t="str">
        <f>CONCATENATE(MID(C347,1,1),MID(B347,1,3),MID(A347,LEN(A347),1))</f>
        <v>DSzc6</v>
      </c>
      <c r="J347">
        <f>COUNTIF(I:I,I347)</f>
        <v>1</v>
      </c>
    </row>
    <row r="348" spans="1:10" hidden="1" x14ac:dyDescent="0.25">
      <c r="A348" s="1" t="s">
        <v>881</v>
      </c>
      <c r="B348" t="s">
        <v>882</v>
      </c>
      <c r="C348" t="s">
        <v>309</v>
      </c>
      <c r="D348" t="str">
        <f>IF(AND(MOD(MID(A348,10,1),2)=0,NOT(MID(C348,LEN(C348),1)="a")),"TAK","NIE")</f>
        <v>NIE</v>
      </c>
      <c r="E348" t="str">
        <f>CONCATENATE(C348,B348)</f>
        <v>JuliaSalanowska</v>
      </c>
      <c r="F348">
        <f>COUNTIF(E:E,E348)</f>
        <v>1</v>
      </c>
      <c r="G348" s="2">
        <f>VALUE(MID(A348,7,3))</f>
        <v>204</v>
      </c>
      <c r="H348" t="str">
        <f>VLOOKUP(IF(VALUE(MID(A348,3,2))&gt;12,VALUE(MID(A348,3,2))-20,VALUE(MID(A348,3,2))),$Q$3:$R$14,2)</f>
        <v>Grudzień</v>
      </c>
      <c r="I348" t="str">
        <f>CONCATENATE(MID(C348,1,1),MID(B348,1,3),MID(A348,LEN(A348),1))</f>
        <v>JSal9</v>
      </c>
      <c r="J348">
        <f>COUNTIF(I:I,I348)</f>
        <v>1</v>
      </c>
    </row>
    <row r="349" spans="1:10" hidden="1" x14ac:dyDescent="0.25">
      <c r="A349" s="1" t="s">
        <v>883</v>
      </c>
      <c r="B349" t="s">
        <v>884</v>
      </c>
      <c r="C349" t="s">
        <v>885</v>
      </c>
      <c r="D349" t="str">
        <f>IF(AND(MOD(MID(A349,10,1),2)=0,NOT(MID(C349,LEN(C349),1)="a")),"TAK","NIE")</f>
        <v>NIE</v>
      </c>
      <c r="E349" t="str">
        <f>CONCATENATE(C349,B349)</f>
        <v>IzabelaSkrzydlak</v>
      </c>
      <c r="F349">
        <f>COUNTIF(E:E,E349)</f>
        <v>1</v>
      </c>
      <c r="G349" s="2">
        <f>VALUE(MID(A349,7,3))</f>
        <v>898</v>
      </c>
      <c r="H349" t="str">
        <f>VLOOKUP(IF(VALUE(MID(A349,3,2))&gt;12,VALUE(MID(A349,3,2))-20,VALUE(MID(A349,3,2))),$Q$3:$R$14,2)</f>
        <v>Marzec</v>
      </c>
      <c r="I349" t="str">
        <f>CONCATENATE(MID(C349,1,1),MID(B349,1,3),MID(A349,LEN(A349),1))</f>
        <v>ISkr3</v>
      </c>
      <c r="J349">
        <f>COUNTIF(I:I,I349)</f>
        <v>1</v>
      </c>
    </row>
    <row r="350" spans="1:10" hidden="1" x14ac:dyDescent="0.25">
      <c r="A350" s="1" t="s">
        <v>886</v>
      </c>
      <c r="B350" t="s">
        <v>887</v>
      </c>
      <c r="C350" t="s">
        <v>17</v>
      </c>
      <c r="D350" t="str">
        <f>IF(AND(MOD(MID(A350,10,1),2)=0,NOT(MID(C350,LEN(C350),1)="a")),"TAK","NIE")</f>
        <v>NIE</v>
      </c>
      <c r="E350" t="str">
        <f>CONCATENATE(C350,B350)</f>
        <v>MateuszKoszlaga</v>
      </c>
      <c r="F350">
        <f>COUNTIF(E:E,E350)</f>
        <v>1</v>
      </c>
      <c r="G350" s="2">
        <f>VALUE(MID(A350,7,3))</f>
        <v>690</v>
      </c>
      <c r="H350" t="str">
        <f>VLOOKUP(IF(VALUE(MID(A350,3,2))&gt;12,VALUE(MID(A350,3,2))-20,VALUE(MID(A350,3,2))),$Q$3:$R$14,2)</f>
        <v>Wrzesień</v>
      </c>
      <c r="I350" t="str">
        <f>CONCATENATE(MID(C350,1,1),MID(B350,1,3),MID(A350,LEN(A350),1))</f>
        <v>MKos0</v>
      </c>
      <c r="J350">
        <f>COUNTIF(I:I,I350)</f>
        <v>1</v>
      </c>
    </row>
    <row r="351" spans="1:10" hidden="1" x14ac:dyDescent="0.25">
      <c r="A351" s="1" t="s">
        <v>890</v>
      </c>
      <c r="B351" t="s">
        <v>891</v>
      </c>
      <c r="C351" t="s">
        <v>892</v>
      </c>
      <c r="D351" t="str">
        <f>IF(AND(MOD(MID(A351,10,1),2)=0,NOT(MID(C351,LEN(C351),1)="a")),"TAK","NIE")</f>
        <v>NIE</v>
      </c>
      <c r="E351" t="str">
        <f>CONCATENATE(C351,B351)</f>
        <v>PatrycjaGlowinska</v>
      </c>
      <c r="F351">
        <f>COUNTIF(E:E,E351)</f>
        <v>1</v>
      </c>
      <c r="G351" s="2">
        <f>VALUE(MID(A351,7,3))</f>
        <v>929</v>
      </c>
      <c r="H351" t="str">
        <f>VLOOKUP(IF(VALUE(MID(A351,3,2))&gt;12,VALUE(MID(A351,3,2))-20,VALUE(MID(A351,3,2))),$Q$3:$R$14,2)</f>
        <v>Październik</v>
      </c>
      <c r="I351" t="str">
        <f>CONCATENATE(MID(C351,1,1),MID(B351,1,3),MID(A351,LEN(A351),1))</f>
        <v>PGlo4</v>
      </c>
      <c r="J351">
        <f>COUNTIF(I:I,I351)</f>
        <v>1</v>
      </c>
    </row>
    <row r="352" spans="1:10" hidden="1" x14ac:dyDescent="0.25">
      <c r="A352" s="1" t="s">
        <v>893</v>
      </c>
      <c r="B352" t="s">
        <v>894</v>
      </c>
      <c r="C352" t="s">
        <v>309</v>
      </c>
      <c r="D352" t="str">
        <f>IF(AND(MOD(MID(A352,10,1),2)=0,NOT(MID(C352,LEN(C352),1)="a")),"TAK","NIE")</f>
        <v>NIE</v>
      </c>
      <c r="E352" t="str">
        <f>CONCATENATE(C352,B352)</f>
        <v>JuliaSautycz</v>
      </c>
      <c r="F352">
        <f>COUNTIF(E:E,E352)</f>
        <v>1</v>
      </c>
      <c r="G352" s="2">
        <f>VALUE(MID(A352,7,3))</f>
        <v>551</v>
      </c>
      <c r="H352" t="str">
        <f>VLOOKUP(IF(VALUE(MID(A352,3,2))&gt;12,VALUE(MID(A352,3,2))-20,VALUE(MID(A352,3,2))),$Q$3:$R$14,2)</f>
        <v>Grudzień</v>
      </c>
      <c r="I352" t="str">
        <f>CONCATENATE(MID(C352,1,1),MID(B352,1,3),MID(A352,LEN(A352),1))</f>
        <v>JSau2</v>
      </c>
      <c r="J352">
        <f>COUNTIF(I:I,I352)</f>
        <v>1</v>
      </c>
    </row>
    <row r="353" spans="1:10" hidden="1" x14ac:dyDescent="0.25">
      <c r="A353" s="1" t="s">
        <v>895</v>
      </c>
      <c r="B353" t="s">
        <v>896</v>
      </c>
      <c r="C353" t="s">
        <v>8</v>
      </c>
      <c r="D353" t="str">
        <f>IF(AND(MOD(MID(A353,10,1),2)=0,NOT(MID(C353,LEN(C353),1)="a")),"TAK","NIE")</f>
        <v>NIE</v>
      </c>
      <c r="E353" t="str">
        <f>CONCATENATE(C353,B353)</f>
        <v>NikodemJakubowski</v>
      </c>
      <c r="F353">
        <f>COUNTIF(E:E,E353)</f>
        <v>1</v>
      </c>
      <c r="G353" s="2">
        <f>VALUE(MID(A353,7,3))</f>
        <v>14</v>
      </c>
      <c r="H353" t="str">
        <f>VLOOKUP(IF(VALUE(MID(A353,3,2))&gt;12,VALUE(MID(A353,3,2))-20,VALUE(MID(A353,3,2))),$Q$3:$R$14,2)</f>
        <v>Luty</v>
      </c>
      <c r="I353" t="str">
        <f>CONCATENATE(MID(C353,1,1),MID(B353,1,3),MID(A353,LEN(A353),1))</f>
        <v>NJak5</v>
      </c>
      <c r="J353">
        <f>COUNTIF(I:I,I353)</f>
        <v>1</v>
      </c>
    </row>
    <row r="354" spans="1:10" hidden="1" x14ac:dyDescent="0.25">
      <c r="A354" s="1" t="s">
        <v>897</v>
      </c>
      <c r="B354" t="s">
        <v>898</v>
      </c>
      <c r="C354" t="s">
        <v>11</v>
      </c>
      <c r="D354" t="str">
        <f>IF(AND(MOD(MID(A354,10,1),2)=0,NOT(MID(C354,LEN(C354),1)="a")),"TAK","NIE")</f>
        <v>NIE</v>
      </c>
      <c r="E354" t="str">
        <f>CONCATENATE(C354,B354)</f>
        <v>MarcelLabuda</v>
      </c>
      <c r="F354">
        <f>COUNTIF(E:E,E354)</f>
        <v>1</v>
      </c>
      <c r="G354" s="2">
        <f>VALUE(MID(A354,7,3))</f>
        <v>195</v>
      </c>
      <c r="H354" t="str">
        <f>VLOOKUP(IF(VALUE(MID(A354,3,2))&gt;12,VALUE(MID(A354,3,2))-20,VALUE(MID(A354,3,2))),$Q$3:$R$14,2)</f>
        <v>Kwiecień</v>
      </c>
      <c r="I354" t="str">
        <f>CONCATENATE(MID(C354,1,1),MID(B354,1,3),MID(A354,LEN(A354),1))</f>
        <v>MLab5</v>
      </c>
      <c r="J354">
        <f>COUNTIF(I:I,I354)</f>
        <v>1</v>
      </c>
    </row>
    <row r="355" spans="1:10" hidden="1" x14ac:dyDescent="0.25">
      <c r="A355" s="1" t="s">
        <v>899</v>
      </c>
      <c r="B355" t="s">
        <v>900</v>
      </c>
      <c r="C355" t="s">
        <v>166</v>
      </c>
      <c r="D355" t="str">
        <f>IF(AND(MOD(MID(A355,10,1),2)=0,NOT(MID(C355,LEN(C355),1)="a")),"TAK","NIE")</f>
        <v>NIE</v>
      </c>
      <c r="E355" t="str">
        <f>CONCATENATE(C355,B355)</f>
        <v>JakubPrzestrzelski</v>
      </c>
      <c r="F355">
        <f>COUNTIF(E:E,E355)</f>
        <v>1</v>
      </c>
      <c r="G355" s="2">
        <f>VALUE(MID(A355,7,3))</f>
        <v>592</v>
      </c>
      <c r="H355" t="str">
        <f>VLOOKUP(IF(VALUE(MID(A355,3,2))&gt;12,VALUE(MID(A355,3,2))-20,VALUE(MID(A355,3,2))),$Q$3:$R$14,2)</f>
        <v>Czerwiec</v>
      </c>
      <c r="I355" t="str">
        <f>CONCATENATE(MID(C355,1,1),MID(B355,1,3),MID(A355,LEN(A355),1))</f>
        <v>JPrz1</v>
      </c>
      <c r="J355">
        <f>COUNTIF(I:I,I355)</f>
        <v>1</v>
      </c>
    </row>
    <row r="356" spans="1:10" hidden="1" x14ac:dyDescent="0.25">
      <c r="A356" s="1" t="s">
        <v>901</v>
      </c>
      <c r="B356" t="s">
        <v>902</v>
      </c>
      <c r="C356" t="s">
        <v>903</v>
      </c>
      <c r="D356" t="str">
        <f>IF(AND(MOD(MID(A356,10,1),2)=0,NOT(MID(C356,LEN(C356),1)="a")),"TAK","NIE")</f>
        <v>NIE</v>
      </c>
      <c r="E356" t="str">
        <f>CONCATENATE(C356,B356)</f>
        <v>InkaSochacka</v>
      </c>
      <c r="F356">
        <f>COUNTIF(E:E,E356)</f>
        <v>1</v>
      </c>
      <c r="G356" s="2">
        <f>VALUE(MID(A356,7,3))</f>
        <v>923</v>
      </c>
      <c r="H356" t="str">
        <f>VLOOKUP(IF(VALUE(MID(A356,3,2))&gt;12,VALUE(MID(A356,3,2))-20,VALUE(MID(A356,3,2))),$Q$3:$R$14,2)</f>
        <v>Czerwiec</v>
      </c>
      <c r="I356" t="str">
        <f>CONCATENATE(MID(C356,1,1),MID(B356,1,3),MID(A356,LEN(A356),1))</f>
        <v>ISoc1</v>
      </c>
      <c r="J356">
        <f>COUNTIF(I:I,I356)</f>
        <v>1</v>
      </c>
    </row>
    <row r="357" spans="1:10" hidden="1" x14ac:dyDescent="0.25">
      <c r="A357" s="1" t="s">
        <v>904</v>
      </c>
      <c r="B357" t="s">
        <v>905</v>
      </c>
      <c r="C357" t="s">
        <v>906</v>
      </c>
      <c r="D357" t="str">
        <f>IF(AND(MOD(MID(A357,10,1),2)=0,NOT(MID(C357,LEN(C357),1)="a")),"TAK","NIE")</f>
        <v>NIE</v>
      </c>
      <c r="E357" t="str">
        <f>CONCATENATE(C357,B357)</f>
        <v>AntoniWierzbicki</v>
      </c>
      <c r="F357">
        <f>COUNTIF(E:E,E357)</f>
        <v>1</v>
      </c>
      <c r="G357" s="2">
        <f>VALUE(MID(A357,7,3))</f>
        <v>568</v>
      </c>
      <c r="H357" t="str">
        <f>VLOOKUP(IF(VALUE(MID(A357,3,2))&gt;12,VALUE(MID(A357,3,2))-20,VALUE(MID(A357,3,2))),$Q$3:$R$14,2)</f>
        <v>Wrzesień</v>
      </c>
      <c r="I357" t="str">
        <f>CONCATENATE(MID(C357,1,1),MID(B357,1,3),MID(A357,LEN(A357),1))</f>
        <v>AWie2</v>
      </c>
      <c r="J357">
        <f>COUNTIF(I:I,I357)</f>
        <v>1</v>
      </c>
    </row>
    <row r="358" spans="1:10" hidden="1" x14ac:dyDescent="0.25">
      <c r="A358" s="1" t="s">
        <v>907</v>
      </c>
      <c r="B358" t="s">
        <v>908</v>
      </c>
      <c r="C358" t="s">
        <v>909</v>
      </c>
      <c r="D358" t="str">
        <f>IF(AND(MOD(MID(A358,10,1),2)=0,NOT(MID(C358,LEN(C358),1)="a")),"TAK","NIE")</f>
        <v>NIE</v>
      </c>
      <c r="E358" t="str">
        <f>CONCATENATE(C358,B358)</f>
        <v>IgnacySarnowski</v>
      </c>
      <c r="F358">
        <f>COUNTIF(E:E,E358)</f>
        <v>1</v>
      </c>
      <c r="G358" s="2">
        <f>VALUE(MID(A358,7,3))</f>
        <v>861</v>
      </c>
      <c r="H358" t="str">
        <f>VLOOKUP(IF(VALUE(MID(A358,3,2))&gt;12,VALUE(MID(A358,3,2))-20,VALUE(MID(A358,3,2))),$Q$3:$R$14,2)</f>
        <v>Październik</v>
      </c>
      <c r="I358" t="str">
        <f>CONCATENATE(MID(C358,1,1),MID(B358,1,3),MID(A358,LEN(A358),1))</f>
        <v>ISar6</v>
      </c>
      <c r="J358">
        <f>COUNTIF(I:I,I358)</f>
        <v>1</v>
      </c>
    </row>
    <row r="359" spans="1:10" hidden="1" x14ac:dyDescent="0.25">
      <c r="A359" s="1" t="s">
        <v>910</v>
      </c>
      <c r="B359" t="s">
        <v>911</v>
      </c>
      <c r="C359" t="s">
        <v>39</v>
      </c>
      <c r="D359" t="str">
        <f>IF(AND(MOD(MID(A359,10,1),2)=0,NOT(MID(C359,LEN(C359),1)="a")),"TAK","NIE")</f>
        <v>NIE</v>
      </c>
      <c r="E359" t="str">
        <f>CONCATENATE(C359,B359)</f>
        <v>MaciejMachalski</v>
      </c>
      <c r="F359">
        <f>COUNTIF(E:E,E359)</f>
        <v>1</v>
      </c>
      <c r="G359" s="2">
        <f>VALUE(MID(A359,7,3))</f>
        <v>146</v>
      </c>
      <c r="H359" t="str">
        <f>VLOOKUP(IF(VALUE(MID(A359,3,2))&gt;12,VALUE(MID(A359,3,2))-20,VALUE(MID(A359,3,2))),$Q$3:$R$14,2)</f>
        <v>Czerwiec</v>
      </c>
      <c r="I359" t="str">
        <f>CONCATENATE(MID(C359,1,1),MID(B359,1,3),MID(A359,LEN(A359),1))</f>
        <v>MMac1</v>
      </c>
      <c r="J359">
        <f>COUNTIF(I:I,I359)</f>
        <v>1</v>
      </c>
    </row>
    <row r="360" spans="1:10" hidden="1" x14ac:dyDescent="0.25">
      <c r="A360" s="1" t="s">
        <v>913</v>
      </c>
      <c r="B360" t="s">
        <v>914</v>
      </c>
      <c r="C360" t="s">
        <v>428</v>
      </c>
      <c r="D360" t="str">
        <f>IF(AND(MOD(MID(A360,10,1),2)=0,NOT(MID(C360,LEN(C360),1)="a")),"TAK","NIE")</f>
        <v>NIE</v>
      </c>
      <c r="E360" t="str">
        <f>CONCATENATE(C360,B360)</f>
        <v>ZofiaBroukin</v>
      </c>
      <c r="F360">
        <f>COUNTIF(E:E,E360)</f>
        <v>1</v>
      </c>
      <c r="G360" s="2">
        <f>VALUE(MID(A360,7,3))</f>
        <v>516</v>
      </c>
      <c r="H360" t="str">
        <f>VLOOKUP(IF(VALUE(MID(A360,3,2))&gt;12,VALUE(MID(A360,3,2))-20,VALUE(MID(A360,3,2))),$Q$3:$R$14,2)</f>
        <v>Październik</v>
      </c>
      <c r="I360" t="str">
        <f>CONCATENATE(MID(C360,1,1),MID(B360,1,3),MID(A360,LEN(A360),1))</f>
        <v>ZBro3</v>
      </c>
      <c r="J360">
        <f>COUNTIF(I:I,I360)</f>
        <v>1</v>
      </c>
    </row>
    <row r="361" spans="1:10" hidden="1" x14ac:dyDescent="0.25">
      <c r="A361" s="1" t="s">
        <v>915</v>
      </c>
      <c r="B361" t="s">
        <v>916</v>
      </c>
      <c r="C361" t="s">
        <v>211</v>
      </c>
      <c r="D361" t="str">
        <f>IF(AND(MOD(MID(A361,10,1),2)=0,NOT(MID(C361,LEN(C361),1)="a")),"TAK","NIE")</f>
        <v>NIE</v>
      </c>
      <c r="E361" t="str">
        <f>CONCATENATE(C361,B361)</f>
        <v>SandraFilarska</v>
      </c>
      <c r="F361">
        <f>COUNTIF(E:E,E361)</f>
        <v>1</v>
      </c>
      <c r="G361" s="2">
        <f>VALUE(MID(A361,7,3))</f>
        <v>761</v>
      </c>
      <c r="H361" t="str">
        <f>VLOOKUP(IF(VALUE(MID(A361,3,2))&gt;12,VALUE(MID(A361,3,2))-20,VALUE(MID(A361,3,2))),$Q$3:$R$14,2)</f>
        <v>Listopad</v>
      </c>
      <c r="I361" t="str">
        <f>CONCATENATE(MID(C361,1,1),MID(B361,1,3),MID(A361,LEN(A361),1))</f>
        <v>SFil4</v>
      </c>
      <c r="J361">
        <f>COUNTIF(I:I,I361)</f>
        <v>1</v>
      </c>
    </row>
    <row r="362" spans="1:10" hidden="1" x14ac:dyDescent="0.25">
      <c r="A362" s="1" t="s">
        <v>917</v>
      </c>
      <c r="B362" t="s">
        <v>918</v>
      </c>
      <c r="C362" t="s">
        <v>848</v>
      </c>
      <c r="D362" t="str">
        <f>IF(AND(MOD(MID(A362,10,1),2)=0,NOT(MID(C362,LEN(C362),1)="a")),"TAK","NIE")</f>
        <v>NIE</v>
      </c>
      <c r="E362" t="str">
        <f>CONCATENATE(C362,B362)</f>
        <v>HenrykSiminski</v>
      </c>
      <c r="F362">
        <f>COUNTIF(E:E,E362)</f>
        <v>1</v>
      </c>
      <c r="G362" s="2">
        <f>VALUE(MID(A362,7,3))</f>
        <v>839</v>
      </c>
      <c r="H362" t="str">
        <f>VLOOKUP(IF(VALUE(MID(A362,3,2))&gt;12,VALUE(MID(A362,3,2))-20,VALUE(MID(A362,3,2))),$Q$3:$R$14,2)</f>
        <v>Listopad</v>
      </c>
      <c r="I362" t="str">
        <f>CONCATENATE(MID(C362,1,1),MID(B362,1,3),MID(A362,LEN(A362),1))</f>
        <v>HSim5</v>
      </c>
      <c r="J362">
        <f>COUNTIF(I:I,I362)</f>
        <v>1</v>
      </c>
    </row>
    <row r="363" spans="1:10" hidden="1" x14ac:dyDescent="0.25">
      <c r="A363" s="1" t="s">
        <v>919</v>
      </c>
      <c r="B363" t="s">
        <v>920</v>
      </c>
      <c r="C363" t="s">
        <v>309</v>
      </c>
      <c r="D363" t="str">
        <f>IF(AND(MOD(MID(A363,10,1),2)=0,NOT(MID(C363,LEN(C363),1)="a")),"TAK","NIE")</f>
        <v>NIE</v>
      </c>
      <c r="E363" t="str">
        <f>CONCATENATE(C363,B363)</f>
        <v>JuliaRiegel</v>
      </c>
      <c r="F363">
        <f>COUNTIF(E:E,E363)</f>
        <v>1</v>
      </c>
      <c r="G363" s="2">
        <f>VALUE(MID(A363,7,3))</f>
        <v>110</v>
      </c>
      <c r="H363" t="str">
        <f>VLOOKUP(IF(VALUE(MID(A363,3,2))&gt;12,VALUE(MID(A363,3,2))-20,VALUE(MID(A363,3,2))),$Q$3:$R$14,2)</f>
        <v>Październik</v>
      </c>
      <c r="I363" t="str">
        <f>CONCATENATE(MID(C363,1,1),MID(B363,1,3),MID(A363,LEN(A363),1))</f>
        <v>JRie2</v>
      </c>
      <c r="J363">
        <f>COUNTIF(I:I,I363)</f>
        <v>1</v>
      </c>
    </row>
    <row r="364" spans="1:10" hidden="1" x14ac:dyDescent="0.25">
      <c r="A364" s="1" t="s">
        <v>921</v>
      </c>
      <c r="B364" t="s">
        <v>350</v>
      </c>
      <c r="C364" t="s">
        <v>351</v>
      </c>
      <c r="D364" t="str">
        <f>IF(AND(MOD(MID(A364,10,1),2)=0,NOT(MID(C364,LEN(C364),1)="a")),"TAK","NIE")</f>
        <v>NIE</v>
      </c>
      <c r="E364" t="str">
        <f>CONCATENATE(C364,B364)</f>
        <v>MalgorzataKozlowska</v>
      </c>
      <c r="F364">
        <f>COUNTIF(E:E,E364)</f>
        <v>3</v>
      </c>
      <c r="G364" s="2">
        <f>VALUE(MID(A364,7,3))</f>
        <v>666</v>
      </c>
      <c r="H364" t="str">
        <f>VLOOKUP(IF(VALUE(MID(A364,3,2))&gt;12,VALUE(MID(A364,3,2))-20,VALUE(MID(A364,3,2))),$Q$3:$R$14,2)</f>
        <v>Listopad</v>
      </c>
      <c r="I364" t="str">
        <f>CONCATENATE(MID(C364,1,1),MID(B364,1,3),MID(A364,LEN(A364),1))</f>
        <v>MKoz8</v>
      </c>
      <c r="J364">
        <f>COUNTIF(I:I,I364)</f>
        <v>1</v>
      </c>
    </row>
    <row r="365" spans="1:10" hidden="1" x14ac:dyDescent="0.25">
      <c r="A365" s="1" t="s">
        <v>922</v>
      </c>
      <c r="B365" t="s">
        <v>923</v>
      </c>
      <c r="C365" t="s">
        <v>166</v>
      </c>
      <c r="D365" t="str">
        <f>IF(AND(MOD(MID(A365,10,1),2)=0,NOT(MID(C365,LEN(C365),1)="a")),"TAK","NIE")</f>
        <v>NIE</v>
      </c>
      <c r="E365" t="str">
        <f>CONCATENATE(C365,B365)</f>
        <v>JakubPorydzaj</v>
      </c>
      <c r="F365">
        <f>COUNTIF(E:E,E365)</f>
        <v>1</v>
      </c>
      <c r="G365" s="2">
        <f>VALUE(MID(A365,7,3))</f>
        <v>487</v>
      </c>
      <c r="H365" t="str">
        <f>VLOOKUP(IF(VALUE(MID(A365,3,2))&gt;12,VALUE(MID(A365,3,2))-20,VALUE(MID(A365,3,2))),$Q$3:$R$14,2)</f>
        <v>Listopad</v>
      </c>
      <c r="I365" t="str">
        <f>CONCATENATE(MID(C365,1,1),MID(B365,1,3),MID(A365,LEN(A365),1))</f>
        <v>JPor0</v>
      </c>
      <c r="J365">
        <f>COUNTIF(I:I,I365)</f>
        <v>1</v>
      </c>
    </row>
    <row r="366" spans="1:10" hidden="1" x14ac:dyDescent="0.25">
      <c r="A366" s="1" t="s">
        <v>924</v>
      </c>
      <c r="B366" t="s">
        <v>925</v>
      </c>
      <c r="C366" t="s">
        <v>309</v>
      </c>
      <c r="D366" t="str">
        <f>IF(AND(MOD(MID(A366,10,1),2)=0,NOT(MID(C366,LEN(C366),1)="a")),"TAK","NIE")</f>
        <v>NIE</v>
      </c>
      <c r="E366" t="str">
        <f>CONCATENATE(C366,B366)</f>
        <v>JuliaSachse</v>
      </c>
      <c r="F366">
        <f>COUNTIF(E:E,E366)</f>
        <v>1</v>
      </c>
      <c r="G366" s="2">
        <f>VALUE(MID(A366,7,3))</f>
        <v>499</v>
      </c>
      <c r="H366" t="str">
        <f>VLOOKUP(IF(VALUE(MID(A366,3,2))&gt;12,VALUE(MID(A366,3,2))-20,VALUE(MID(A366,3,2))),$Q$3:$R$14,2)</f>
        <v>Grudzień</v>
      </c>
      <c r="I366" t="str">
        <f>CONCATENATE(MID(C366,1,1),MID(B366,1,3),MID(A366,LEN(A366),1))</f>
        <v>JSac3</v>
      </c>
      <c r="J366">
        <f>COUNTIF(I:I,I366)</f>
        <v>1</v>
      </c>
    </row>
    <row r="367" spans="1:10" hidden="1" x14ac:dyDescent="0.25">
      <c r="A367" s="1" t="s">
        <v>926</v>
      </c>
      <c r="B367" t="s">
        <v>927</v>
      </c>
      <c r="C367" t="s">
        <v>260</v>
      </c>
      <c r="D367" t="str">
        <f>IF(AND(MOD(MID(A367,10,1),2)=0,NOT(MID(C367,LEN(C367),1)="a")),"TAK","NIE")</f>
        <v>NIE</v>
      </c>
      <c r="E367" t="str">
        <f>CONCATENATE(C367,B367)</f>
        <v>FilipSpanowski</v>
      </c>
      <c r="F367">
        <f>COUNTIF(E:E,E367)</f>
        <v>1</v>
      </c>
      <c r="G367" s="2">
        <f>VALUE(MID(A367,7,3))</f>
        <v>175</v>
      </c>
      <c r="H367" t="str">
        <f>VLOOKUP(IF(VALUE(MID(A367,3,2))&gt;12,VALUE(MID(A367,3,2))-20,VALUE(MID(A367,3,2))),$Q$3:$R$14,2)</f>
        <v>Listopad</v>
      </c>
      <c r="I367" t="str">
        <f>CONCATENATE(MID(C367,1,1),MID(B367,1,3),MID(A367,LEN(A367),1))</f>
        <v>FSpa7</v>
      </c>
      <c r="J367">
        <f>COUNTIF(I:I,I367)</f>
        <v>1</v>
      </c>
    </row>
    <row r="368" spans="1:10" hidden="1" x14ac:dyDescent="0.25">
      <c r="A368" s="1" t="s">
        <v>928</v>
      </c>
      <c r="B368" t="s">
        <v>929</v>
      </c>
      <c r="C368" t="s">
        <v>39</v>
      </c>
      <c r="D368" t="str">
        <f>IF(AND(MOD(MID(A368,10,1),2)=0,NOT(MID(C368,LEN(C368),1)="a")),"TAK","NIE")</f>
        <v>NIE</v>
      </c>
      <c r="E368" t="str">
        <f>CONCATENATE(C368,B368)</f>
        <v>MaciejMachol</v>
      </c>
      <c r="F368">
        <f>COUNTIF(E:E,E368)</f>
        <v>1</v>
      </c>
      <c r="G368" s="2">
        <f>VALUE(MID(A368,7,3))</f>
        <v>261</v>
      </c>
      <c r="H368" t="str">
        <f>VLOOKUP(IF(VALUE(MID(A368,3,2))&gt;12,VALUE(MID(A368,3,2))-20,VALUE(MID(A368,3,2))),$Q$3:$R$14,2)</f>
        <v>Marzec</v>
      </c>
      <c r="I368" t="str">
        <f>CONCATENATE(MID(C368,1,1),MID(B368,1,3),MID(A368,LEN(A368),1))</f>
        <v>MMac4</v>
      </c>
      <c r="J368">
        <f>COUNTIF(I:I,I368)</f>
        <v>1</v>
      </c>
    </row>
    <row r="369" spans="1:10" hidden="1" x14ac:dyDescent="0.25">
      <c r="A369" s="1" t="s">
        <v>930</v>
      </c>
      <c r="B369" t="s">
        <v>931</v>
      </c>
      <c r="C369" t="s">
        <v>485</v>
      </c>
      <c r="D369" t="str">
        <f>IF(AND(MOD(MID(A369,10,1),2)=0,NOT(MID(C369,LEN(C369),1)="a")),"TAK","NIE")</f>
        <v>NIE</v>
      </c>
      <c r="E369" t="str">
        <f>CONCATENATE(C369,B369)</f>
        <v>AdamZmurko</v>
      </c>
      <c r="F369">
        <f>COUNTIF(E:E,E369)</f>
        <v>1</v>
      </c>
      <c r="G369" s="2">
        <f>VALUE(MID(A369,7,3))</f>
        <v>741</v>
      </c>
      <c r="H369" t="str">
        <f>VLOOKUP(IF(VALUE(MID(A369,3,2))&gt;12,VALUE(MID(A369,3,2))-20,VALUE(MID(A369,3,2))),$Q$3:$R$14,2)</f>
        <v>Grudzień</v>
      </c>
      <c r="I369" t="str">
        <f>CONCATENATE(MID(C369,1,1),MID(B369,1,3),MID(A369,LEN(A369),1))</f>
        <v>AZmu8</v>
      </c>
      <c r="J369">
        <f>COUNTIF(I:I,I369)</f>
        <v>1</v>
      </c>
    </row>
    <row r="370" spans="1:10" hidden="1" x14ac:dyDescent="0.25">
      <c r="A370" s="1" t="s">
        <v>932</v>
      </c>
      <c r="B370" t="s">
        <v>933</v>
      </c>
      <c r="C370" t="s">
        <v>166</v>
      </c>
      <c r="D370" t="str">
        <f>IF(AND(MOD(MID(A370,10,1),2)=0,NOT(MID(C370,LEN(C370),1)="a")),"TAK","NIE")</f>
        <v>NIE</v>
      </c>
      <c r="E370" t="str">
        <f>CONCATENATE(C370,B370)</f>
        <v>JakubRembisz</v>
      </c>
      <c r="F370">
        <f>COUNTIF(E:E,E370)</f>
        <v>1</v>
      </c>
      <c r="G370" s="2">
        <f>VALUE(MID(A370,7,3))</f>
        <v>574</v>
      </c>
      <c r="H370" t="str">
        <f>VLOOKUP(IF(VALUE(MID(A370,3,2))&gt;12,VALUE(MID(A370,3,2))-20,VALUE(MID(A370,3,2))),$Q$3:$R$14,2)</f>
        <v>Marzec</v>
      </c>
      <c r="I370" t="str">
        <f>CONCATENATE(MID(C370,1,1),MID(B370,1,3),MID(A370,LEN(A370),1))</f>
        <v>JRem3</v>
      </c>
      <c r="J370">
        <f>COUNTIF(I:I,I370)</f>
        <v>1</v>
      </c>
    </row>
    <row r="371" spans="1:10" hidden="1" x14ac:dyDescent="0.25">
      <c r="A371" s="1" t="s">
        <v>934</v>
      </c>
      <c r="B371" t="s">
        <v>935</v>
      </c>
      <c r="C371" t="s">
        <v>936</v>
      </c>
      <c r="D371" t="str">
        <f>IF(AND(MOD(MID(A371,10,1),2)=0,NOT(MID(C371,LEN(C371),1)="a")),"TAK","NIE")</f>
        <v>NIE</v>
      </c>
      <c r="E371" t="str">
        <f>CONCATENATE(C371,B371)</f>
        <v>DominikSzmitko</v>
      </c>
      <c r="F371">
        <f>COUNTIF(E:E,E371)</f>
        <v>1</v>
      </c>
      <c r="G371" s="2">
        <f>VALUE(MID(A371,7,3))</f>
        <v>791</v>
      </c>
      <c r="H371" t="str">
        <f>VLOOKUP(IF(VALUE(MID(A371,3,2))&gt;12,VALUE(MID(A371,3,2))-20,VALUE(MID(A371,3,2))),$Q$3:$R$14,2)</f>
        <v>Maj</v>
      </c>
      <c r="I371" t="str">
        <f>CONCATENATE(MID(C371,1,1),MID(B371,1,3),MID(A371,LEN(A371),1))</f>
        <v>DSzm0</v>
      </c>
      <c r="J371">
        <f>COUNTIF(I:I,I371)</f>
        <v>1</v>
      </c>
    </row>
    <row r="372" spans="1:10" hidden="1" x14ac:dyDescent="0.25">
      <c r="A372" s="1" t="s">
        <v>937</v>
      </c>
      <c r="B372" t="s">
        <v>938</v>
      </c>
      <c r="C372" t="s">
        <v>266</v>
      </c>
      <c r="D372" t="str">
        <f>IF(AND(MOD(MID(A372,10,1),2)=0,NOT(MID(C372,LEN(C372),1)="a")),"TAK","NIE")</f>
        <v>NIE</v>
      </c>
      <c r="E372" t="str">
        <f>CONCATENATE(C372,B372)</f>
        <v>NadiaJurewicz</v>
      </c>
      <c r="F372">
        <f>COUNTIF(E:E,E372)</f>
        <v>1</v>
      </c>
      <c r="G372" s="2">
        <f>VALUE(MID(A372,7,3))</f>
        <v>954</v>
      </c>
      <c r="H372" t="str">
        <f>VLOOKUP(IF(VALUE(MID(A372,3,2))&gt;12,VALUE(MID(A372,3,2))-20,VALUE(MID(A372,3,2))),$Q$3:$R$14,2)</f>
        <v>Październik</v>
      </c>
      <c r="I372" t="str">
        <f>CONCATENATE(MID(C372,1,1),MID(B372,1,3),MID(A372,LEN(A372),1))</f>
        <v>NJur6</v>
      </c>
      <c r="J372">
        <f>COUNTIF(I:I,I372)</f>
        <v>1</v>
      </c>
    </row>
    <row r="373" spans="1:10" hidden="1" x14ac:dyDescent="0.25">
      <c r="A373" s="1" t="s">
        <v>939</v>
      </c>
      <c r="B373" t="s">
        <v>940</v>
      </c>
      <c r="C373" t="s">
        <v>485</v>
      </c>
      <c r="D373" t="str">
        <f>IF(AND(MOD(MID(A373,10,1),2)=0,NOT(MID(C373,LEN(C373),1)="a")),"TAK","NIE")</f>
        <v>NIE</v>
      </c>
      <c r="E373" t="str">
        <f>CONCATENATE(C373,B373)</f>
        <v>AdamZurek</v>
      </c>
      <c r="F373">
        <f>COUNTIF(E:E,E373)</f>
        <v>1</v>
      </c>
      <c r="G373" s="2">
        <f>VALUE(MID(A373,7,3))</f>
        <v>946</v>
      </c>
      <c r="H373" t="str">
        <f>VLOOKUP(IF(VALUE(MID(A373,3,2))&gt;12,VALUE(MID(A373,3,2))-20,VALUE(MID(A373,3,2))),$Q$3:$R$14,2)</f>
        <v>Grudzień</v>
      </c>
      <c r="I373" t="str">
        <f>CONCATENATE(MID(C373,1,1),MID(B373,1,3),MID(A373,LEN(A373),1))</f>
        <v>AZur3</v>
      </c>
      <c r="J373">
        <f>COUNTIF(I:I,I373)</f>
        <v>1</v>
      </c>
    </row>
    <row r="374" spans="1:10" hidden="1" x14ac:dyDescent="0.25">
      <c r="A374" s="1" t="s">
        <v>941</v>
      </c>
      <c r="B374" t="s">
        <v>942</v>
      </c>
      <c r="C374" t="s">
        <v>166</v>
      </c>
      <c r="D374" t="str">
        <f>IF(AND(MOD(MID(A374,10,1),2)=0,NOT(MID(C374,LEN(C374),1)="a")),"TAK","NIE")</f>
        <v>NIE</v>
      </c>
      <c r="E374" t="str">
        <f>CONCATENATE(C374,B374)</f>
        <v>JakubRęczmin</v>
      </c>
      <c r="F374">
        <f>COUNTIF(E:E,E374)</f>
        <v>1</v>
      </c>
      <c r="G374" s="2">
        <f>VALUE(MID(A374,7,3))</f>
        <v>588</v>
      </c>
      <c r="H374" t="str">
        <f>VLOOKUP(IF(VALUE(MID(A374,3,2))&gt;12,VALUE(MID(A374,3,2))-20,VALUE(MID(A374,3,2))),$Q$3:$R$14,2)</f>
        <v>Wrzesień</v>
      </c>
      <c r="I374" t="str">
        <f>CONCATENATE(MID(C374,1,1),MID(B374,1,3),MID(A374,LEN(A374),1))</f>
        <v>JRęc6</v>
      </c>
      <c r="J374">
        <f>COUNTIF(I:I,I374)</f>
        <v>1</v>
      </c>
    </row>
    <row r="375" spans="1:10" hidden="1" x14ac:dyDescent="0.25">
      <c r="A375" s="1" t="s">
        <v>943</v>
      </c>
      <c r="B375" t="s">
        <v>944</v>
      </c>
      <c r="C375" t="s">
        <v>448</v>
      </c>
      <c r="D375" t="str">
        <f>IF(AND(MOD(MID(A375,10,1),2)=0,NOT(MID(C375,LEN(C375),1)="a")),"TAK","NIE")</f>
        <v>NIE</v>
      </c>
      <c r="E375" t="str">
        <f>CONCATENATE(C375,B375)</f>
        <v>HannaSteinborn</v>
      </c>
      <c r="F375">
        <f>COUNTIF(E:E,E375)</f>
        <v>1</v>
      </c>
      <c r="G375" s="2">
        <f>VALUE(MID(A375,7,3))</f>
        <v>108</v>
      </c>
      <c r="H375" t="str">
        <f>VLOOKUP(IF(VALUE(MID(A375,3,2))&gt;12,VALUE(MID(A375,3,2))-20,VALUE(MID(A375,3,2))),$Q$3:$R$14,2)</f>
        <v>Listopad</v>
      </c>
      <c r="I375" t="str">
        <f>CONCATENATE(MID(C375,1,1),MID(B375,1,3),MID(A375,LEN(A375),1))</f>
        <v>HSte3</v>
      </c>
      <c r="J375">
        <f>COUNTIF(I:I,I375)</f>
        <v>1</v>
      </c>
    </row>
    <row r="376" spans="1:10" hidden="1" x14ac:dyDescent="0.25">
      <c r="A376" s="1" t="s">
        <v>945</v>
      </c>
      <c r="B376" t="s">
        <v>946</v>
      </c>
      <c r="C376" t="s">
        <v>754</v>
      </c>
      <c r="D376" t="str">
        <f>IF(AND(MOD(MID(A376,10,1),2)=0,NOT(MID(C376,LEN(C376),1)="a")),"TAK","NIE")</f>
        <v>NIE</v>
      </c>
      <c r="E376" t="str">
        <f>CONCATENATE(C376,B376)</f>
        <v>CyprianSwierszcz</v>
      </c>
      <c r="F376">
        <f>COUNTIF(E:E,E376)</f>
        <v>1</v>
      </c>
      <c r="G376" s="2">
        <f>VALUE(MID(A376,7,3))</f>
        <v>775</v>
      </c>
      <c r="H376" t="str">
        <f>VLOOKUP(IF(VALUE(MID(A376,3,2))&gt;12,VALUE(MID(A376,3,2))-20,VALUE(MID(A376,3,2))),$Q$3:$R$14,2)</f>
        <v>Listopad</v>
      </c>
      <c r="I376" t="str">
        <f>CONCATENATE(MID(C376,1,1),MID(B376,1,3),MID(A376,LEN(A376),1))</f>
        <v>CSwi4</v>
      </c>
      <c r="J376">
        <f>COUNTIF(I:I,I376)</f>
        <v>1</v>
      </c>
    </row>
    <row r="377" spans="1:10" hidden="1" x14ac:dyDescent="0.25">
      <c r="A377" s="1" t="s">
        <v>947</v>
      </c>
      <c r="B377" t="s">
        <v>948</v>
      </c>
      <c r="C377" t="s">
        <v>607</v>
      </c>
      <c r="D377" t="str">
        <f>IF(AND(MOD(MID(A377,10,1),2)=0,NOT(MID(C377,LEN(C377),1)="a")),"TAK","NIE")</f>
        <v>NIE</v>
      </c>
      <c r="E377" t="str">
        <f>CONCATENATE(C377,B377)</f>
        <v>JoannaSibiga</v>
      </c>
      <c r="F377">
        <f>COUNTIF(E:E,E377)</f>
        <v>1</v>
      </c>
      <c r="G377" s="2">
        <f>VALUE(MID(A377,7,3))</f>
        <v>616</v>
      </c>
      <c r="H377" t="str">
        <f>VLOOKUP(IF(VALUE(MID(A377,3,2))&gt;12,VALUE(MID(A377,3,2))-20,VALUE(MID(A377,3,2))),$Q$3:$R$14,2)</f>
        <v>Grudzień</v>
      </c>
      <c r="I377" t="str">
        <f>CONCATENATE(MID(C377,1,1),MID(B377,1,3),MID(A377,LEN(A377),1))</f>
        <v>JSib3</v>
      </c>
      <c r="J377">
        <f>COUNTIF(I:I,I377)</f>
        <v>1</v>
      </c>
    </row>
    <row r="378" spans="1:10" hidden="1" x14ac:dyDescent="0.25">
      <c r="A378" s="1" t="s">
        <v>949</v>
      </c>
      <c r="B378" t="s">
        <v>950</v>
      </c>
      <c r="C378" t="s">
        <v>951</v>
      </c>
      <c r="D378" t="str">
        <f>IF(AND(MOD(MID(A378,10,1),2)=0,NOT(MID(C378,LEN(C378),1)="a")),"TAK","NIE")</f>
        <v>NIE</v>
      </c>
      <c r="E378" t="str">
        <f>CONCATENATE(C378,B378)</f>
        <v>LuizaMakowska</v>
      </c>
      <c r="F378">
        <f>COUNTIF(E:E,E378)</f>
        <v>1</v>
      </c>
      <c r="G378" s="2">
        <f>VALUE(MID(A378,7,3))</f>
        <v>967</v>
      </c>
      <c r="H378" t="str">
        <f>VLOOKUP(IF(VALUE(MID(A378,3,2))&gt;12,VALUE(MID(A378,3,2))-20,VALUE(MID(A378,3,2))),$Q$3:$R$14,2)</f>
        <v>Marzec</v>
      </c>
      <c r="I378" t="str">
        <f>CONCATENATE(MID(C378,1,1),MID(B378,1,3),MID(A378,LEN(A378),1))</f>
        <v>LMak5</v>
      </c>
      <c r="J378">
        <f>COUNTIF(I:I,I378)</f>
        <v>1</v>
      </c>
    </row>
    <row r="379" spans="1:10" hidden="1" x14ac:dyDescent="0.25">
      <c r="A379" s="1" t="s">
        <v>952</v>
      </c>
      <c r="B379" t="s">
        <v>953</v>
      </c>
      <c r="C379" t="s">
        <v>73</v>
      </c>
      <c r="D379" t="str">
        <f>IF(AND(MOD(MID(A379,10,1),2)=0,NOT(MID(C379,LEN(C379),1)="a")),"TAK","NIE")</f>
        <v>NIE</v>
      </c>
      <c r="E379" t="str">
        <f>CONCATENATE(C379,B379)</f>
        <v>PiotrDzierzak</v>
      </c>
      <c r="F379">
        <f>COUNTIF(E:E,E379)</f>
        <v>1</v>
      </c>
      <c r="G379" s="2">
        <f>VALUE(MID(A379,7,3))</f>
        <v>995</v>
      </c>
      <c r="H379" t="str">
        <f>VLOOKUP(IF(VALUE(MID(A379,3,2))&gt;12,VALUE(MID(A379,3,2))-20,VALUE(MID(A379,3,2))),$Q$3:$R$14,2)</f>
        <v>Styczeń</v>
      </c>
      <c r="I379" t="str">
        <f>CONCATENATE(MID(C379,1,1),MID(B379,1,3),MID(A379,LEN(A379),1))</f>
        <v>PDzi6</v>
      </c>
      <c r="J379">
        <f>COUNTIF(I:I,I379)</f>
        <v>1</v>
      </c>
    </row>
    <row r="380" spans="1:10" hidden="1" x14ac:dyDescent="0.25">
      <c r="A380" s="1" t="s">
        <v>954</v>
      </c>
      <c r="B380" t="s">
        <v>955</v>
      </c>
      <c r="C380" t="s">
        <v>89</v>
      </c>
      <c r="D380" t="str">
        <f>IF(AND(MOD(MID(A380,10,1),2)=0,NOT(MID(C380,LEN(C380),1)="a")),"TAK","NIE")</f>
        <v>NIE</v>
      </c>
      <c r="E380" t="str">
        <f>CONCATENATE(C380,B380)</f>
        <v>MajaLeman</v>
      </c>
      <c r="F380">
        <f>COUNTIF(E:E,E380)</f>
        <v>1</v>
      </c>
      <c r="G380" s="2">
        <f>VALUE(MID(A380,7,3))</f>
        <v>713</v>
      </c>
      <c r="H380" t="str">
        <f>VLOOKUP(IF(VALUE(MID(A380,3,2))&gt;12,VALUE(MID(A380,3,2))-20,VALUE(MID(A380,3,2))),$Q$3:$R$14,2)</f>
        <v>Lipiec</v>
      </c>
      <c r="I380" t="str">
        <f>CONCATENATE(MID(C380,1,1),MID(B380,1,3),MID(A380,LEN(A380),1))</f>
        <v>MLem8</v>
      </c>
      <c r="J380">
        <f>COUNTIF(I:I,I380)</f>
        <v>1</v>
      </c>
    </row>
    <row r="381" spans="1:10" hidden="1" x14ac:dyDescent="0.25">
      <c r="A381" s="1" t="s">
        <v>956</v>
      </c>
      <c r="B381" t="s">
        <v>957</v>
      </c>
      <c r="C381" t="s">
        <v>448</v>
      </c>
      <c r="D381" t="str">
        <f>IF(AND(MOD(MID(A381,10,1),2)=0,NOT(MID(C381,LEN(C381),1)="a")),"TAK","NIE")</f>
        <v>NIE</v>
      </c>
      <c r="E381" t="str">
        <f>CONCATENATE(C381,B381)</f>
        <v>HannaStankiewicz</v>
      </c>
      <c r="F381">
        <f>COUNTIF(E:E,E381)</f>
        <v>1</v>
      </c>
      <c r="G381" s="2">
        <f>VALUE(MID(A381,7,3))</f>
        <v>8</v>
      </c>
      <c r="H381" t="str">
        <f>VLOOKUP(IF(VALUE(MID(A381,3,2))&gt;12,VALUE(MID(A381,3,2))-20,VALUE(MID(A381,3,2))),$Q$3:$R$14,2)</f>
        <v>Październik</v>
      </c>
      <c r="I381" t="str">
        <f>CONCATENATE(MID(C381,1,1),MID(B381,1,3),MID(A381,LEN(A381),1))</f>
        <v>HSta4</v>
      </c>
      <c r="J381">
        <f>COUNTIF(I:I,I381)</f>
        <v>1</v>
      </c>
    </row>
    <row r="382" spans="1:10" hidden="1" x14ac:dyDescent="0.25">
      <c r="A382" s="1" t="s">
        <v>958</v>
      </c>
      <c r="B382" t="s">
        <v>207</v>
      </c>
      <c r="C382" t="s">
        <v>906</v>
      </c>
      <c r="D382" t="str">
        <f>IF(AND(MOD(MID(A382,10,1),2)=0,NOT(MID(C382,LEN(C382),1)="a")),"TAK","NIE")</f>
        <v>NIE</v>
      </c>
      <c r="E382" t="str">
        <f>CONCATENATE(C382,B382)</f>
        <v>AntoniWizniewski</v>
      </c>
      <c r="F382">
        <f>COUNTIF(E:E,E382)</f>
        <v>1</v>
      </c>
      <c r="G382" s="2">
        <f>VALUE(MID(A382,7,3))</f>
        <v>285</v>
      </c>
      <c r="H382" t="str">
        <f>VLOOKUP(IF(VALUE(MID(A382,3,2))&gt;12,VALUE(MID(A382,3,2))-20,VALUE(MID(A382,3,2))),$Q$3:$R$14,2)</f>
        <v>Listopad</v>
      </c>
      <c r="I382" t="str">
        <f>CONCATENATE(MID(C382,1,1),MID(B382,1,3),MID(A382,LEN(A382),1))</f>
        <v>AWiz1</v>
      </c>
      <c r="J382">
        <f>COUNTIF(I:I,I382)</f>
        <v>1</v>
      </c>
    </row>
    <row r="383" spans="1:10" hidden="1" x14ac:dyDescent="0.25">
      <c r="A383" s="1" t="s">
        <v>959</v>
      </c>
      <c r="B383" t="s">
        <v>960</v>
      </c>
      <c r="C383" t="s">
        <v>464</v>
      </c>
      <c r="D383" t="str">
        <f>IF(AND(MOD(MID(A383,10,1),2)=0,NOT(MID(C383,LEN(C383),1)="a")),"TAK","NIE")</f>
        <v>NIE</v>
      </c>
      <c r="E383" t="str">
        <f>CONCATENATE(C383,B383)</f>
        <v>AdrianZawisza</v>
      </c>
      <c r="F383">
        <f>COUNTIF(E:E,E383)</f>
        <v>1</v>
      </c>
      <c r="G383" s="2">
        <f>VALUE(MID(A383,7,3))</f>
        <v>495</v>
      </c>
      <c r="H383" t="str">
        <f>VLOOKUP(IF(VALUE(MID(A383,3,2))&gt;12,VALUE(MID(A383,3,2))-20,VALUE(MID(A383,3,2))),$Q$3:$R$14,2)</f>
        <v>Kwiecień</v>
      </c>
      <c r="I383" t="str">
        <f>CONCATENATE(MID(C383,1,1),MID(B383,1,3),MID(A383,LEN(A383),1))</f>
        <v>AZaw8</v>
      </c>
      <c r="J383">
        <f>COUNTIF(I:I,I383)</f>
        <v>1</v>
      </c>
    </row>
    <row r="384" spans="1:10" hidden="1" x14ac:dyDescent="0.25">
      <c r="A384" s="1" t="s">
        <v>963</v>
      </c>
      <c r="B384" t="s">
        <v>964</v>
      </c>
      <c r="C384" t="s">
        <v>464</v>
      </c>
      <c r="D384" t="str">
        <f>IF(AND(MOD(MID(A384,10,1),2)=0,NOT(MID(C384,LEN(C384),1)="a")),"TAK","NIE")</f>
        <v>NIE</v>
      </c>
      <c r="E384" t="str">
        <f>CONCATENATE(C384,B384)</f>
        <v>AdrianYuksek</v>
      </c>
      <c r="F384">
        <f>COUNTIF(E:E,E384)</f>
        <v>1</v>
      </c>
      <c r="G384" s="2">
        <f>VALUE(MID(A384,7,3))</f>
        <v>85</v>
      </c>
      <c r="H384" t="str">
        <f>VLOOKUP(IF(VALUE(MID(A384,3,2))&gt;12,VALUE(MID(A384,3,2))-20,VALUE(MID(A384,3,2))),$Q$3:$R$14,2)</f>
        <v>Grudzień</v>
      </c>
      <c r="I384" t="str">
        <f>CONCATENATE(MID(C384,1,1),MID(B384,1,3),MID(A384,LEN(A384),1))</f>
        <v>AYuk8</v>
      </c>
      <c r="J384">
        <f>COUNTIF(I:I,I384)</f>
        <v>1</v>
      </c>
    </row>
    <row r="385" spans="1:10" hidden="1" x14ac:dyDescent="0.25">
      <c r="A385" s="1" t="s">
        <v>965</v>
      </c>
      <c r="B385" t="s">
        <v>966</v>
      </c>
      <c r="C385" t="s">
        <v>382</v>
      </c>
      <c r="D385" t="str">
        <f>IF(AND(MOD(MID(A385,10,1),2)=0,NOT(MID(C385,LEN(C385),1)="a")),"TAK","NIE")</f>
        <v>NIE</v>
      </c>
      <c r="E385" t="str">
        <f>CONCATENATE(C385,B385)</f>
        <v>KarolinaPerez</v>
      </c>
      <c r="F385">
        <f>COUNTIF(E:E,E385)</f>
        <v>1</v>
      </c>
      <c r="G385" s="2">
        <f>VALUE(MID(A385,7,3))</f>
        <v>842</v>
      </c>
      <c r="H385" t="str">
        <f>VLOOKUP(IF(VALUE(MID(A385,3,2))&gt;12,VALUE(MID(A385,3,2))-20,VALUE(MID(A385,3,2))),$Q$3:$R$14,2)</f>
        <v>Grudzień</v>
      </c>
      <c r="I385" t="str">
        <f>CONCATENATE(MID(C385,1,1),MID(B385,1,3),MID(A385,LEN(A385),1))</f>
        <v>KPer6</v>
      </c>
      <c r="J385">
        <f>COUNTIF(I:I,I385)</f>
        <v>1</v>
      </c>
    </row>
    <row r="386" spans="1:10" hidden="1" x14ac:dyDescent="0.25">
      <c r="A386" s="1" t="s">
        <v>967</v>
      </c>
      <c r="B386" t="s">
        <v>968</v>
      </c>
      <c r="C386" t="s">
        <v>73</v>
      </c>
      <c r="D386" t="str">
        <f>IF(AND(MOD(MID(A386,10,1),2)=0,NOT(MID(C386,LEN(C386),1)="a")),"TAK","NIE")</f>
        <v>NIE</v>
      </c>
      <c r="E386" t="str">
        <f>CONCATENATE(C386,B386)</f>
        <v>PiotrDuszota</v>
      </c>
      <c r="F386">
        <f>COUNTIF(E:E,E386)</f>
        <v>1</v>
      </c>
      <c r="G386" s="2">
        <f>VALUE(MID(A386,7,3))</f>
        <v>60</v>
      </c>
      <c r="H386" t="str">
        <f>VLOOKUP(IF(VALUE(MID(A386,3,2))&gt;12,VALUE(MID(A386,3,2))-20,VALUE(MID(A386,3,2))),$Q$3:$R$14,2)</f>
        <v>Marzec</v>
      </c>
      <c r="I386" t="str">
        <f>CONCATENATE(MID(C386,1,1),MID(B386,1,3),MID(A386,LEN(A386),1))</f>
        <v>PDus8</v>
      </c>
      <c r="J386">
        <f>COUNTIF(I:I,I386)</f>
        <v>1</v>
      </c>
    </row>
    <row r="387" spans="1:10" hidden="1" x14ac:dyDescent="0.25">
      <c r="A387" s="1" t="s">
        <v>969</v>
      </c>
      <c r="B387" t="s">
        <v>970</v>
      </c>
      <c r="C387" t="s">
        <v>89</v>
      </c>
      <c r="D387" t="str">
        <f>IF(AND(MOD(MID(A387,10,1),2)=0,NOT(MID(C387,LEN(C387),1)="a")),"TAK","NIE")</f>
        <v>NIE</v>
      </c>
      <c r="E387" t="str">
        <f>CONCATENATE(C387,B387)</f>
        <v>MajaKulkowska</v>
      </c>
      <c r="F387">
        <f>COUNTIF(E:E,E387)</f>
        <v>1</v>
      </c>
      <c r="G387" s="2">
        <f>VALUE(MID(A387,7,3))</f>
        <v>627</v>
      </c>
      <c r="H387" t="str">
        <f>VLOOKUP(IF(VALUE(MID(A387,3,2))&gt;12,VALUE(MID(A387,3,2))-20,VALUE(MID(A387,3,2))),$Q$3:$R$14,2)</f>
        <v>Listopad</v>
      </c>
      <c r="I387" t="str">
        <f>CONCATENATE(MID(C387,1,1),MID(B387,1,3),MID(A387,LEN(A387),1))</f>
        <v>MKul7</v>
      </c>
      <c r="J387">
        <f>COUNTIF(I:I,I387)</f>
        <v>1</v>
      </c>
    </row>
    <row r="388" spans="1:10" hidden="1" x14ac:dyDescent="0.25">
      <c r="A388" s="1" t="s">
        <v>971</v>
      </c>
      <c r="B388" t="s">
        <v>972</v>
      </c>
      <c r="C388" t="s">
        <v>973</v>
      </c>
      <c r="D388" t="str">
        <f>IF(AND(MOD(MID(A388,10,1),2)=0,NOT(MID(C388,LEN(C388),1)="a")),"TAK","NIE")</f>
        <v>NIE</v>
      </c>
      <c r="E388" t="str">
        <f>CONCATENATE(C388,B388)</f>
        <v>AdelajdaZylinska</v>
      </c>
      <c r="F388">
        <f>COUNTIF(E:E,E388)</f>
        <v>1</v>
      </c>
      <c r="G388" s="2">
        <f>VALUE(MID(A388,7,3))</f>
        <v>50</v>
      </c>
      <c r="H388" t="str">
        <f>VLOOKUP(IF(VALUE(MID(A388,3,2))&gt;12,VALUE(MID(A388,3,2))-20,VALUE(MID(A388,3,2))),$Q$3:$R$14,2)</f>
        <v>Grudzień</v>
      </c>
      <c r="I388" t="str">
        <f>CONCATENATE(MID(C388,1,1),MID(B388,1,3),MID(A388,LEN(A388),1))</f>
        <v>AZyl5</v>
      </c>
      <c r="J388">
        <f>COUNTIF(I:I,I388)</f>
        <v>1</v>
      </c>
    </row>
    <row r="389" spans="1:10" hidden="1" x14ac:dyDescent="0.25">
      <c r="A389" s="1" t="s">
        <v>974</v>
      </c>
      <c r="B389" t="s">
        <v>171</v>
      </c>
      <c r="C389" t="s">
        <v>105</v>
      </c>
      <c r="D389" t="str">
        <f>IF(AND(MOD(MID(A389,10,1),2)=0,NOT(MID(C389,LEN(C389),1)="a")),"TAK","NIE")</f>
        <v>NIE</v>
      </c>
      <c r="E389" t="str">
        <f>CONCATENATE(C389,B389)</f>
        <v>KacperNowak</v>
      </c>
      <c r="F389">
        <f>COUNTIF(E:E,E389)</f>
        <v>1</v>
      </c>
      <c r="G389" s="2">
        <f>VALUE(MID(A389,7,3))</f>
        <v>993</v>
      </c>
      <c r="H389" t="str">
        <f>VLOOKUP(IF(VALUE(MID(A389,3,2))&gt;12,VALUE(MID(A389,3,2))-20,VALUE(MID(A389,3,2))),$Q$3:$R$14,2)</f>
        <v>Grudzień</v>
      </c>
      <c r="I389" t="str">
        <f>CONCATENATE(MID(C389,1,1),MID(B389,1,3),MID(A389,LEN(A389),1))</f>
        <v>KNow7</v>
      </c>
      <c r="J389">
        <f>COUNTIF(I:I,I389)</f>
        <v>1</v>
      </c>
    </row>
    <row r="390" spans="1:10" hidden="1" x14ac:dyDescent="0.25">
      <c r="A390" s="1" t="s">
        <v>975</v>
      </c>
      <c r="B390" t="s">
        <v>976</v>
      </c>
      <c r="C390" t="s">
        <v>39</v>
      </c>
      <c r="D390" t="str">
        <f>IF(AND(MOD(MID(A390,10,1),2)=0,NOT(MID(C390,LEN(C390),1)="a")),"TAK","NIE")</f>
        <v>NIE</v>
      </c>
      <c r="E390" t="str">
        <f>CONCATENATE(C390,B390)</f>
        <v>MaciejLyszcz</v>
      </c>
      <c r="F390">
        <f>COUNTIF(E:E,E390)</f>
        <v>1</v>
      </c>
      <c r="G390" s="2">
        <f>VALUE(MID(A390,7,3))</f>
        <v>545</v>
      </c>
      <c r="H390" t="str">
        <f>VLOOKUP(IF(VALUE(MID(A390,3,2))&gt;12,VALUE(MID(A390,3,2))-20,VALUE(MID(A390,3,2))),$Q$3:$R$14,2)</f>
        <v>Kwiecień</v>
      </c>
      <c r="I390" t="str">
        <f>CONCATENATE(MID(C390,1,1),MID(B390,1,3),MID(A390,LEN(A390),1))</f>
        <v>MLys5</v>
      </c>
      <c r="J390">
        <f>COUNTIF(I:I,I390)</f>
        <v>1</v>
      </c>
    </row>
    <row r="391" spans="1:10" hidden="1" x14ac:dyDescent="0.25">
      <c r="A391" s="1" t="s">
        <v>977</v>
      </c>
      <c r="B391" t="s">
        <v>978</v>
      </c>
      <c r="C391" t="s">
        <v>979</v>
      </c>
      <c r="D391" t="str">
        <f>IF(AND(MOD(MID(A391,10,1),2)=0,NOT(MID(C391,LEN(C391),1)="a")),"TAK","NIE")</f>
        <v>NIE</v>
      </c>
      <c r="E391" t="str">
        <f>CONCATENATE(C391,B391)</f>
        <v>AgataZdrojewska</v>
      </c>
      <c r="F391">
        <f>COUNTIF(E:E,E391)</f>
        <v>1</v>
      </c>
      <c r="G391" s="2">
        <f>VALUE(MID(A391,7,3))</f>
        <v>699</v>
      </c>
      <c r="H391" t="str">
        <f>VLOOKUP(IF(VALUE(MID(A391,3,2))&gt;12,VALUE(MID(A391,3,2))-20,VALUE(MID(A391,3,2))),$Q$3:$R$14,2)</f>
        <v>Kwiecień</v>
      </c>
      <c r="I391" t="str">
        <f>CONCATENATE(MID(C391,1,1),MID(B391,1,3),MID(A391,LEN(A391),1))</f>
        <v>AZdr9</v>
      </c>
      <c r="J391">
        <f>COUNTIF(I:I,I391)</f>
        <v>1</v>
      </c>
    </row>
    <row r="392" spans="1:10" hidden="1" x14ac:dyDescent="0.25">
      <c r="A392" s="1" t="s">
        <v>980</v>
      </c>
      <c r="B392" t="s">
        <v>981</v>
      </c>
      <c r="C392" t="s">
        <v>226</v>
      </c>
      <c r="D392" t="str">
        <f>IF(AND(MOD(MID(A392,10,1),2)=0,NOT(MID(C392,LEN(C392),1)="a")),"TAK","NIE")</f>
        <v>NIE</v>
      </c>
      <c r="E392" t="str">
        <f>CONCATENATE(C392,B392)</f>
        <v>UrszulaEngel</v>
      </c>
      <c r="F392">
        <f>COUNTIF(E:E,E392)</f>
        <v>1</v>
      </c>
      <c r="G392" s="2">
        <f>VALUE(MID(A392,7,3))</f>
        <v>863</v>
      </c>
      <c r="H392" t="str">
        <f>VLOOKUP(IF(VALUE(MID(A392,3,2))&gt;12,VALUE(MID(A392,3,2))-20,VALUE(MID(A392,3,2))),$Q$3:$R$14,2)</f>
        <v>Grudzień</v>
      </c>
      <c r="I392" t="str">
        <f>CONCATENATE(MID(C392,1,1),MID(B392,1,3),MID(A392,LEN(A392),1))</f>
        <v>UEng3</v>
      </c>
      <c r="J392">
        <f>COUNTIF(I:I,I392)</f>
        <v>1</v>
      </c>
    </row>
    <row r="393" spans="1:10" hidden="1" x14ac:dyDescent="0.25">
      <c r="A393" s="1" t="s">
        <v>982</v>
      </c>
      <c r="B393" t="s">
        <v>983</v>
      </c>
      <c r="C393" t="s">
        <v>979</v>
      </c>
      <c r="D393" t="str">
        <f>IF(AND(MOD(MID(A393,10,1),2)=0,NOT(MID(C393,LEN(C393),1)="a")),"TAK","NIE")</f>
        <v>NIE</v>
      </c>
      <c r="E393" t="str">
        <f>CONCATENATE(C393,B393)</f>
        <v>AgataZgadzaj</v>
      </c>
      <c r="F393">
        <f>COUNTIF(E:E,E393)</f>
        <v>1</v>
      </c>
      <c r="G393" s="2">
        <f>VALUE(MID(A393,7,3))</f>
        <v>520</v>
      </c>
      <c r="H393" t="str">
        <f>VLOOKUP(IF(VALUE(MID(A393,3,2))&gt;12,VALUE(MID(A393,3,2))-20,VALUE(MID(A393,3,2))),$Q$3:$R$14,2)</f>
        <v>Grudzień</v>
      </c>
      <c r="I393" t="str">
        <f>CONCATENATE(MID(C393,1,1),MID(B393,1,3),MID(A393,LEN(A393),1))</f>
        <v>AZga8</v>
      </c>
      <c r="J393">
        <f>COUNTIF(I:I,I393)</f>
        <v>1</v>
      </c>
    </row>
    <row r="394" spans="1:10" hidden="1" x14ac:dyDescent="0.25">
      <c r="A394" s="1" t="s">
        <v>984</v>
      </c>
      <c r="B394" t="s">
        <v>985</v>
      </c>
      <c r="C394" t="s">
        <v>260</v>
      </c>
      <c r="D394" t="str">
        <f>IF(AND(MOD(MID(A394,10,1),2)=0,NOT(MID(C394,LEN(C394),1)="a")),"TAK","NIE")</f>
        <v>NIE</v>
      </c>
      <c r="E394" t="str">
        <f>CONCATENATE(C394,B394)</f>
        <v>FilipStrack</v>
      </c>
      <c r="F394">
        <f>COUNTIF(E:E,E394)</f>
        <v>1</v>
      </c>
      <c r="G394" s="2">
        <f>VALUE(MID(A394,7,3))</f>
        <v>848</v>
      </c>
      <c r="H394" t="str">
        <f>VLOOKUP(IF(VALUE(MID(A394,3,2))&gt;12,VALUE(MID(A394,3,2))-20,VALUE(MID(A394,3,2))),$Q$3:$R$14,2)</f>
        <v>Listopad</v>
      </c>
      <c r="I394" t="str">
        <f>CONCATENATE(MID(C394,1,1),MID(B394,1,3),MID(A394,LEN(A394),1))</f>
        <v>FStr0</v>
      </c>
      <c r="J394">
        <f>COUNTIF(I:I,I394)</f>
        <v>1</v>
      </c>
    </row>
    <row r="395" spans="1:10" hidden="1" x14ac:dyDescent="0.25">
      <c r="A395" s="1" t="s">
        <v>986</v>
      </c>
      <c r="B395" t="s">
        <v>987</v>
      </c>
      <c r="C395" t="s">
        <v>309</v>
      </c>
      <c r="D395" t="str">
        <f>IF(AND(MOD(MID(A395,10,1),2)=0,NOT(MID(C395,LEN(C395),1)="a")),"TAK","NIE")</f>
        <v>NIE</v>
      </c>
      <c r="E395" t="str">
        <f>CONCATENATE(C395,B395)</f>
        <v>JuliaReclaw</v>
      </c>
      <c r="F395">
        <f>COUNTIF(E:E,E395)</f>
        <v>1</v>
      </c>
      <c r="G395" s="2">
        <f>VALUE(MID(A395,7,3))</f>
        <v>150</v>
      </c>
      <c r="H395" t="str">
        <f>VLOOKUP(IF(VALUE(MID(A395,3,2))&gt;12,VALUE(MID(A395,3,2))-20,VALUE(MID(A395,3,2))),$Q$3:$R$14,2)</f>
        <v>Styczeń</v>
      </c>
      <c r="I395" t="str">
        <f>CONCATENATE(MID(C395,1,1),MID(B395,1,3),MID(A395,LEN(A395),1))</f>
        <v>JRec8</v>
      </c>
      <c r="J395">
        <f>COUNTIF(I:I,I395)</f>
        <v>1</v>
      </c>
    </row>
    <row r="396" spans="1:10" hidden="1" x14ac:dyDescent="0.25">
      <c r="A396" s="1" t="s">
        <v>988</v>
      </c>
      <c r="B396" t="s">
        <v>989</v>
      </c>
      <c r="C396" t="s">
        <v>419</v>
      </c>
      <c r="D396" t="str">
        <f>IF(AND(MOD(MID(A396,10,1),2)=0,NOT(MID(C396,LEN(C396),1)="a")),"TAK","NIE")</f>
        <v>NIE</v>
      </c>
      <c r="E396" t="str">
        <f>CONCATENATE(C396,B396)</f>
        <v>LenaMazurkiewicz</v>
      </c>
      <c r="F396">
        <f>COUNTIF(E:E,E396)</f>
        <v>1</v>
      </c>
      <c r="G396" s="2">
        <f>VALUE(MID(A396,7,3))</f>
        <v>459</v>
      </c>
      <c r="H396" t="str">
        <f>VLOOKUP(IF(VALUE(MID(A396,3,2))&gt;12,VALUE(MID(A396,3,2))-20,VALUE(MID(A396,3,2))),$Q$3:$R$14,2)</f>
        <v>Październik</v>
      </c>
      <c r="I396" t="str">
        <f>CONCATENATE(MID(C396,1,1),MID(B396,1,3),MID(A396,LEN(A396),1))</f>
        <v>LMaz3</v>
      </c>
      <c r="J396">
        <f>COUNTIF(I:I,I396)</f>
        <v>1</v>
      </c>
    </row>
    <row r="397" spans="1:10" hidden="1" x14ac:dyDescent="0.25">
      <c r="A397" s="1" t="s">
        <v>990</v>
      </c>
      <c r="B397" t="s">
        <v>218</v>
      </c>
      <c r="C397" t="s">
        <v>166</v>
      </c>
      <c r="D397" t="str">
        <f>IF(AND(MOD(MID(A397,10,1),2)=0,NOT(MID(C397,LEN(C397),1)="a")),"TAK","NIE")</f>
        <v>NIE</v>
      </c>
      <c r="E397" t="str">
        <f>CONCATENATE(C397,B397)</f>
        <v>JakubPotocki</v>
      </c>
      <c r="F397">
        <f>COUNTIF(E:E,E397)</f>
        <v>1</v>
      </c>
      <c r="G397" s="2">
        <f>VALUE(MID(A397,7,3))</f>
        <v>886</v>
      </c>
      <c r="H397" t="str">
        <f>VLOOKUP(IF(VALUE(MID(A397,3,2))&gt;12,VALUE(MID(A397,3,2))-20,VALUE(MID(A397,3,2))),$Q$3:$R$14,2)</f>
        <v>Październik</v>
      </c>
      <c r="I397" t="str">
        <f>CONCATENATE(MID(C397,1,1),MID(B397,1,3),MID(A397,LEN(A397),1))</f>
        <v>JPot5</v>
      </c>
      <c r="J397">
        <f>COUNTIF(I:I,I397)</f>
        <v>1</v>
      </c>
    </row>
    <row r="398" spans="1:10" hidden="1" x14ac:dyDescent="0.25">
      <c r="A398" s="1" t="s">
        <v>991</v>
      </c>
      <c r="B398" t="s">
        <v>992</v>
      </c>
      <c r="C398" t="s">
        <v>567</v>
      </c>
      <c r="D398" t="str">
        <f>IF(AND(MOD(MID(A398,10,1),2)=0,NOT(MID(C398,LEN(C398),1)="a")),"TAK","NIE")</f>
        <v>NIE</v>
      </c>
      <c r="E398" t="str">
        <f>CONCATENATE(C398,B398)</f>
        <v>PawelFurmaniak</v>
      </c>
      <c r="F398">
        <f>COUNTIF(E:E,E398)</f>
        <v>1</v>
      </c>
      <c r="G398" s="2">
        <f>VALUE(MID(A398,7,3))</f>
        <v>890</v>
      </c>
      <c r="H398" t="str">
        <f>VLOOKUP(IF(VALUE(MID(A398,3,2))&gt;12,VALUE(MID(A398,3,2))-20,VALUE(MID(A398,3,2))),$Q$3:$R$14,2)</f>
        <v>Grudzień</v>
      </c>
      <c r="I398" t="str">
        <f>CONCATENATE(MID(C398,1,1),MID(B398,1,3),MID(A398,LEN(A398),1))</f>
        <v>PFur8</v>
      </c>
      <c r="J398">
        <f>COUNTIF(I:I,I398)</f>
        <v>1</v>
      </c>
    </row>
    <row r="399" spans="1:10" hidden="1" x14ac:dyDescent="0.25">
      <c r="A399" s="1" t="s">
        <v>995</v>
      </c>
      <c r="B399" t="s">
        <v>996</v>
      </c>
      <c r="C399" t="s">
        <v>28</v>
      </c>
      <c r="D399" t="str">
        <f>IF(AND(MOD(MID(A399,10,1),2)=0,NOT(MID(C399,LEN(C399),1)="a")),"TAK","NIE")</f>
        <v>NIE</v>
      </c>
      <c r="E399" t="str">
        <f>CONCATENATE(C399,B399)</f>
        <v>BrunoTomaszewski</v>
      </c>
      <c r="F399">
        <f>COUNTIF(E:E,E399)</f>
        <v>1</v>
      </c>
      <c r="G399" s="2">
        <f>VALUE(MID(A399,7,3))</f>
        <v>278</v>
      </c>
      <c r="H399" t="str">
        <f>VLOOKUP(IF(VALUE(MID(A399,3,2))&gt;12,VALUE(MID(A399,3,2))-20,VALUE(MID(A399,3,2))),$Q$3:$R$14,2)</f>
        <v>Lipiec</v>
      </c>
      <c r="I399" t="str">
        <f>CONCATENATE(MID(C399,1,1),MID(B399,1,3),MID(A399,LEN(A399),1))</f>
        <v>BTom1</v>
      </c>
      <c r="J399">
        <f>COUNTIF(I:I,I399)</f>
        <v>1</v>
      </c>
    </row>
    <row r="400" spans="1:10" hidden="1" x14ac:dyDescent="0.25">
      <c r="A400" s="1" t="s">
        <v>997</v>
      </c>
      <c r="B400" t="s">
        <v>998</v>
      </c>
      <c r="C400" t="s">
        <v>260</v>
      </c>
      <c r="D400" t="str">
        <f>IF(AND(MOD(MID(A400,10,1),2)=0,NOT(MID(C400,LEN(C400),1)="a")),"TAK","NIE")</f>
        <v>NIE</v>
      </c>
      <c r="E400" t="str">
        <f>CONCATENATE(C400,B400)</f>
        <v>FilipStrupiechowski</v>
      </c>
      <c r="F400">
        <f>COUNTIF(E:E,E400)</f>
        <v>1</v>
      </c>
      <c r="G400" s="2">
        <f>VALUE(MID(A400,7,3))</f>
        <v>467</v>
      </c>
      <c r="H400" t="str">
        <f>VLOOKUP(IF(VALUE(MID(A400,3,2))&gt;12,VALUE(MID(A400,3,2))-20,VALUE(MID(A400,3,2))),$Q$3:$R$14,2)</f>
        <v>Październik</v>
      </c>
      <c r="I400" t="str">
        <f>CONCATENATE(MID(C400,1,1),MID(B400,1,3),MID(A400,LEN(A400),1))</f>
        <v>FStr7</v>
      </c>
      <c r="J400">
        <f>COUNTIF(I:I,I400)</f>
        <v>1</v>
      </c>
    </row>
    <row r="401" spans="1:10" hidden="1" x14ac:dyDescent="0.25">
      <c r="A401" s="1" t="s">
        <v>999</v>
      </c>
      <c r="B401" t="s">
        <v>1000</v>
      </c>
      <c r="C401" t="s">
        <v>284</v>
      </c>
      <c r="D401" t="str">
        <f>IF(AND(MOD(MID(A401,10,1),2)=0,NOT(MID(C401,LEN(C401),1)="a")),"TAK","NIE")</f>
        <v>NIE</v>
      </c>
      <c r="E401" t="str">
        <f>CONCATENATE(C401,B401)</f>
        <v>EmiliaSzczepanska</v>
      </c>
      <c r="F401">
        <f>COUNTIF(E:E,E401)</f>
        <v>1</v>
      </c>
      <c r="G401" s="2">
        <f>VALUE(MID(A401,7,3))</f>
        <v>737</v>
      </c>
      <c r="H401" t="str">
        <f>VLOOKUP(IF(VALUE(MID(A401,3,2))&gt;12,VALUE(MID(A401,3,2))-20,VALUE(MID(A401,3,2))),$Q$3:$R$14,2)</f>
        <v>Listopad</v>
      </c>
      <c r="I401" t="str">
        <f>CONCATENATE(MID(C401,1,1),MID(B401,1,3),MID(A401,LEN(A401),1))</f>
        <v>ESzc9</v>
      </c>
      <c r="J401">
        <f>COUNTIF(I:I,I401)</f>
        <v>1</v>
      </c>
    </row>
    <row r="402" spans="1:10" hidden="1" x14ac:dyDescent="0.25">
      <c r="A402" s="1" t="s">
        <v>1001</v>
      </c>
      <c r="B402" t="s">
        <v>1002</v>
      </c>
      <c r="C402" t="s">
        <v>1003</v>
      </c>
      <c r="D402" t="str">
        <f>IF(AND(MOD(MID(A402,10,1),2)=0,NOT(MID(C402,LEN(C402),1)="a")),"TAK","NIE")</f>
        <v>NIE</v>
      </c>
      <c r="E402" t="str">
        <f>CONCATENATE(C402,B402)</f>
        <v>AnastazjaWamka</v>
      </c>
      <c r="F402">
        <f>COUNTIF(E:E,E402)</f>
        <v>1</v>
      </c>
      <c r="G402" s="2">
        <f>VALUE(MID(A402,7,3))</f>
        <v>108</v>
      </c>
      <c r="H402" t="str">
        <f>VLOOKUP(IF(VALUE(MID(A402,3,2))&gt;12,VALUE(MID(A402,3,2))-20,VALUE(MID(A402,3,2))),$Q$3:$R$14,2)</f>
        <v>Sierpień</v>
      </c>
      <c r="I402" t="str">
        <f>CONCATENATE(MID(C402,1,1),MID(B402,1,3),MID(A402,LEN(A402),1))</f>
        <v>AWam3</v>
      </c>
      <c r="J402">
        <f>COUNTIF(I:I,I402)</f>
        <v>1</v>
      </c>
    </row>
    <row r="403" spans="1:10" hidden="1" x14ac:dyDescent="0.25">
      <c r="A403" s="1" t="s">
        <v>1004</v>
      </c>
      <c r="B403" t="s">
        <v>1005</v>
      </c>
      <c r="C403" t="s">
        <v>260</v>
      </c>
      <c r="D403" t="str">
        <f>IF(AND(MOD(MID(A403,10,1),2)=0,NOT(MID(C403,LEN(C403),1)="a")),"TAK","NIE")</f>
        <v>NIE</v>
      </c>
      <c r="E403" t="str">
        <f>CONCATENATE(C403,B403)</f>
        <v>FilipSpychala</v>
      </c>
      <c r="F403">
        <f>COUNTIF(E:E,E403)</f>
        <v>1</v>
      </c>
      <c r="G403" s="2">
        <f>VALUE(MID(A403,7,3))</f>
        <v>487</v>
      </c>
      <c r="H403" t="str">
        <f>VLOOKUP(IF(VALUE(MID(A403,3,2))&gt;12,VALUE(MID(A403,3,2))-20,VALUE(MID(A403,3,2))),$Q$3:$R$14,2)</f>
        <v>Październik</v>
      </c>
      <c r="I403" t="str">
        <f>CONCATENATE(MID(C403,1,1),MID(B403,1,3),MID(A403,LEN(A403),1))</f>
        <v>FSpy0</v>
      </c>
      <c r="J403">
        <f>COUNTIF(I:I,I403)</f>
        <v>1</v>
      </c>
    </row>
    <row r="404" spans="1:10" hidden="1" x14ac:dyDescent="0.25">
      <c r="A404" s="1" t="s">
        <v>1006</v>
      </c>
      <c r="B404" t="s">
        <v>1007</v>
      </c>
      <c r="C404" t="s">
        <v>263</v>
      </c>
      <c r="D404" t="str">
        <f>IF(AND(MOD(MID(A404,10,1),2)=0,NOT(MID(C404,LEN(C404),1)="a")),"TAK","NIE")</f>
        <v>NIE</v>
      </c>
      <c r="E404" t="str">
        <f>CONCATENATE(C404,B404)</f>
        <v>KamilaBialkowska</v>
      </c>
      <c r="F404">
        <f>COUNTIF(E:E,E404)</f>
        <v>1</v>
      </c>
      <c r="G404" s="2">
        <f>VALUE(MID(A404,7,3))</f>
        <v>192</v>
      </c>
      <c r="H404" t="str">
        <f>VLOOKUP(IF(VALUE(MID(A404,3,2))&gt;12,VALUE(MID(A404,3,2))-20,VALUE(MID(A404,3,2))),$Q$3:$R$14,2)</f>
        <v>Lipiec</v>
      </c>
      <c r="I404" t="str">
        <f>CONCATENATE(MID(C404,1,1),MID(B404,1,3),MID(A404,LEN(A404),1))</f>
        <v>KBia7</v>
      </c>
      <c r="J404">
        <f>COUNTIF(I:I,I404)</f>
        <v>1</v>
      </c>
    </row>
    <row r="405" spans="1:10" hidden="1" x14ac:dyDescent="0.25">
      <c r="A405" s="1" t="s">
        <v>1008</v>
      </c>
      <c r="B405" t="s">
        <v>1009</v>
      </c>
      <c r="C405" t="s">
        <v>1010</v>
      </c>
      <c r="D405" t="str">
        <f>IF(AND(MOD(MID(A405,10,1),2)=0,NOT(MID(C405,LEN(C405),1)="a")),"TAK","NIE")</f>
        <v>NIE</v>
      </c>
      <c r="E405" t="str">
        <f>CONCATENATE(C405,B405)</f>
        <v>ArletaBsk</v>
      </c>
      <c r="F405">
        <f>COUNTIF(E:E,E405)</f>
        <v>1</v>
      </c>
      <c r="G405" s="2">
        <f>VALUE(MID(A405,7,3))</f>
        <v>472</v>
      </c>
      <c r="H405" t="str">
        <f>VLOOKUP(IF(VALUE(MID(A405,3,2))&gt;12,VALUE(MID(A405,3,2))-20,VALUE(MID(A405,3,2))),$Q$3:$R$14,2)</f>
        <v>Kwiecień</v>
      </c>
      <c r="I405" t="str">
        <f>CONCATENATE(MID(C405,1,1),MID(B405,1,3),MID(A405,LEN(A405),1))</f>
        <v>ABsk2</v>
      </c>
      <c r="J405">
        <f>COUNTIF(I:I,I405)</f>
        <v>1</v>
      </c>
    </row>
    <row r="406" spans="1:10" hidden="1" x14ac:dyDescent="0.25">
      <c r="A406" s="1" t="s">
        <v>1011</v>
      </c>
      <c r="B406" t="s">
        <v>1012</v>
      </c>
      <c r="C406" t="s">
        <v>111</v>
      </c>
      <c r="D406" t="str">
        <f>IF(AND(MOD(MID(A406,10,1),2)=0,NOT(MID(C406,LEN(C406),1)="a")),"TAK","NIE")</f>
        <v>NIE</v>
      </c>
      <c r="E406" t="str">
        <f>CONCATENATE(C406,B406)</f>
        <v>AlicjaWojciechowska</v>
      </c>
      <c r="F406">
        <f>COUNTIF(E:E,E406)</f>
        <v>1</v>
      </c>
      <c r="G406" s="2">
        <f>VALUE(MID(A406,7,3))</f>
        <v>943</v>
      </c>
      <c r="H406" t="str">
        <f>VLOOKUP(IF(VALUE(MID(A406,3,2))&gt;12,VALUE(MID(A406,3,2))-20,VALUE(MID(A406,3,2))),$Q$3:$R$14,2)</f>
        <v>Maj</v>
      </c>
      <c r="I406" t="str">
        <f>CONCATENATE(MID(C406,1,1),MID(B406,1,3),MID(A406,LEN(A406),1))</f>
        <v>AWoj7</v>
      </c>
      <c r="J406">
        <f>COUNTIF(I:I,I406)</f>
        <v>1</v>
      </c>
    </row>
    <row r="407" spans="1:10" hidden="1" x14ac:dyDescent="0.25">
      <c r="A407" s="1" t="s">
        <v>1013</v>
      </c>
      <c r="B407" t="s">
        <v>1014</v>
      </c>
      <c r="C407" t="s">
        <v>936</v>
      </c>
      <c r="D407" t="str">
        <f>IF(AND(MOD(MID(A407,10,1),2)=0,NOT(MID(C407,LEN(C407),1)="a")),"TAK","NIE")</f>
        <v>NIE</v>
      </c>
      <c r="E407" t="str">
        <f>CONCATENATE(C407,B407)</f>
        <v>DominikSzczucki</v>
      </c>
      <c r="F407">
        <f>COUNTIF(E:E,E407)</f>
        <v>1</v>
      </c>
      <c r="G407" s="2">
        <f>VALUE(MID(A407,7,3))</f>
        <v>948</v>
      </c>
      <c r="H407" t="str">
        <f>VLOOKUP(IF(VALUE(MID(A407,3,2))&gt;12,VALUE(MID(A407,3,2))-20,VALUE(MID(A407,3,2))),$Q$3:$R$14,2)</f>
        <v>Maj</v>
      </c>
      <c r="I407" t="str">
        <f>CONCATENATE(MID(C407,1,1),MID(B407,1,3),MID(A407,LEN(A407),1))</f>
        <v>DSzc4</v>
      </c>
      <c r="J407">
        <f>COUNTIF(I:I,I407)</f>
        <v>1</v>
      </c>
    </row>
    <row r="408" spans="1:10" hidden="1" x14ac:dyDescent="0.25">
      <c r="A408" s="1" t="s">
        <v>1015</v>
      </c>
      <c r="B408" t="s">
        <v>1016</v>
      </c>
      <c r="C408" t="s">
        <v>1017</v>
      </c>
      <c r="D408" t="str">
        <f>IF(AND(MOD(MID(A408,10,1),2)=0,NOT(MID(C408,LEN(C408),1)="a")),"TAK","NIE")</f>
        <v>TAK</v>
      </c>
      <c r="E408" t="str">
        <f>CONCATENATE(C408,B408)</f>
        <v>InesHelinska</v>
      </c>
      <c r="F408">
        <f>COUNTIF(E:E,E408)</f>
        <v>1</v>
      </c>
      <c r="G408" s="2">
        <f>VALUE(MID(A408,7,3))</f>
        <v>401</v>
      </c>
      <c r="H408" t="str">
        <f>VLOOKUP(IF(VALUE(MID(A408,3,2))&gt;12,VALUE(MID(A408,3,2))-20,VALUE(MID(A408,3,2))),$Q$3:$R$14,2)</f>
        <v>Maj</v>
      </c>
      <c r="I408" t="str">
        <f>CONCATENATE(MID(C408,1,1),MID(B408,1,3),MID(A408,LEN(A408),1))</f>
        <v>IHel9</v>
      </c>
      <c r="J408">
        <f>COUNTIF(I:I,I408)</f>
        <v>1</v>
      </c>
    </row>
    <row r="409" spans="1:10" hidden="1" x14ac:dyDescent="0.25">
      <c r="A409" s="1" t="s">
        <v>1018</v>
      </c>
      <c r="B409" t="s">
        <v>1019</v>
      </c>
      <c r="C409" t="s">
        <v>1020</v>
      </c>
      <c r="D409" t="str">
        <f>IF(AND(MOD(MID(A409,10,1),2)=0,NOT(MID(C409,LEN(C409),1)="a")),"TAK","NIE")</f>
        <v>TAK</v>
      </c>
      <c r="E409" t="str">
        <f>CONCATENATE(C409,B409)</f>
        <v>DorisFelisiak</v>
      </c>
      <c r="F409">
        <f>COUNTIF(E:E,E409)</f>
        <v>1</v>
      </c>
      <c r="G409" s="2">
        <f>VALUE(MID(A409,7,3))</f>
        <v>851</v>
      </c>
      <c r="H409" t="str">
        <f>VLOOKUP(IF(VALUE(MID(A409,3,2))&gt;12,VALUE(MID(A409,3,2))-20,VALUE(MID(A409,3,2))),$Q$3:$R$14,2)</f>
        <v>Listopad</v>
      </c>
      <c r="I409" t="str">
        <f>CONCATENATE(MID(C409,1,1),MID(B409,1,3),MID(A409,LEN(A409),1))</f>
        <v>DFel5</v>
      </c>
      <c r="J409">
        <f>COUNTIF(I:I,I409)</f>
        <v>1</v>
      </c>
    </row>
    <row r="410" spans="1:10" hidden="1" x14ac:dyDescent="0.25">
      <c r="A410" s="1" t="s">
        <v>1021</v>
      </c>
      <c r="B410" t="s">
        <v>1022</v>
      </c>
      <c r="C410" t="s">
        <v>419</v>
      </c>
      <c r="D410" t="str">
        <f>IF(AND(MOD(MID(A410,10,1),2)=0,NOT(MID(C410,LEN(C410),1)="a")),"TAK","NIE")</f>
        <v>NIE</v>
      </c>
      <c r="E410" t="str">
        <f>CONCATENATE(C410,B410)</f>
        <v>LenaMrozik</v>
      </c>
      <c r="F410">
        <f>COUNTIF(E:E,E410)</f>
        <v>1</v>
      </c>
      <c r="G410" s="2">
        <f>VALUE(MID(A410,7,3))</f>
        <v>794</v>
      </c>
      <c r="H410" t="str">
        <f>VLOOKUP(IF(VALUE(MID(A410,3,2))&gt;12,VALUE(MID(A410,3,2))-20,VALUE(MID(A410,3,2))),$Q$3:$R$14,2)</f>
        <v>Marzec</v>
      </c>
      <c r="I410" t="str">
        <f>CONCATENATE(MID(C410,1,1),MID(B410,1,3),MID(A410,LEN(A410),1))</f>
        <v>LMro3</v>
      </c>
      <c r="J410">
        <f>COUNTIF(I:I,I410)</f>
        <v>1</v>
      </c>
    </row>
    <row r="411" spans="1:10" hidden="1" x14ac:dyDescent="0.25">
      <c r="A411" s="1" t="s">
        <v>1023</v>
      </c>
      <c r="B411" t="s">
        <v>1024</v>
      </c>
      <c r="C411" t="s">
        <v>166</v>
      </c>
      <c r="D411" t="str">
        <f>IF(AND(MOD(MID(A411,10,1),2)=0,NOT(MID(C411,LEN(C411),1)="a")),"TAK","NIE")</f>
        <v>NIE</v>
      </c>
      <c r="E411" t="str">
        <f>CONCATENATE(C411,B411)</f>
        <v>JakubRembiewski</v>
      </c>
      <c r="F411">
        <f>COUNTIF(E:E,E411)</f>
        <v>1</v>
      </c>
      <c r="G411" s="2">
        <f>VALUE(MID(A411,7,3))</f>
        <v>356</v>
      </c>
      <c r="H411" t="str">
        <f>VLOOKUP(IF(VALUE(MID(A411,3,2))&gt;12,VALUE(MID(A411,3,2))-20,VALUE(MID(A411,3,2))),$Q$3:$R$14,2)</f>
        <v>Maj</v>
      </c>
      <c r="I411" t="str">
        <f>CONCATENATE(MID(C411,1,1),MID(B411,1,3),MID(A411,LEN(A411),1))</f>
        <v>JRem4</v>
      </c>
      <c r="J411">
        <f>COUNTIF(I:I,I411)</f>
        <v>1</v>
      </c>
    </row>
    <row r="412" spans="1:10" hidden="1" x14ac:dyDescent="0.25">
      <c r="A412" s="1" t="s">
        <v>1025</v>
      </c>
      <c r="B412" t="s">
        <v>1026</v>
      </c>
      <c r="C412" t="s">
        <v>275</v>
      </c>
      <c r="D412" t="str">
        <f>IF(AND(MOD(MID(A412,10,1),2)=0,NOT(MID(C412,LEN(C412),1)="a")),"TAK","NIE")</f>
        <v>NIE</v>
      </c>
      <c r="E412" t="str">
        <f>CONCATENATE(C412,B412)</f>
        <v>MichalinaKlein</v>
      </c>
      <c r="F412">
        <f>COUNTIF(E:E,E412)</f>
        <v>1</v>
      </c>
      <c r="G412" s="2">
        <f>VALUE(MID(A412,7,3))</f>
        <v>686</v>
      </c>
      <c r="H412" t="str">
        <f>VLOOKUP(IF(VALUE(MID(A412,3,2))&gt;12,VALUE(MID(A412,3,2))-20,VALUE(MID(A412,3,2))),$Q$3:$R$14,2)</f>
        <v>Maj</v>
      </c>
      <c r="I412" t="str">
        <f>CONCATENATE(MID(C412,1,1),MID(B412,1,3),MID(A412,LEN(A412),1))</f>
        <v>MKle3</v>
      </c>
      <c r="J412">
        <f>COUNTIF(I:I,I412)</f>
        <v>1</v>
      </c>
    </row>
    <row r="413" spans="1:10" hidden="1" x14ac:dyDescent="0.25">
      <c r="A413" s="1" t="s">
        <v>1027</v>
      </c>
      <c r="B413" t="s">
        <v>1028</v>
      </c>
      <c r="C413" t="s">
        <v>20</v>
      </c>
      <c r="D413" t="str">
        <f>IF(AND(MOD(MID(A413,10,1),2)=0,NOT(MID(C413,LEN(C413),1)="a")),"TAK","NIE")</f>
        <v>NIE</v>
      </c>
      <c r="E413" t="str">
        <f>CONCATENATE(C413,B413)</f>
        <v>PatrykGeszczynski</v>
      </c>
      <c r="F413">
        <f>COUNTIF(E:E,E413)</f>
        <v>1</v>
      </c>
      <c r="G413" s="2">
        <f>VALUE(MID(A413,7,3))</f>
        <v>51</v>
      </c>
      <c r="H413" t="str">
        <f>VLOOKUP(IF(VALUE(MID(A413,3,2))&gt;12,VALUE(MID(A413,3,2))-20,VALUE(MID(A413,3,2))),$Q$3:$R$14,2)</f>
        <v>Maj</v>
      </c>
      <c r="I413" t="str">
        <f>CONCATENATE(MID(C413,1,1),MID(B413,1,3),MID(A413,LEN(A413),1))</f>
        <v>PGes5</v>
      </c>
      <c r="J413">
        <f>COUNTIF(I:I,I413)</f>
        <v>1</v>
      </c>
    </row>
    <row r="414" spans="1:10" hidden="1" x14ac:dyDescent="0.25">
      <c r="A414" s="1" t="s">
        <v>1029</v>
      </c>
      <c r="B414" t="s">
        <v>1030</v>
      </c>
      <c r="C414" t="s">
        <v>1031</v>
      </c>
      <c r="D414" t="str">
        <f>IF(AND(MOD(MID(A414,10,1),2)=0,NOT(MID(C414,LEN(C414),1)="a")),"TAK","NIE")</f>
        <v>NIE</v>
      </c>
      <c r="E414" t="str">
        <f>CONCATENATE(C414,B414)</f>
        <v>RoksanaFrankowska</v>
      </c>
      <c r="F414">
        <f>COUNTIF(E:E,E414)</f>
        <v>1</v>
      </c>
      <c r="G414" s="2">
        <f>VALUE(MID(A414,7,3))</f>
        <v>792</v>
      </c>
      <c r="H414" t="str">
        <f>VLOOKUP(IF(VALUE(MID(A414,3,2))&gt;12,VALUE(MID(A414,3,2))-20,VALUE(MID(A414,3,2))),$Q$3:$R$14,2)</f>
        <v>Listopad</v>
      </c>
      <c r="I414" t="str">
        <f>CONCATENATE(MID(C414,1,1),MID(B414,1,3),MID(A414,LEN(A414),1))</f>
        <v>RFra3</v>
      </c>
      <c r="J414">
        <f>COUNTIF(I:I,I414)</f>
        <v>1</v>
      </c>
    </row>
    <row r="415" spans="1:10" hidden="1" x14ac:dyDescent="0.25">
      <c r="A415" s="1" t="s">
        <v>1032</v>
      </c>
      <c r="B415" t="s">
        <v>1033</v>
      </c>
      <c r="C415" t="s">
        <v>266</v>
      </c>
      <c r="D415" t="str">
        <f>IF(AND(MOD(MID(A415,10,1),2)=0,NOT(MID(C415,LEN(C415),1)="a")),"TAK","NIE")</f>
        <v>NIE</v>
      </c>
      <c r="E415" t="str">
        <f>CONCATENATE(C415,B415)</f>
        <v>NadiaJurczyk</v>
      </c>
      <c r="F415">
        <f>COUNTIF(E:E,E415)</f>
        <v>1</v>
      </c>
      <c r="G415" s="2">
        <f>VALUE(MID(A415,7,3))</f>
        <v>953</v>
      </c>
      <c r="H415" t="str">
        <f>VLOOKUP(IF(VALUE(MID(A415,3,2))&gt;12,VALUE(MID(A415,3,2))-20,VALUE(MID(A415,3,2))),$Q$3:$R$14,2)</f>
        <v>Czerwiec</v>
      </c>
      <c r="I415" t="str">
        <f>CONCATENATE(MID(C415,1,1),MID(B415,1,3),MID(A415,LEN(A415),1))</f>
        <v>NJur5</v>
      </c>
      <c r="J415">
        <f>COUNTIF(I:I,I415)</f>
        <v>1</v>
      </c>
    </row>
    <row r="416" spans="1:10" hidden="1" x14ac:dyDescent="0.25">
      <c r="A416" s="1" t="s">
        <v>1034</v>
      </c>
      <c r="B416" t="s">
        <v>1007</v>
      </c>
      <c r="C416" t="s">
        <v>413</v>
      </c>
      <c r="D416" t="str">
        <f>IF(AND(MOD(MID(A416,10,1),2)=0,NOT(MID(C416,LEN(C416),1)="a")),"TAK","NIE")</f>
        <v>NIE</v>
      </c>
      <c r="E416" t="str">
        <f>CONCATENATE(C416,B416)</f>
        <v>KatarzynaBialkowska</v>
      </c>
      <c r="F416">
        <f>COUNTIF(E:E,E416)</f>
        <v>1</v>
      </c>
      <c r="G416" s="2">
        <f>VALUE(MID(A416,7,3))</f>
        <v>111</v>
      </c>
      <c r="H416" t="str">
        <f>VLOOKUP(IF(VALUE(MID(A416,3,2))&gt;12,VALUE(MID(A416,3,2))-20,VALUE(MID(A416,3,2))),$Q$3:$R$14,2)</f>
        <v>Lipiec</v>
      </c>
      <c r="I416" t="str">
        <f>CONCATENATE(MID(C416,1,1),MID(B416,1,3),MID(A416,LEN(A416),1))</f>
        <v>KBia5</v>
      </c>
      <c r="J416">
        <f>COUNTIF(I:I,I416)</f>
        <v>1</v>
      </c>
    </row>
    <row r="417" spans="1:10" hidden="1" x14ac:dyDescent="0.25">
      <c r="A417" s="1" t="s">
        <v>1035</v>
      </c>
      <c r="B417" t="s">
        <v>1036</v>
      </c>
      <c r="C417" t="s">
        <v>214</v>
      </c>
      <c r="D417" t="str">
        <f>IF(AND(MOD(MID(A417,10,1),2)=0,NOT(MID(C417,LEN(C417),1)="a")),"TAK","NIE")</f>
        <v>NIE</v>
      </c>
      <c r="E417" t="str">
        <f>CONCATENATE(C417,B417)</f>
        <v>MartaKolodziejczyk</v>
      </c>
      <c r="F417">
        <f>COUNTIF(E:E,E417)</f>
        <v>1</v>
      </c>
      <c r="G417" s="2">
        <f>VALUE(MID(A417,7,3))</f>
        <v>305</v>
      </c>
      <c r="H417" t="str">
        <f>VLOOKUP(IF(VALUE(MID(A417,3,2))&gt;12,VALUE(MID(A417,3,2))-20,VALUE(MID(A417,3,2))),$Q$3:$R$14,2)</f>
        <v>Lipiec</v>
      </c>
      <c r="I417" t="str">
        <f>CONCATENATE(MID(C417,1,1),MID(B417,1,3),MID(A417,LEN(A417),1))</f>
        <v>MKol3</v>
      </c>
      <c r="J417">
        <f>COUNTIF(I:I,I417)</f>
        <v>1</v>
      </c>
    </row>
    <row r="418" spans="1:10" hidden="1" x14ac:dyDescent="0.25">
      <c r="A418" s="1" t="s">
        <v>1037</v>
      </c>
      <c r="B418" t="s">
        <v>1038</v>
      </c>
      <c r="C418" t="s">
        <v>1039</v>
      </c>
      <c r="D418" t="str">
        <f>IF(AND(MOD(MID(A418,10,1),2)=0,NOT(MID(C418,LEN(C418),1)="a")),"TAK","NIE")</f>
        <v>NIE</v>
      </c>
      <c r="E418" t="str">
        <f>CONCATENATE(C418,B418)</f>
        <v>JuliannaProcinska</v>
      </c>
      <c r="F418">
        <f>COUNTIF(E:E,E418)</f>
        <v>1</v>
      </c>
      <c r="G418" s="2">
        <f>VALUE(MID(A418,7,3))</f>
        <v>325</v>
      </c>
      <c r="H418" t="str">
        <f>VLOOKUP(IF(VALUE(MID(A418,3,2))&gt;12,VALUE(MID(A418,3,2))-20,VALUE(MID(A418,3,2))),$Q$3:$R$14,2)</f>
        <v>Lipiec</v>
      </c>
      <c r="I418" t="str">
        <f>CONCATENATE(MID(C418,1,1),MID(B418,1,3),MID(A418,LEN(A418),1))</f>
        <v>JPro3</v>
      </c>
      <c r="J418">
        <f>COUNTIF(I:I,I418)</f>
        <v>1</v>
      </c>
    </row>
    <row r="419" spans="1:10" hidden="1" x14ac:dyDescent="0.25">
      <c r="A419" s="1" t="s">
        <v>1040</v>
      </c>
      <c r="B419" t="s">
        <v>1041</v>
      </c>
      <c r="C419" t="s">
        <v>233</v>
      </c>
      <c r="D419" t="str">
        <f>IF(AND(MOD(MID(A419,10,1),2)=0,NOT(MID(C419,LEN(C419),1)="a")),"TAK","NIE")</f>
        <v>NIE</v>
      </c>
      <c r="E419" t="str">
        <f>CONCATENATE(C419,B419)</f>
        <v>WiktoriaCiesielska</v>
      </c>
      <c r="F419">
        <f>COUNTIF(E:E,E419)</f>
        <v>1</v>
      </c>
      <c r="G419" s="2">
        <f>VALUE(MID(A419,7,3))</f>
        <v>411</v>
      </c>
      <c r="H419" t="str">
        <f>VLOOKUP(IF(VALUE(MID(A419,3,2))&gt;12,VALUE(MID(A419,3,2))-20,VALUE(MID(A419,3,2))),$Q$3:$R$14,2)</f>
        <v>Sierpień</v>
      </c>
      <c r="I419" t="str">
        <f>CONCATENATE(MID(C419,1,1),MID(B419,1,3),MID(A419,LEN(A419),1))</f>
        <v>WCie9</v>
      </c>
      <c r="J419">
        <f>COUNTIF(I:I,I419)</f>
        <v>1</v>
      </c>
    </row>
    <row r="420" spans="1:10" hidden="1" x14ac:dyDescent="0.25">
      <c r="A420" s="1" t="s">
        <v>1042</v>
      </c>
      <c r="B420" t="s">
        <v>1043</v>
      </c>
      <c r="C420" t="s">
        <v>89</v>
      </c>
      <c r="D420" t="str">
        <f>IF(AND(MOD(MID(A420,10,1),2)=0,NOT(MID(C420,LEN(C420),1)="a")),"TAK","NIE")</f>
        <v>NIE</v>
      </c>
      <c r="E420" t="str">
        <f>CONCATENATE(C420,B420)</f>
        <v>MajaLange</v>
      </c>
      <c r="F420">
        <f>COUNTIF(E:E,E420)</f>
        <v>1</v>
      </c>
      <c r="G420" s="2">
        <f>VALUE(MID(A420,7,3))</f>
        <v>433</v>
      </c>
      <c r="H420" t="str">
        <f>VLOOKUP(IF(VALUE(MID(A420,3,2))&gt;12,VALUE(MID(A420,3,2))-20,VALUE(MID(A420,3,2))),$Q$3:$R$14,2)</f>
        <v>Sierpień</v>
      </c>
      <c r="I420" t="str">
        <f>CONCATENATE(MID(C420,1,1),MID(B420,1,3),MID(A420,LEN(A420),1))</f>
        <v>MLan5</v>
      </c>
      <c r="J420">
        <f>COUNTIF(I:I,I420)</f>
        <v>1</v>
      </c>
    </row>
    <row r="421" spans="1:10" hidden="1" x14ac:dyDescent="0.25">
      <c r="A421" s="1" t="s">
        <v>1044</v>
      </c>
      <c r="B421" t="s">
        <v>1045</v>
      </c>
      <c r="C421" t="s">
        <v>1046</v>
      </c>
      <c r="D421" t="str">
        <f>IF(AND(MOD(MID(A421,10,1),2)=0,NOT(MID(C421,LEN(C421),1)="a")),"TAK","NIE")</f>
        <v>NIE</v>
      </c>
      <c r="E421" t="str">
        <f>CONCATENATE(C421,B421)</f>
        <v>MarcjuszKulakowski</v>
      </c>
      <c r="F421">
        <f>COUNTIF(E:E,E421)</f>
        <v>1</v>
      </c>
      <c r="G421" s="2">
        <f>VALUE(MID(A421,7,3))</f>
        <v>953</v>
      </c>
      <c r="H421" t="str">
        <f>VLOOKUP(IF(VALUE(MID(A421,3,2))&gt;12,VALUE(MID(A421,3,2))-20,VALUE(MID(A421,3,2))),$Q$3:$R$14,2)</f>
        <v>Lipiec</v>
      </c>
      <c r="I421" t="str">
        <f>CONCATENATE(MID(C421,1,1),MID(B421,1,3),MID(A421,LEN(A421),1))</f>
        <v>MKul2</v>
      </c>
      <c r="J421">
        <f>COUNTIF(I:I,I421)</f>
        <v>1</v>
      </c>
    </row>
    <row r="422" spans="1:10" hidden="1" x14ac:dyDescent="0.25">
      <c r="A422" s="1" t="s">
        <v>1047</v>
      </c>
      <c r="B422" t="s">
        <v>1048</v>
      </c>
      <c r="C422" t="s">
        <v>83</v>
      </c>
      <c r="D422" t="str">
        <f>IF(AND(MOD(MID(A422,10,1),2)=0,NOT(MID(C422,LEN(C422),1)="a")),"TAK","NIE")</f>
        <v>NIE</v>
      </c>
      <c r="E422" t="str">
        <f>CONCATENATE(C422,B422)</f>
        <v>MatyldaKluziak</v>
      </c>
      <c r="F422">
        <f>COUNTIF(E:E,E422)</f>
        <v>1</v>
      </c>
      <c r="G422" s="2">
        <f>VALUE(MID(A422,7,3))</f>
        <v>646</v>
      </c>
      <c r="H422" t="str">
        <f>VLOOKUP(IF(VALUE(MID(A422,3,2))&gt;12,VALUE(MID(A422,3,2))-20,VALUE(MID(A422,3,2))),$Q$3:$R$14,2)</f>
        <v>Lipiec</v>
      </c>
      <c r="I422" t="str">
        <f>CONCATENATE(MID(C422,1,1),MID(B422,1,3),MID(A422,LEN(A422),1))</f>
        <v>MKlu2</v>
      </c>
      <c r="J422">
        <f>COUNTIF(I:I,I422)</f>
        <v>1</v>
      </c>
    </row>
    <row r="423" spans="1:10" hidden="1" x14ac:dyDescent="0.25">
      <c r="A423" s="1" t="s">
        <v>1049</v>
      </c>
      <c r="B423" t="s">
        <v>1050</v>
      </c>
      <c r="C423" t="s">
        <v>194</v>
      </c>
      <c r="D423" t="str">
        <f>IF(AND(MOD(MID(A423,10,1),2)=0,NOT(MID(C423,LEN(C423),1)="a")),"TAK","NIE")</f>
        <v>NIE</v>
      </c>
      <c r="E423" t="str">
        <f>CONCATENATE(C423,B423)</f>
        <v>AnnaTrzebiatowska</v>
      </c>
      <c r="F423">
        <f>COUNTIF(E:E,E423)</f>
        <v>1</v>
      </c>
      <c r="G423" s="2">
        <f>VALUE(MID(A423,7,3))</f>
        <v>242</v>
      </c>
      <c r="H423" t="str">
        <f>VLOOKUP(IF(VALUE(MID(A423,3,2))&gt;12,VALUE(MID(A423,3,2))-20,VALUE(MID(A423,3,2))),$Q$3:$R$14,2)</f>
        <v>Lipiec</v>
      </c>
      <c r="I423" t="str">
        <f>CONCATENATE(MID(C423,1,1),MID(B423,1,3),MID(A423,LEN(A423),1))</f>
        <v>ATrz9</v>
      </c>
      <c r="J423">
        <f>COUNTIF(I:I,I423)</f>
        <v>1</v>
      </c>
    </row>
    <row r="424" spans="1:10" hidden="1" x14ac:dyDescent="0.25">
      <c r="A424" s="1" t="s">
        <v>1051</v>
      </c>
      <c r="B424" t="s">
        <v>1052</v>
      </c>
      <c r="C424" t="s">
        <v>194</v>
      </c>
      <c r="D424" t="str">
        <f>IF(AND(MOD(MID(A424,10,1),2)=0,NOT(MID(C424,LEN(C424),1)="a")),"TAK","NIE")</f>
        <v>NIE</v>
      </c>
      <c r="E424" t="str">
        <f>CONCATENATE(C424,B424)</f>
        <v>AnnaTomaszewska</v>
      </c>
      <c r="F424">
        <f>COUNTIF(E:E,E424)</f>
        <v>1</v>
      </c>
      <c r="G424" s="2">
        <f>VALUE(MID(A424,7,3))</f>
        <v>45</v>
      </c>
      <c r="H424" t="str">
        <f>VLOOKUP(IF(VALUE(MID(A424,3,2))&gt;12,VALUE(MID(A424,3,2))-20,VALUE(MID(A424,3,2))),$Q$3:$R$14,2)</f>
        <v>Sierpień</v>
      </c>
      <c r="I424" t="str">
        <f>CONCATENATE(MID(C424,1,1),MID(B424,1,3),MID(A424,LEN(A424),1))</f>
        <v>ATom9</v>
      </c>
      <c r="J424">
        <f>COUNTIF(I:I,I424)</f>
        <v>1</v>
      </c>
    </row>
    <row r="425" spans="1:10" hidden="1" x14ac:dyDescent="0.25">
      <c r="A425" s="1" t="s">
        <v>1053</v>
      </c>
      <c r="B425" t="s">
        <v>1054</v>
      </c>
      <c r="C425" t="s">
        <v>166</v>
      </c>
      <c r="D425" t="str">
        <f>IF(AND(MOD(MID(A425,10,1),2)=0,NOT(MID(C425,LEN(C425),1)="a")),"TAK","NIE")</f>
        <v>NIE</v>
      </c>
      <c r="E425" t="str">
        <f>CONCATENATE(C425,B425)</f>
        <v>JakubPrzytula</v>
      </c>
      <c r="F425">
        <f>COUNTIF(E:E,E425)</f>
        <v>1</v>
      </c>
      <c r="G425" s="2">
        <f>VALUE(MID(A425,7,3))</f>
        <v>162</v>
      </c>
      <c r="H425" t="str">
        <f>VLOOKUP(IF(VALUE(MID(A425,3,2))&gt;12,VALUE(MID(A425,3,2))-20,VALUE(MID(A425,3,2))),$Q$3:$R$14,2)</f>
        <v>Sierpień</v>
      </c>
      <c r="I425" t="str">
        <f>CONCATENATE(MID(C425,1,1),MID(B425,1,3),MID(A425,LEN(A425),1))</f>
        <v>JPrz6</v>
      </c>
      <c r="J425">
        <f>COUNTIF(I:I,I425)</f>
        <v>1</v>
      </c>
    </row>
    <row r="426" spans="1:10" hidden="1" x14ac:dyDescent="0.25">
      <c r="A426" s="1" t="s">
        <v>1055</v>
      </c>
      <c r="B426" t="s">
        <v>1056</v>
      </c>
      <c r="C426" t="s">
        <v>70</v>
      </c>
      <c r="D426" t="str">
        <f>IF(AND(MOD(MID(A426,10,1),2)=0,NOT(MID(C426,LEN(C426),1)="a")),"TAK","NIE")</f>
        <v>NIE</v>
      </c>
      <c r="E426" t="str">
        <f>CONCATENATE(C426,B426)</f>
        <v>NinaGrzedzielska</v>
      </c>
      <c r="F426">
        <f>COUNTIF(E:E,E426)</f>
        <v>1</v>
      </c>
      <c r="G426" s="2">
        <f>VALUE(MID(A426,7,3))</f>
        <v>19</v>
      </c>
      <c r="H426" t="str">
        <f>VLOOKUP(IF(VALUE(MID(A426,3,2))&gt;12,VALUE(MID(A426,3,2))-20,VALUE(MID(A426,3,2))),$Q$3:$R$14,2)</f>
        <v>Sierpień</v>
      </c>
      <c r="I426" t="str">
        <f>CONCATENATE(MID(C426,1,1),MID(B426,1,3),MID(A426,LEN(A426),1))</f>
        <v>NGrz8</v>
      </c>
      <c r="J426">
        <f>COUNTIF(I:I,I426)</f>
        <v>1</v>
      </c>
    </row>
    <row r="427" spans="1:10" hidden="1" x14ac:dyDescent="0.25">
      <c r="A427" s="1" t="s">
        <v>1057</v>
      </c>
      <c r="B427" t="s">
        <v>1058</v>
      </c>
      <c r="C427" t="s">
        <v>223</v>
      </c>
      <c r="D427" t="str">
        <f>IF(AND(MOD(MID(A427,10,1),2)=0,NOT(MID(C427,LEN(C427),1)="a")),"TAK","NIE")</f>
        <v>NIE</v>
      </c>
      <c r="E427" t="str">
        <f>CONCATENATE(C427,B427)</f>
        <v>StanislawDerek</v>
      </c>
      <c r="F427">
        <f>COUNTIF(E:E,E427)</f>
        <v>1</v>
      </c>
      <c r="G427" s="2">
        <f>VALUE(MID(A427,7,3))</f>
        <v>329</v>
      </c>
      <c r="H427" t="str">
        <f>VLOOKUP(IF(VALUE(MID(A427,3,2))&gt;12,VALUE(MID(A427,3,2))-20,VALUE(MID(A427,3,2))),$Q$3:$R$14,2)</f>
        <v>Październik</v>
      </c>
      <c r="I427" t="str">
        <f>CONCATENATE(MID(C427,1,1),MID(B427,1,3),MID(A427,LEN(A427),1))</f>
        <v>SDer1</v>
      </c>
      <c r="J427">
        <f>COUNTIF(I:I,I427)</f>
        <v>1</v>
      </c>
    </row>
    <row r="428" spans="1:10" hidden="1" x14ac:dyDescent="0.25">
      <c r="A428" s="1" t="s">
        <v>1059</v>
      </c>
      <c r="B428" t="s">
        <v>1060</v>
      </c>
      <c r="C428" t="s">
        <v>419</v>
      </c>
      <c r="D428" t="str">
        <f>IF(AND(MOD(MID(A428,10,1),2)=0,NOT(MID(C428,LEN(C428),1)="a")),"TAK","NIE")</f>
        <v>NIE</v>
      </c>
      <c r="E428" t="str">
        <f>CONCATENATE(C428,B428)</f>
        <v>LenaMiszkin</v>
      </c>
      <c r="F428">
        <f>COUNTIF(E:E,E428)</f>
        <v>1</v>
      </c>
      <c r="G428" s="2">
        <f>VALUE(MID(A428,7,3))</f>
        <v>945</v>
      </c>
      <c r="H428" t="str">
        <f>VLOOKUP(IF(VALUE(MID(A428,3,2))&gt;12,VALUE(MID(A428,3,2))-20,VALUE(MID(A428,3,2))),$Q$3:$R$14,2)</f>
        <v>Listopad</v>
      </c>
      <c r="I428" t="str">
        <f>CONCATENATE(MID(C428,1,1),MID(B428,1,3),MID(A428,LEN(A428),1))</f>
        <v>LMis5</v>
      </c>
      <c r="J428">
        <f>COUNTIF(I:I,I428)</f>
        <v>1</v>
      </c>
    </row>
    <row r="429" spans="1:10" hidden="1" x14ac:dyDescent="0.25">
      <c r="A429" s="1" t="s">
        <v>1061</v>
      </c>
      <c r="B429" t="s">
        <v>1062</v>
      </c>
      <c r="C429" t="s">
        <v>89</v>
      </c>
      <c r="D429" t="str">
        <f>IF(AND(MOD(MID(A429,10,1),2)=0,NOT(MID(C429,LEN(C429),1)="a")),"TAK","NIE")</f>
        <v>NIE</v>
      </c>
      <c r="E429" t="str">
        <f>CONCATENATE(C429,B429)</f>
        <v>MajaKwidczynska</v>
      </c>
      <c r="F429">
        <f>COUNTIF(E:E,E429)</f>
        <v>1</v>
      </c>
      <c r="G429" s="2">
        <f>VALUE(MID(A429,7,3))</f>
        <v>624</v>
      </c>
      <c r="H429" t="str">
        <f>VLOOKUP(IF(VALUE(MID(A429,3,2))&gt;12,VALUE(MID(A429,3,2))-20,VALUE(MID(A429,3,2))),$Q$3:$R$14,2)</f>
        <v>Grudzień</v>
      </c>
      <c r="I429" t="str">
        <f>CONCATENATE(MID(C429,1,1),MID(B429,1,3),MID(A429,LEN(A429),1))</f>
        <v>MKwi7</v>
      </c>
      <c r="J429">
        <f>COUNTIF(I:I,I429)</f>
        <v>1</v>
      </c>
    </row>
    <row r="430" spans="1:10" hidden="1" x14ac:dyDescent="0.25">
      <c r="A430" s="1" t="s">
        <v>1063</v>
      </c>
      <c r="B430" t="s">
        <v>1064</v>
      </c>
      <c r="C430" t="s">
        <v>147</v>
      </c>
      <c r="D430" t="str">
        <f>IF(AND(MOD(MID(A430,10,1),2)=0,NOT(MID(C430,LEN(C430),1)="a")),"TAK","NIE")</f>
        <v>NIE</v>
      </c>
      <c r="E430" t="str">
        <f>CONCATENATE(C430,B430)</f>
        <v>MonikaKado</v>
      </c>
      <c r="F430">
        <f>COUNTIF(E:E,E430)</f>
        <v>1</v>
      </c>
      <c r="G430" s="2">
        <f>VALUE(MID(A430,7,3))</f>
        <v>936</v>
      </c>
      <c r="H430" t="str">
        <f>VLOOKUP(IF(VALUE(MID(A430,3,2))&gt;12,VALUE(MID(A430,3,2))-20,VALUE(MID(A430,3,2))),$Q$3:$R$14,2)</f>
        <v>Styczeń</v>
      </c>
      <c r="I430" t="str">
        <f>CONCATENATE(MID(C430,1,1),MID(B430,1,3),MID(A430,LEN(A430),1))</f>
        <v>MKad4</v>
      </c>
      <c r="J430">
        <f>COUNTIF(I:I,I430)</f>
        <v>1</v>
      </c>
    </row>
    <row r="431" spans="1:10" hidden="1" x14ac:dyDescent="0.25">
      <c r="A431" s="1" t="s">
        <v>1065</v>
      </c>
      <c r="B431" t="s">
        <v>1066</v>
      </c>
      <c r="C431" t="s">
        <v>142</v>
      </c>
      <c r="D431" t="str">
        <f>IF(AND(MOD(MID(A431,10,1),2)=0,NOT(MID(C431,LEN(C431),1)="a")),"TAK","NIE")</f>
        <v>NIE</v>
      </c>
      <c r="E431" t="str">
        <f>CONCATENATE(C431,B431)</f>
        <v>KorneliaNowakowska</v>
      </c>
      <c r="F431">
        <f>COUNTIF(E:E,E431)</f>
        <v>1</v>
      </c>
      <c r="G431" s="2">
        <f>VALUE(MID(A431,7,3))</f>
        <v>377</v>
      </c>
      <c r="H431" t="str">
        <f>VLOOKUP(IF(VALUE(MID(A431,3,2))&gt;12,VALUE(MID(A431,3,2))-20,VALUE(MID(A431,3,2))),$Q$3:$R$14,2)</f>
        <v>Styczeń</v>
      </c>
      <c r="I431" t="str">
        <f>CONCATENATE(MID(C431,1,1),MID(B431,1,3),MID(A431,LEN(A431),1))</f>
        <v>KNow4</v>
      </c>
      <c r="J431">
        <f>COUNTIF(I:I,I431)</f>
        <v>1</v>
      </c>
    </row>
    <row r="432" spans="1:10" hidden="1" x14ac:dyDescent="0.25">
      <c r="A432" s="1" t="s">
        <v>1067</v>
      </c>
      <c r="B432" t="s">
        <v>1068</v>
      </c>
      <c r="C432" t="s">
        <v>56</v>
      </c>
      <c r="D432" t="str">
        <f>IF(AND(MOD(MID(A432,10,1),2)=0,NOT(MID(C432,LEN(C432),1)="a")),"TAK","NIE")</f>
        <v>NIE</v>
      </c>
      <c r="E432" t="str">
        <f>CONCATENATE(C432,B432)</f>
        <v>AmeliaWilk</v>
      </c>
      <c r="F432">
        <f>COUNTIF(E:E,E432)</f>
        <v>1</v>
      </c>
      <c r="G432" s="2">
        <f>VALUE(MID(A432,7,3))</f>
        <v>297</v>
      </c>
      <c r="H432" t="str">
        <f>VLOOKUP(IF(VALUE(MID(A432,3,2))&gt;12,VALUE(MID(A432,3,2))-20,VALUE(MID(A432,3,2))),$Q$3:$R$14,2)</f>
        <v>Styczeń</v>
      </c>
      <c r="I432" t="str">
        <f>CONCATENATE(MID(C432,1,1),MID(B432,1,3),MID(A432,LEN(A432),1))</f>
        <v>AWil0</v>
      </c>
      <c r="J432">
        <f>COUNTIF(I:I,I432)</f>
        <v>1</v>
      </c>
    </row>
    <row r="433" spans="1:10" hidden="1" x14ac:dyDescent="0.25">
      <c r="A433" s="1" t="s">
        <v>1069</v>
      </c>
      <c r="B433" t="s">
        <v>1070</v>
      </c>
      <c r="C433" t="s">
        <v>260</v>
      </c>
      <c r="D433" t="str">
        <f>IF(AND(MOD(MID(A433,10,1),2)=0,NOT(MID(C433,LEN(C433),1)="a")),"TAK","NIE")</f>
        <v>NIE</v>
      </c>
      <c r="E433" t="str">
        <f>CONCATENATE(C433,B433)</f>
        <v>FilipStrehlke</v>
      </c>
      <c r="F433">
        <f>COUNTIF(E:E,E433)</f>
        <v>1</v>
      </c>
      <c r="G433" s="2">
        <f>VALUE(MID(A433,7,3))</f>
        <v>813</v>
      </c>
      <c r="H433" t="str">
        <f>VLOOKUP(IF(VALUE(MID(A433,3,2))&gt;12,VALUE(MID(A433,3,2))-20,VALUE(MID(A433,3,2))),$Q$3:$R$14,2)</f>
        <v>Styczeń</v>
      </c>
      <c r="I433" t="str">
        <f>CONCATENATE(MID(C433,1,1),MID(B433,1,3),MID(A433,LEN(A433),1))</f>
        <v>FStr9</v>
      </c>
      <c r="J433">
        <f>COUNTIF(I:I,I433)</f>
        <v>1</v>
      </c>
    </row>
    <row r="434" spans="1:10" hidden="1" x14ac:dyDescent="0.25">
      <c r="A434" s="1" t="s">
        <v>1071</v>
      </c>
      <c r="B434" t="s">
        <v>1072</v>
      </c>
      <c r="C434" t="s">
        <v>121</v>
      </c>
      <c r="D434" t="str">
        <f>IF(AND(MOD(MID(A434,10,1),2)=0,NOT(MID(C434,LEN(C434),1)="a")),"TAK","NIE")</f>
        <v>NIE</v>
      </c>
      <c r="E434" t="str">
        <f>CONCATENATE(C434,B434)</f>
        <v>JanPistek</v>
      </c>
      <c r="F434">
        <f>COUNTIF(E:E,E434)</f>
        <v>1</v>
      </c>
      <c r="G434" s="2">
        <f>VALUE(MID(A434,7,3))</f>
        <v>303</v>
      </c>
      <c r="H434" t="str">
        <f>VLOOKUP(IF(VALUE(MID(A434,3,2))&gt;12,VALUE(MID(A434,3,2))-20,VALUE(MID(A434,3,2))),$Q$3:$R$14,2)</f>
        <v>Styczeń</v>
      </c>
      <c r="I434" t="str">
        <f>CONCATENATE(MID(C434,1,1),MID(B434,1,3),MID(A434,LEN(A434),1))</f>
        <v>JPis7</v>
      </c>
      <c r="J434">
        <f>COUNTIF(I:I,I434)</f>
        <v>1</v>
      </c>
    </row>
    <row r="435" spans="1:10" hidden="1" x14ac:dyDescent="0.25">
      <c r="A435" s="1" t="s">
        <v>1073</v>
      </c>
      <c r="B435" t="s">
        <v>1074</v>
      </c>
      <c r="C435" t="s">
        <v>166</v>
      </c>
      <c r="D435" t="str">
        <f>IF(AND(MOD(MID(A435,10,1),2)=0,NOT(MID(C435,LEN(C435),1)="a")),"TAK","NIE")</f>
        <v>NIE</v>
      </c>
      <c r="E435" t="str">
        <f>CONCATENATE(C435,B435)</f>
        <v>JakubRadomski</v>
      </c>
      <c r="F435">
        <f>COUNTIF(E:E,E435)</f>
        <v>1</v>
      </c>
      <c r="G435" s="2">
        <f>VALUE(MID(A435,7,3))</f>
        <v>653</v>
      </c>
      <c r="H435" t="str">
        <f>VLOOKUP(IF(VALUE(MID(A435,3,2))&gt;12,VALUE(MID(A435,3,2))-20,VALUE(MID(A435,3,2))),$Q$3:$R$14,2)</f>
        <v>Luty</v>
      </c>
      <c r="I435" t="str">
        <f>CONCATENATE(MID(C435,1,1),MID(B435,1,3),MID(A435,LEN(A435),1))</f>
        <v>JRad4</v>
      </c>
      <c r="J435">
        <f>COUNTIF(I:I,I435)</f>
        <v>1</v>
      </c>
    </row>
    <row r="436" spans="1:10" hidden="1" x14ac:dyDescent="0.25">
      <c r="A436" s="1" t="s">
        <v>1075</v>
      </c>
      <c r="B436" t="s">
        <v>1076</v>
      </c>
      <c r="C436" t="s">
        <v>121</v>
      </c>
      <c r="D436" t="str">
        <f>IF(AND(MOD(MID(A436,10,1),2)=0,NOT(MID(C436,LEN(C436),1)="a")),"TAK","NIE")</f>
        <v>NIE</v>
      </c>
      <c r="E436" t="str">
        <f>CONCATENATE(C436,B436)</f>
        <v>JanPieterson</v>
      </c>
      <c r="F436">
        <f>COUNTIF(E:E,E436)</f>
        <v>1</v>
      </c>
      <c r="G436" s="2">
        <f>VALUE(MID(A436,7,3))</f>
        <v>684</v>
      </c>
      <c r="H436" t="str">
        <f>VLOOKUP(IF(VALUE(MID(A436,3,2))&gt;12,VALUE(MID(A436,3,2))-20,VALUE(MID(A436,3,2))),$Q$3:$R$14,2)</f>
        <v>Luty</v>
      </c>
      <c r="I436" t="str">
        <f>CONCATENATE(MID(C436,1,1),MID(B436,1,3),MID(A436,LEN(A436),1))</f>
        <v>JPie3</v>
      </c>
      <c r="J436">
        <f>COUNTIF(I:I,I436)</f>
        <v>1</v>
      </c>
    </row>
    <row r="437" spans="1:10" hidden="1" x14ac:dyDescent="0.25">
      <c r="A437" s="1" t="s">
        <v>1078</v>
      </c>
      <c r="B437" t="s">
        <v>1079</v>
      </c>
      <c r="C437" t="s">
        <v>64</v>
      </c>
      <c r="D437" t="str">
        <f>IF(AND(MOD(MID(A437,10,1),2)=0,NOT(MID(C437,LEN(C437),1)="a")),"TAK","NIE")</f>
        <v>NIE</v>
      </c>
      <c r="E437" t="str">
        <f>CONCATENATE(C437,B437)</f>
        <v>MikolajBeniuszys</v>
      </c>
      <c r="F437">
        <f>COUNTIF(E:E,E437)</f>
        <v>1</v>
      </c>
      <c r="G437" s="2">
        <f>VALUE(MID(A437,7,3))</f>
        <v>799</v>
      </c>
      <c r="H437" t="str">
        <f>VLOOKUP(IF(VALUE(MID(A437,3,2))&gt;12,VALUE(MID(A437,3,2))-20,VALUE(MID(A437,3,2))),$Q$3:$R$14,2)</f>
        <v>Luty</v>
      </c>
      <c r="I437" t="str">
        <f>CONCATENATE(MID(C437,1,1),MID(B437,1,3),MID(A437,LEN(A437),1))</f>
        <v>MBen4</v>
      </c>
      <c r="J437">
        <f>COUNTIF(I:I,I437)</f>
        <v>1</v>
      </c>
    </row>
    <row r="438" spans="1:10" hidden="1" x14ac:dyDescent="0.25">
      <c r="A438" s="1" t="s">
        <v>1082</v>
      </c>
      <c r="B438" t="s">
        <v>1083</v>
      </c>
      <c r="C438" t="s">
        <v>1084</v>
      </c>
      <c r="D438" t="str">
        <f>IF(AND(MOD(MID(A438,10,1),2)=0,NOT(MID(C438,LEN(C438),1)="a")),"TAK","NIE")</f>
        <v>NIE</v>
      </c>
      <c r="E438" t="str">
        <f>CONCATENATE(C438,B438)</f>
        <v>NataszaJackowska</v>
      </c>
      <c r="F438">
        <f>COUNTIF(E:E,E438)</f>
        <v>1</v>
      </c>
      <c r="G438" s="2">
        <f>VALUE(MID(A438,7,3))</f>
        <v>852</v>
      </c>
      <c r="H438" t="str">
        <f>VLOOKUP(IF(VALUE(MID(A438,3,2))&gt;12,VALUE(MID(A438,3,2))-20,VALUE(MID(A438,3,2))),$Q$3:$R$14,2)</f>
        <v>Kwiecień</v>
      </c>
      <c r="I438" t="str">
        <f>CONCATENATE(MID(C438,1,1),MID(B438,1,3),MID(A438,LEN(A438),1))</f>
        <v>NJac1</v>
      </c>
      <c r="J438">
        <f>COUNTIF(I:I,I438)</f>
        <v>1</v>
      </c>
    </row>
    <row r="439" spans="1:10" hidden="1" x14ac:dyDescent="0.25">
      <c r="A439" s="1" t="s">
        <v>1085</v>
      </c>
      <c r="B439" t="s">
        <v>1086</v>
      </c>
      <c r="C439" t="s">
        <v>428</v>
      </c>
      <c r="D439" t="str">
        <f>IF(AND(MOD(MID(A439,10,1),2)=0,NOT(MID(C439,LEN(C439),1)="a")),"TAK","NIE")</f>
        <v>NIE</v>
      </c>
      <c r="E439" t="str">
        <f>CONCATENATE(C439,B439)</f>
        <v>ZofiaBroszkow</v>
      </c>
      <c r="F439">
        <f>COUNTIF(E:E,E439)</f>
        <v>1</v>
      </c>
      <c r="G439" s="2">
        <f>VALUE(MID(A439,7,3))</f>
        <v>54</v>
      </c>
      <c r="H439" t="str">
        <f>VLOOKUP(IF(VALUE(MID(A439,3,2))&gt;12,VALUE(MID(A439,3,2))-20,VALUE(MID(A439,3,2))),$Q$3:$R$14,2)</f>
        <v>Kwiecień</v>
      </c>
      <c r="I439" t="str">
        <f>CONCATENATE(MID(C439,1,1),MID(B439,1,3),MID(A439,LEN(A439),1))</f>
        <v>ZBro0</v>
      </c>
      <c r="J439">
        <f>COUNTIF(I:I,I439)</f>
        <v>1</v>
      </c>
    </row>
    <row r="440" spans="1:10" hidden="1" x14ac:dyDescent="0.25">
      <c r="A440" s="1" t="s">
        <v>1087</v>
      </c>
      <c r="B440" t="s">
        <v>1088</v>
      </c>
      <c r="C440" t="s">
        <v>275</v>
      </c>
      <c r="D440" t="str">
        <f>IF(AND(MOD(MID(A440,10,1),2)=0,NOT(MID(C440,LEN(C440),1)="a")),"TAK","NIE")</f>
        <v>NIE</v>
      </c>
      <c r="E440" t="str">
        <f>CONCATENATE(C440,B440)</f>
        <v>MichalinaKlebba</v>
      </c>
      <c r="F440">
        <f>COUNTIF(E:E,E440)</f>
        <v>1</v>
      </c>
      <c r="G440" s="2">
        <f>VALUE(MID(A440,7,3))</f>
        <v>333</v>
      </c>
      <c r="H440" t="str">
        <f>VLOOKUP(IF(VALUE(MID(A440,3,2))&gt;12,VALUE(MID(A440,3,2))-20,VALUE(MID(A440,3,2))),$Q$3:$R$14,2)</f>
        <v>Kwiecień</v>
      </c>
      <c r="I440" t="str">
        <f>CONCATENATE(MID(C440,1,1),MID(B440,1,3),MID(A440,LEN(A440),1))</f>
        <v>MKle8</v>
      </c>
      <c r="J440">
        <f>COUNTIF(I:I,I440)</f>
        <v>1</v>
      </c>
    </row>
    <row r="441" spans="1:10" hidden="1" x14ac:dyDescent="0.25">
      <c r="A441" s="1" t="s">
        <v>1089</v>
      </c>
      <c r="B441" t="s">
        <v>1090</v>
      </c>
      <c r="C441" t="s">
        <v>25</v>
      </c>
      <c r="D441" t="str">
        <f>IF(AND(MOD(MID(A441,10,1),2)=0,NOT(MID(C441,LEN(C441),1)="a")),"TAK","NIE")</f>
        <v>NIE</v>
      </c>
      <c r="E441" t="str">
        <f>CONCATENATE(C441,B441)</f>
        <v>JacekCiosinski</v>
      </c>
      <c r="F441">
        <f>COUNTIF(E:E,E441)</f>
        <v>1</v>
      </c>
      <c r="G441" s="2">
        <f>VALUE(MID(A441,7,3))</f>
        <v>764</v>
      </c>
      <c r="H441" t="str">
        <f>VLOOKUP(IF(VALUE(MID(A441,3,2))&gt;12,VALUE(MID(A441,3,2))-20,VALUE(MID(A441,3,2))),$Q$3:$R$14,2)</f>
        <v>Kwiecień</v>
      </c>
      <c r="I441" t="str">
        <f>CONCATENATE(MID(C441,1,1),MID(B441,1,3),MID(A441,LEN(A441),1))</f>
        <v>JCio3</v>
      </c>
      <c r="J441">
        <f>COUNTIF(I:I,I441)</f>
        <v>1</v>
      </c>
    </row>
    <row r="442" spans="1:10" hidden="1" x14ac:dyDescent="0.25">
      <c r="A442" s="1" t="s">
        <v>1091</v>
      </c>
      <c r="B442" t="s">
        <v>1092</v>
      </c>
      <c r="C442" t="s">
        <v>219</v>
      </c>
      <c r="D442" t="str">
        <f>IF(AND(MOD(MID(A442,10,1),2)=0,NOT(MID(C442,LEN(C442),1)="a")),"TAK","NIE")</f>
        <v>NIE</v>
      </c>
      <c r="E442" t="str">
        <f>CONCATENATE(C442,B442)</f>
        <v>MariuszBrydzinski</v>
      </c>
      <c r="F442">
        <f>COUNTIF(E:E,E442)</f>
        <v>1</v>
      </c>
      <c r="G442" s="2">
        <f>VALUE(MID(A442,7,3))</f>
        <v>334</v>
      </c>
      <c r="H442" t="str">
        <f>VLOOKUP(IF(VALUE(MID(A442,3,2))&gt;12,VALUE(MID(A442,3,2))-20,VALUE(MID(A442,3,2))),$Q$3:$R$14,2)</f>
        <v>Kwiecień</v>
      </c>
      <c r="I442" t="str">
        <f>CONCATENATE(MID(C442,1,1),MID(B442,1,3),MID(A442,LEN(A442),1))</f>
        <v>MBry2</v>
      </c>
      <c r="J442">
        <f>COUNTIF(I:I,I442)</f>
        <v>1</v>
      </c>
    </row>
    <row r="443" spans="1:10" hidden="1" x14ac:dyDescent="0.25">
      <c r="A443" s="1" t="s">
        <v>1096</v>
      </c>
      <c r="B443" t="s">
        <v>1097</v>
      </c>
      <c r="C443" t="s">
        <v>166</v>
      </c>
      <c r="D443" t="str">
        <f>IF(AND(MOD(MID(A443,10,1),2)=0,NOT(MID(C443,LEN(C443),1)="a")),"TAK","NIE")</f>
        <v>NIE</v>
      </c>
      <c r="E443" t="str">
        <f>CONCATENATE(C443,B443)</f>
        <v>JakubRadziszewski</v>
      </c>
      <c r="F443">
        <f>COUNTIF(E:E,E443)</f>
        <v>1</v>
      </c>
      <c r="G443" s="2">
        <f>VALUE(MID(A443,7,3))</f>
        <v>509</v>
      </c>
      <c r="H443" t="str">
        <f>VLOOKUP(IF(VALUE(MID(A443,3,2))&gt;12,VALUE(MID(A443,3,2))-20,VALUE(MID(A443,3,2))),$Q$3:$R$14,2)</f>
        <v>Kwiecień</v>
      </c>
      <c r="I443" t="str">
        <f>CONCATENATE(MID(C443,1,1),MID(B443,1,3),MID(A443,LEN(A443),1))</f>
        <v>JRad3</v>
      </c>
      <c r="J443">
        <f>COUNTIF(I:I,I443)</f>
        <v>1</v>
      </c>
    </row>
    <row r="444" spans="1:10" hidden="1" x14ac:dyDescent="0.25">
      <c r="A444" s="1" t="s">
        <v>1098</v>
      </c>
      <c r="B444" t="s">
        <v>1099</v>
      </c>
      <c r="C444" t="s">
        <v>137</v>
      </c>
      <c r="D444" t="str">
        <f>IF(AND(MOD(MID(A444,10,1),2)=0,NOT(MID(C444,LEN(C444),1)="a")),"TAK","NIE")</f>
        <v>NIE</v>
      </c>
      <c r="E444" t="str">
        <f>CONCATENATE(C444,B444)</f>
        <v>MarikaKorenkiewicz</v>
      </c>
      <c r="F444">
        <f>COUNTIF(E:E,E444)</f>
        <v>1</v>
      </c>
      <c r="G444" s="2">
        <f>VALUE(MID(A444,7,3))</f>
        <v>850</v>
      </c>
      <c r="H444" t="str">
        <f>VLOOKUP(IF(VALUE(MID(A444,3,2))&gt;12,VALUE(MID(A444,3,2))-20,VALUE(MID(A444,3,2))),$Q$3:$R$14,2)</f>
        <v>Maj</v>
      </c>
      <c r="I444" t="str">
        <f>CONCATENATE(MID(C444,1,1),MID(B444,1,3),MID(A444,LEN(A444),1))</f>
        <v>MKor9</v>
      </c>
      <c r="J444">
        <f>COUNTIF(I:I,I444)</f>
        <v>1</v>
      </c>
    </row>
    <row r="445" spans="1:10" hidden="1" x14ac:dyDescent="0.25">
      <c r="A445" s="1" t="s">
        <v>1100</v>
      </c>
      <c r="B445" t="s">
        <v>1101</v>
      </c>
      <c r="C445" t="s">
        <v>287</v>
      </c>
      <c r="D445" t="str">
        <f>IF(AND(MOD(MID(A445,10,1),2)=0,NOT(MID(C445,LEN(C445),1)="a")),"TAK","NIE")</f>
        <v>NIE</v>
      </c>
      <c r="E445" t="str">
        <f>CONCATENATE(C445,B445)</f>
        <v>DawidSzreder</v>
      </c>
      <c r="F445">
        <f>COUNTIF(E:E,E445)</f>
        <v>1</v>
      </c>
      <c r="G445" s="2">
        <f>VALUE(MID(A445,7,3))</f>
        <v>951</v>
      </c>
      <c r="H445" t="str">
        <f>VLOOKUP(IF(VALUE(MID(A445,3,2))&gt;12,VALUE(MID(A445,3,2))-20,VALUE(MID(A445,3,2))),$Q$3:$R$14,2)</f>
        <v>Maj</v>
      </c>
      <c r="I445" t="str">
        <f>CONCATENATE(MID(C445,1,1),MID(B445,1,3),MID(A445,LEN(A445),1))</f>
        <v>DSzr2</v>
      </c>
      <c r="J445">
        <f>COUNTIF(I:I,I445)</f>
        <v>1</v>
      </c>
    </row>
    <row r="446" spans="1:10" hidden="1" x14ac:dyDescent="0.25">
      <c r="A446" s="1" t="s">
        <v>1102</v>
      </c>
      <c r="B446" t="s">
        <v>1103</v>
      </c>
      <c r="C446" t="s">
        <v>617</v>
      </c>
      <c r="D446" t="str">
        <f>IF(AND(MOD(MID(A446,10,1),2)=0,NOT(MID(C446,LEN(C446),1)="a")),"TAK","NIE")</f>
        <v>NIE</v>
      </c>
      <c r="E446" t="str">
        <f>CONCATENATE(C446,B446)</f>
        <v>LauraMurczynska</v>
      </c>
      <c r="F446">
        <f>COUNTIF(E:E,E446)</f>
        <v>1</v>
      </c>
      <c r="G446" s="2">
        <f>VALUE(MID(A446,7,3))</f>
        <v>448</v>
      </c>
      <c r="H446" t="str">
        <f>VLOOKUP(IF(VALUE(MID(A446,3,2))&gt;12,VALUE(MID(A446,3,2))-20,VALUE(MID(A446,3,2))),$Q$3:$R$14,2)</f>
        <v>Czerwiec</v>
      </c>
      <c r="I446" t="str">
        <f>CONCATENATE(MID(C446,1,1),MID(B446,1,3),MID(A446,LEN(A446),1))</f>
        <v>LMur3</v>
      </c>
      <c r="J446">
        <f>COUNTIF(I:I,I446)</f>
        <v>1</v>
      </c>
    </row>
    <row r="447" spans="1:10" hidden="1" x14ac:dyDescent="0.25">
      <c r="A447" s="1" t="s">
        <v>1104</v>
      </c>
      <c r="B447" t="s">
        <v>1105</v>
      </c>
      <c r="C447" t="s">
        <v>89</v>
      </c>
      <c r="D447" t="str">
        <f>IF(AND(MOD(MID(A447,10,1),2)=0,NOT(MID(C447,LEN(C447),1)="a")),"TAK","NIE")</f>
        <v>NIE</v>
      </c>
      <c r="E447" t="str">
        <f>CONCATENATE(C447,B447)</f>
        <v>MajaKurowska</v>
      </c>
      <c r="F447">
        <f>COUNTIF(E:E,E447)</f>
        <v>1</v>
      </c>
      <c r="G447" s="2">
        <f>VALUE(MID(A447,7,3))</f>
        <v>198</v>
      </c>
      <c r="H447" t="str">
        <f>VLOOKUP(IF(VALUE(MID(A447,3,2))&gt;12,VALUE(MID(A447,3,2))-20,VALUE(MID(A447,3,2))),$Q$3:$R$14,2)</f>
        <v>Sierpień</v>
      </c>
      <c r="I447" t="str">
        <f>CONCATENATE(MID(C447,1,1),MID(B447,1,3),MID(A447,LEN(A447),1))</f>
        <v>MKur1</v>
      </c>
      <c r="J447">
        <f>COUNTIF(I:I,I447)</f>
        <v>1</v>
      </c>
    </row>
    <row r="448" spans="1:10" hidden="1" x14ac:dyDescent="0.25">
      <c r="A448" s="1" t="s">
        <v>1106</v>
      </c>
      <c r="B448" t="s">
        <v>1107</v>
      </c>
      <c r="C448" t="s">
        <v>50</v>
      </c>
      <c r="D448" t="str">
        <f>IF(AND(MOD(MID(A448,10,1),2)=0,NOT(MID(C448,LEN(C448),1)="a")),"TAK","NIE")</f>
        <v>NIE</v>
      </c>
      <c r="E448" t="str">
        <f>CONCATENATE(C448,B448)</f>
        <v>OlafHrywniak</v>
      </c>
      <c r="F448">
        <f>COUNTIF(E:E,E448)</f>
        <v>1</v>
      </c>
      <c r="G448" s="2">
        <f>VALUE(MID(A448,7,3))</f>
        <v>798</v>
      </c>
      <c r="H448" t="str">
        <f>VLOOKUP(IF(VALUE(MID(A448,3,2))&gt;12,VALUE(MID(A448,3,2))-20,VALUE(MID(A448,3,2))),$Q$3:$R$14,2)</f>
        <v>Sierpień</v>
      </c>
      <c r="I448" t="str">
        <f>CONCATENATE(MID(C448,1,1),MID(B448,1,3),MID(A448,LEN(A448),1))</f>
        <v>OHry9</v>
      </c>
      <c r="J448">
        <f>COUNTIF(I:I,I448)</f>
        <v>1</v>
      </c>
    </row>
    <row r="449" spans="1:10" hidden="1" x14ac:dyDescent="0.25">
      <c r="A449" s="1" t="s">
        <v>1109</v>
      </c>
      <c r="B449" t="s">
        <v>1110</v>
      </c>
      <c r="C449" t="s">
        <v>1111</v>
      </c>
      <c r="D449" t="str">
        <f>IF(AND(MOD(MID(A449,10,1),2)=0,NOT(MID(C449,LEN(C449),1)="a")),"TAK","NIE")</f>
        <v>NIE</v>
      </c>
      <c r="E449" t="str">
        <f>CONCATENATE(C449,B449)</f>
        <v>KornelMierzejewski</v>
      </c>
      <c r="F449">
        <f>COUNTIF(E:E,E449)</f>
        <v>1</v>
      </c>
      <c r="G449" s="2">
        <f>VALUE(MID(A449,7,3))</f>
        <v>822</v>
      </c>
      <c r="H449" t="str">
        <f>VLOOKUP(IF(VALUE(MID(A449,3,2))&gt;12,VALUE(MID(A449,3,2))-20,VALUE(MID(A449,3,2))),$Q$3:$R$14,2)</f>
        <v>Wrzesień</v>
      </c>
      <c r="I449" t="str">
        <f>CONCATENATE(MID(C449,1,1),MID(B449,1,3),MID(A449,LEN(A449),1))</f>
        <v>KMie0</v>
      </c>
      <c r="J449">
        <f>COUNTIF(I:I,I449)</f>
        <v>1</v>
      </c>
    </row>
    <row r="450" spans="1:10" hidden="1" x14ac:dyDescent="0.25">
      <c r="A450" s="1" t="s">
        <v>1112</v>
      </c>
      <c r="B450" t="s">
        <v>1113</v>
      </c>
      <c r="C450" t="s">
        <v>36</v>
      </c>
      <c r="D450" t="str">
        <f>IF(AND(MOD(MID(A450,10,1),2)=0,NOT(MID(C450,LEN(C450),1)="a")),"TAK","NIE")</f>
        <v>NIE</v>
      </c>
      <c r="E450" t="str">
        <f>CONCATENATE(C450,B450)</f>
        <v>MaksymilianLupa</v>
      </c>
      <c r="F450">
        <f>COUNTIF(E:E,E450)</f>
        <v>1</v>
      </c>
      <c r="G450" s="2">
        <f>VALUE(MID(A450,7,3))</f>
        <v>927</v>
      </c>
      <c r="H450" t="str">
        <f>VLOOKUP(IF(VALUE(MID(A450,3,2))&gt;12,VALUE(MID(A450,3,2))-20,VALUE(MID(A450,3,2))),$Q$3:$R$14,2)</f>
        <v>Październik</v>
      </c>
      <c r="I450" t="str">
        <f>CONCATENATE(MID(C450,1,1),MID(B450,1,3),MID(A450,LEN(A450),1))</f>
        <v>MLup2</v>
      </c>
      <c r="J450">
        <f>COUNTIF(I:I,I450)</f>
        <v>1</v>
      </c>
    </row>
    <row r="451" spans="1:10" hidden="1" x14ac:dyDescent="0.25">
      <c r="A451" s="1" t="s">
        <v>1114</v>
      </c>
      <c r="B451" t="s">
        <v>1115</v>
      </c>
      <c r="C451" t="s">
        <v>464</v>
      </c>
      <c r="D451" t="str">
        <f>IF(AND(MOD(MID(A451,10,1),2)=0,NOT(MID(C451,LEN(C451),1)="a")),"TAK","NIE")</f>
        <v>NIE</v>
      </c>
      <c r="E451" t="str">
        <f>CONCATENATE(C451,B451)</f>
        <v>AdrianWydrzynski</v>
      </c>
      <c r="F451">
        <f>COUNTIF(E:E,E451)</f>
        <v>1</v>
      </c>
      <c r="G451" s="2">
        <f>VALUE(MID(A451,7,3))</f>
        <v>881</v>
      </c>
      <c r="H451" t="str">
        <f>VLOOKUP(IF(VALUE(MID(A451,3,2))&gt;12,VALUE(MID(A451,3,2))-20,VALUE(MID(A451,3,2))),$Q$3:$R$14,2)</f>
        <v>Październik</v>
      </c>
      <c r="I451" t="str">
        <f>CONCATENATE(MID(C451,1,1),MID(B451,1,3),MID(A451,LEN(A451),1))</f>
        <v>AWyd1</v>
      </c>
      <c r="J451">
        <f>COUNTIF(I:I,I451)</f>
        <v>1</v>
      </c>
    </row>
    <row r="452" spans="1:10" hidden="1" x14ac:dyDescent="0.25">
      <c r="A452" s="1" t="s">
        <v>1116</v>
      </c>
      <c r="B452" t="s">
        <v>1117</v>
      </c>
      <c r="C452" t="s">
        <v>340</v>
      </c>
      <c r="D452" t="str">
        <f>IF(AND(MOD(MID(A452,10,1),2)=0,NOT(MID(C452,LEN(C452),1)="a")),"TAK","NIE")</f>
        <v>NIE</v>
      </c>
      <c r="E452" t="str">
        <f>CONCATENATE(C452,B452)</f>
        <v>AntoninaTarkowska</v>
      </c>
      <c r="F452">
        <f>COUNTIF(E:E,E452)</f>
        <v>1</v>
      </c>
      <c r="G452" s="2">
        <f>VALUE(MID(A452,7,3))</f>
        <v>668</v>
      </c>
      <c r="H452" t="str">
        <f>VLOOKUP(IF(VALUE(MID(A452,3,2))&gt;12,VALUE(MID(A452,3,2))-20,VALUE(MID(A452,3,2))),$Q$3:$R$14,2)</f>
        <v>Listopad</v>
      </c>
      <c r="I452" t="str">
        <f>CONCATENATE(MID(C452,1,1),MID(B452,1,3),MID(A452,LEN(A452),1))</f>
        <v>ATar5</v>
      </c>
      <c r="J452">
        <f>COUNTIF(I:I,I452)</f>
        <v>1</v>
      </c>
    </row>
    <row r="453" spans="1:10" hidden="1" x14ac:dyDescent="0.25">
      <c r="A453" s="1" t="s">
        <v>1120</v>
      </c>
      <c r="B453" t="s">
        <v>1121</v>
      </c>
      <c r="C453" t="s">
        <v>223</v>
      </c>
      <c r="D453" t="str">
        <f>IF(AND(MOD(MID(A453,10,1),2)=0,NOT(MID(C453,LEN(C453),1)="a")),"TAK","NIE")</f>
        <v>NIE</v>
      </c>
      <c r="E453" t="str">
        <f>CONCATENATE(C453,B453)</f>
        <v>StanislawBurza</v>
      </c>
      <c r="F453">
        <f>COUNTIF(E:E,E453)</f>
        <v>1</v>
      </c>
      <c r="G453" s="2">
        <f>VALUE(MID(A453,7,3))</f>
        <v>201</v>
      </c>
      <c r="H453" t="str">
        <f>VLOOKUP(IF(VALUE(MID(A453,3,2))&gt;12,VALUE(MID(A453,3,2))-20,VALUE(MID(A453,3,2))),$Q$3:$R$14,2)</f>
        <v>Maj</v>
      </c>
      <c r="I453" t="str">
        <f>CONCATENATE(MID(C453,1,1),MID(B453,1,3),MID(A453,LEN(A453),1))</f>
        <v>SBur6</v>
      </c>
      <c r="J453">
        <f>COUNTIF(I:I,I453)</f>
        <v>1</v>
      </c>
    </row>
    <row r="454" spans="1:10" hidden="1" x14ac:dyDescent="0.25">
      <c r="A454" s="1" t="s">
        <v>1122</v>
      </c>
      <c r="B454" t="s">
        <v>1123</v>
      </c>
      <c r="C454" t="s">
        <v>92</v>
      </c>
      <c r="D454" t="str">
        <f>IF(AND(MOD(MID(A454,10,1),2)=0,NOT(MID(C454,LEN(C454),1)="a")),"TAK","NIE")</f>
        <v>NIE</v>
      </c>
      <c r="E454" t="str">
        <f>CONCATENATE(C454,B454)</f>
        <v>IgorRybinski</v>
      </c>
      <c r="F454">
        <f>COUNTIF(E:E,E454)</f>
        <v>1</v>
      </c>
      <c r="G454" s="2">
        <f>VALUE(MID(A454,7,3))</f>
        <v>43</v>
      </c>
      <c r="H454" t="str">
        <f>VLOOKUP(IF(VALUE(MID(A454,3,2))&gt;12,VALUE(MID(A454,3,2))-20,VALUE(MID(A454,3,2))),$Q$3:$R$14,2)</f>
        <v>Listopad</v>
      </c>
      <c r="I454" t="str">
        <f>CONCATENATE(MID(C454,1,1),MID(B454,1,3),MID(A454,LEN(A454),1))</f>
        <v>IRyb3</v>
      </c>
      <c r="J454">
        <f>COUNTIF(I:I,I454)</f>
        <v>1</v>
      </c>
    </row>
    <row r="455" spans="1:10" hidden="1" x14ac:dyDescent="0.25">
      <c r="A455" s="1" t="s">
        <v>1125</v>
      </c>
      <c r="B455" t="s">
        <v>1126</v>
      </c>
      <c r="C455" t="s">
        <v>121</v>
      </c>
      <c r="D455" t="str">
        <f>IF(AND(MOD(MID(A455,10,1),2)=0,NOT(MID(C455,LEN(C455),1)="a")),"TAK","NIE")</f>
        <v>NIE</v>
      </c>
      <c r="E455" t="str">
        <f>CONCATENATE(C455,B455)</f>
        <v>JanPawelec</v>
      </c>
      <c r="F455">
        <f>COUNTIF(E:E,E455)</f>
        <v>1</v>
      </c>
      <c r="G455" s="2">
        <f>VALUE(MID(A455,7,3))</f>
        <v>93</v>
      </c>
      <c r="H455" t="str">
        <f>VLOOKUP(IF(VALUE(MID(A455,3,2))&gt;12,VALUE(MID(A455,3,2))-20,VALUE(MID(A455,3,2))),$Q$3:$R$14,2)</f>
        <v>Sierpień</v>
      </c>
      <c r="I455" t="str">
        <f>CONCATENATE(MID(C455,1,1),MID(B455,1,3),MID(A455,LEN(A455),1))</f>
        <v>JPaw3</v>
      </c>
      <c r="J455">
        <f>COUNTIF(I:I,I455)</f>
        <v>1</v>
      </c>
    </row>
    <row r="456" spans="1:10" x14ac:dyDescent="0.25">
      <c r="A456" s="1" t="s">
        <v>625</v>
      </c>
      <c r="B456" t="s">
        <v>626</v>
      </c>
      <c r="C456" t="s">
        <v>627</v>
      </c>
      <c r="D456" t="str">
        <f>IF(AND(MOD(MID(A456,10,1),2)=0,NOT(MID(C456,LEN(C456),1)="a")),"TAK","NIE")</f>
        <v>NIE</v>
      </c>
      <c r="E456" t="str">
        <f>CONCATENATE(C456,B456)</f>
        <v>ArkadiuszWieniarski</v>
      </c>
      <c r="F456">
        <f>COUNTIF(E:E,E456)</f>
        <v>1</v>
      </c>
      <c r="G456" s="2">
        <f>VALUE(MID(A456,7,3))</f>
        <v>36</v>
      </c>
      <c r="H456" t="str">
        <f>VLOOKUP(IF(VALUE(MID(A456,3,2))&gt;12,VALUE(MID(A456,3,2))-20,VALUE(MID(A456,3,2))),$Q$3:$R$14,2)</f>
        <v>Listopad</v>
      </c>
      <c r="I456" t="str">
        <f>CONCATENATE(MID(C456,1,1),MID(B456,1,3),MID(A456,LEN(A456),1))</f>
        <v>AWie3</v>
      </c>
      <c r="J456">
        <f>COUNTIF(I:I,I456)</f>
        <v>2</v>
      </c>
    </row>
    <row r="457" spans="1:10" x14ac:dyDescent="0.25">
      <c r="A457" s="1" t="s">
        <v>643</v>
      </c>
      <c r="B457" t="s">
        <v>644</v>
      </c>
      <c r="C457" t="s">
        <v>56</v>
      </c>
      <c r="D457" t="str">
        <f>IF(AND(MOD(MID(A457,10,1),2)=0,NOT(MID(C457,LEN(C457),1)="a")),"TAK","NIE")</f>
        <v>NIE</v>
      </c>
      <c r="E457" t="str">
        <f>CONCATENATE(C457,B457)</f>
        <v>AmeliaWierzbicka</v>
      </c>
      <c r="F457">
        <f>COUNTIF(E:E,E457)</f>
        <v>1</v>
      </c>
      <c r="G457" s="2">
        <f>VALUE(MID(A457,7,3))</f>
        <v>114</v>
      </c>
      <c r="H457" t="str">
        <f>VLOOKUP(IF(VALUE(MID(A457,3,2))&gt;12,VALUE(MID(A457,3,2))-20,VALUE(MID(A457,3,2))),$Q$3:$R$14,2)</f>
        <v>Listopad</v>
      </c>
      <c r="I457" t="str">
        <f>CONCATENATE(MID(C457,1,1),MID(B457,1,3),MID(A457,LEN(A457),1))</f>
        <v>AWie3</v>
      </c>
      <c r="J457">
        <f>COUNTIF(I:I,I457)</f>
        <v>2</v>
      </c>
    </row>
    <row r="458" spans="1:10" x14ac:dyDescent="0.25">
      <c r="A458" s="1" t="s">
        <v>303</v>
      </c>
      <c r="B458" t="s">
        <v>304</v>
      </c>
      <c r="C458" t="s">
        <v>208</v>
      </c>
      <c r="D458" t="str">
        <f>IF(AND(MOD(MID(A458,10,1),2)=0,NOT(MID(C458,LEN(C458),1)="a")),"TAK","NIE")</f>
        <v>NIE</v>
      </c>
      <c r="E458" t="str">
        <f>CONCATENATE(C458,B458)</f>
        <v>AndrzejWit</v>
      </c>
      <c r="F458">
        <f>COUNTIF(E:E,E458)</f>
        <v>1</v>
      </c>
      <c r="G458" s="2">
        <f>VALUE(MID(A458,7,3))</f>
        <v>42</v>
      </c>
      <c r="H458" t="str">
        <f>VLOOKUP(IF(VALUE(MID(A458,3,2))&gt;12,VALUE(MID(A458,3,2))-20,VALUE(MID(A458,3,2))),$Q$3:$R$14,2)</f>
        <v>Styczeń</v>
      </c>
      <c r="I458" t="str">
        <f>CONCATENATE(MID(C458,1,1),MID(B458,1,3),MID(A458,LEN(A458),1))</f>
        <v>AWit4</v>
      </c>
      <c r="J458">
        <f>COUNTIF(I:I,I458)</f>
        <v>2</v>
      </c>
    </row>
    <row r="459" spans="1:10" x14ac:dyDescent="0.25">
      <c r="A459" s="1" t="s">
        <v>1093</v>
      </c>
      <c r="B459" t="s">
        <v>1094</v>
      </c>
      <c r="C459" t="s">
        <v>1095</v>
      </c>
      <c r="D459" t="str">
        <f>IF(AND(MOD(MID(A459,10,1),2)=0,NOT(MID(C459,LEN(C459),1)="a")),"TAK","NIE")</f>
        <v>NIE</v>
      </c>
      <c r="E459" t="str">
        <f>CONCATENATE(C459,B459)</f>
        <v>AndreaWitkowski</v>
      </c>
      <c r="F459">
        <f>COUNTIF(E:E,E459)</f>
        <v>1</v>
      </c>
      <c r="G459" s="2">
        <f>VALUE(MID(A459,7,3))</f>
        <v>204</v>
      </c>
      <c r="H459" t="str">
        <f>VLOOKUP(IF(VALUE(MID(A459,3,2))&gt;12,VALUE(MID(A459,3,2))-20,VALUE(MID(A459,3,2))),$Q$3:$R$14,2)</f>
        <v>Kwiecień</v>
      </c>
      <c r="I459" t="str">
        <f>CONCATENATE(MID(C459,1,1),MID(B459,1,3),MID(A459,LEN(A459),1))</f>
        <v>AWit4</v>
      </c>
      <c r="J459">
        <f>COUNTIF(I:I,I459)</f>
        <v>2</v>
      </c>
    </row>
    <row r="460" spans="1:10" x14ac:dyDescent="0.25">
      <c r="A460" s="1" t="s">
        <v>152</v>
      </c>
      <c r="B460" t="s">
        <v>153</v>
      </c>
      <c r="C460" t="s">
        <v>111</v>
      </c>
      <c r="D460" t="str">
        <f>IF(AND(MOD(MID(A460,10,1),2)=0,NOT(MID(C460,LEN(C460),1)="a")),"TAK","NIE")</f>
        <v>NIE</v>
      </c>
      <c r="E460" t="str">
        <f>CONCATENATE(C460,B460)</f>
        <v>AlicjaWojcicka</v>
      </c>
      <c r="F460">
        <f>COUNTIF(E:E,E460)</f>
        <v>1</v>
      </c>
      <c r="G460" s="2">
        <f>VALUE(MID(A460,7,3))</f>
        <v>24</v>
      </c>
      <c r="H460" t="str">
        <f>VLOOKUP(IF(VALUE(MID(A460,3,2))&gt;12,VALUE(MID(A460,3,2))-20,VALUE(MID(A460,3,2))),$Q$3:$R$14,2)</f>
        <v>Listopad</v>
      </c>
      <c r="I460" t="str">
        <f>CONCATENATE(MID(C460,1,1),MID(B460,1,3),MID(A460,LEN(A460),1))</f>
        <v>AWoj0</v>
      </c>
      <c r="J460">
        <f>COUNTIF(I:I,I460)</f>
        <v>2</v>
      </c>
    </row>
    <row r="461" spans="1:10" x14ac:dyDescent="0.25">
      <c r="A461" s="1" t="s">
        <v>1124</v>
      </c>
      <c r="B461" t="s">
        <v>168</v>
      </c>
      <c r="C461" t="s">
        <v>880</v>
      </c>
      <c r="D461" t="str">
        <f>IF(AND(MOD(MID(A461,10,1),2)=0,NOT(MID(C461,LEN(C461),1)="a")),"TAK","NIE")</f>
        <v>NIE</v>
      </c>
      <c r="E461" t="str">
        <f>CONCATENATE(C461,B461)</f>
        <v>AleksWojcik</v>
      </c>
      <c r="F461">
        <f>COUNTIF(E:E,E461)</f>
        <v>1</v>
      </c>
      <c r="G461" s="2">
        <f>VALUE(MID(A461,7,3))</f>
        <v>913</v>
      </c>
      <c r="H461" t="str">
        <f>VLOOKUP(IF(VALUE(MID(A461,3,2))&gt;12,VALUE(MID(A461,3,2))-20,VALUE(MID(A461,3,2))),$Q$3:$R$14,2)</f>
        <v>Luty</v>
      </c>
      <c r="I461" t="str">
        <f>CONCATENATE(MID(C461,1,1),MID(B461,1,3),MID(A461,LEN(A461),1))</f>
        <v>AWoj0</v>
      </c>
      <c r="J461">
        <f>COUNTIF(I:I,I461)</f>
        <v>2</v>
      </c>
    </row>
    <row r="462" spans="1:10" x14ac:dyDescent="0.25">
      <c r="A462" s="1" t="s">
        <v>167</v>
      </c>
      <c r="B462" t="s">
        <v>168</v>
      </c>
      <c r="C462" t="s">
        <v>169</v>
      </c>
      <c r="D462" t="str">
        <f>IF(AND(MOD(MID(A462,10,1),2)=0,NOT(MID(C462,LEN(C462),1)="a")),"TAK","NIE")</f>
        <v>NIE</v>
      </c>
      <c r="E462" t="str">
        <f>CONCATENATE(C462,B462)</f>
        <v>AlanWojcik</v>
      </c>
      <c r="F462">
        <f>COUNTIF(E:E,E462)</f>
        <v>1</v>
      </c>
      <c r="G462" s="2">
        <f>VALUE(MID(A462,7,3))</f>
        <v>84</v>
      </c>
      <c r="H462" t="str">
        <f>VLOOKUP(IF(VALUE(MID(A462,3,2))&gt;12,VALUE(MID(A462,3,2))-20,VALUE(MID(A462,3,2))),$Q$3:$R$14,2)</f>
        <v>Listopad</v>
      </c>
      <c r="I462" t="str">
        <f>CONCATENATE(MID(C462,1,1),MID(B462,1,3),MID(A462,LEN(A462),1))</f>
        <v>AWoj2</v>
      </c>
      <c r="J462">
        <f>COUNTIF(I:I,I462)</f>
        <v>2</v>
      </c>
    </row>
    <row r="463" spans="1:10" x14ac:dyDescent="0.25">
      <c r="A463" s="1" t="s">
        <v>878</v>
      </c>
      <c r="B463" t="s">
        <v>879</v>
      </c>
      <c r="C463" t="s">
        <v>880</v>
      </c>
      <c r="D463" t="str">
        <f>IF(AND(MOD(MID(A463,10,1),2)=0,NOT(MID(C463,LEN(C463),1)="a")),"TAK","NIE")</f>
        <v>NIE</v>
      </c>
      <c r="E463" t="str">
        <f>CONCATENATE(C463,B463)</f>
        <v>AleksWojcicki</v>
      </c>
      <c r="F463">
        <f>COUNTIF(E:E,E463)</f>
        <v>1</v>
      </c>
      <c r="G463" s="2">
        <f>VALUE(MID(A463,7,3))</f>
        <v>576</v>
      </c>
      <c r="H463" t="str">
        <f>VLOOKUP(IF(VALUE(MID(A463,3,2))&gt;12,VALUE(MID(A463,3,2))-20,VALUE(MID(A463,3,2))),$Q$3:$R$14,2)</f>
        <v>Październik</v>
      </c>
      <c r="I463" t="str">
        <f>CONCATENATE(MID(C463,1,1),MID(B463,1,3),MID(A463,LEN(A463),1))</f>
        <v>AWoj2</v>
      </c>
      <c r="J463">
        <f>COUNTIF(I:I,I463)</f>
        <v>2</v>
      </c>
    </row>
    <row r="464" spans="1:10" x14ac:dyDescent="0.25">
      <c r="A464" s="1" t="s">
        <v>29</v>
      </c>
      <c r="B464" t="s">
        <v>30</v>
      </c>
      <c r="C464" t="s">
        <v>31</v>
      </c>
      <c r="D464" t="str">
        <f>IF(AND(MOD(MID(A464,10,1),2)=0,NOT(MID(C464,LEN(C464),1)="a")),"TAK","NIE")</f>
        <v>NIE</v>
      </c>
      <c r="E464" t="str">
        <f>CONCATENATE(C464,B464)</f>
        <v>AlojzyWojciechowski</v>
      </c>
      <c r="F464">
        <f>COUNTIF(E:E,E464)</f>
        <v>1</v>
      </c>
      <c r="G464" s="2">
        <f>VALUE(MID(A464,7,3))</f>
        <v>42</v>
      </c>
      <c r="H464" t="str">
        <f>VLOOKUP(IF(VALUE(MID(A464,3,2))&gt;12,VALUE(MID(A464,3,2))-20,VALUE(MID(A464,3,2))),$Q$3:$R$14,2)</f>
        <v>Czerwiec</v>
      </c>
      <c r="I464" t="str">
        <f>CONCATENATE(MID(C464,1,1),MID(B464,1,3),MID(A464,LEN(A464),1))</f>
        <v>AWoj8</v>
      </c>
      <c r="J464">
        <f>COUNTIF(I:I,I464)</f>
        <v>2</v>
      </c>
    </row>
    <row r="465" spans="1:10" x14ac:dyDescent="0.25">
      <c r="A465" s="1" t="s">
        <v>658</v>
      </c>
      <c r="B465" t="s">
        <v>659</v>
      </c>
      <c r="C465" t="s">
        <v>44</v>
      </c>
      <c r="D465" t="str">
        <f>IF(AND(MOD(MID(A465,10,1),2)=0,NOT(MID(C465,LEN(C465),1)="a")),"TAK","NIE")</f>
        <v>NIE</v>
      </c>
      <c r="E465" t="str">
        <f>CONCATENATE(C465,B465)</f>
        <v>AleksanderWojtaszewski</v>
      </c>
      <c r="F465">
        <f>COUNTIF(E:E,E465)</f>
        <v>1</v>
      </c>
      <c r="G465" s="2">
        <f>VALUE(MID(A465,7,3))</f>
        <v>30</v>
      </c>
      <c r="H465" t="str">
        <f>VLOOKUP(IF(VALUE(MID(A465,3,2))&gt;12,VALUE(MID(A465,3,2))-20,VALUE(MID(A465,3,2))),$Q$3:$R$14,2)</f>
        <v>Listopad</v>
      </c>
      <c r="I465" t="str">
        <f>CONCATENATE(MID(C465,1,1),MID(B465,1,3),MID(A465,LEN(A465),1))</f>
        <v>AWoj8</v>
      </c>
      <c r="J465">
        <f>COUNTIF(I:I,I465)</f>
        <v>2</v>
      </c>
    </row>
    <row r="466" spans="1:10" x14ac:dyDescent="0.25">
      <c r="A466" s="1" t="s">
        <v>839</v>
      </c>
      <c r="B466" t="s">
        <v>840</v>
      </c>
      <c r="C466" t="s">
        <v>841</v>
      </c>
      <c r="D466" t="str">
        <f>IF(AND(MOD(MID(A466,10,1),2)=0,NOT(MID(C466,LEN(C466),1)="a")),"TAK","NIE")</f>
        <v>NIE</v>
      </c>
      <c r="E466" t="str">
        <f>CONCATENATE(C466,B466)</f>
        <v>BartlomiejWasiluk</v>
      </c>
      <c r="F466">
        <f>COUNTIF(E:E,E466)</f>
        <v>1</v>
      </c>
      <c r="G466" s="2">
        <f>VALUE(MID(A466,7,3))</f>
        <v>461</v>
      </c>
      <c r="H466" t="str">
        <f>VLOOKUP(IF(VALUE(MID(A466,3,2))&gt;12,VALUE(MID(A466,3,2))-20,VALUE(MID(A466,3,2))),$Q$3:$R$14,2)</f>
        <v>Listopad</v>
      </c>
      <c r="I466" t="str">
        <f>CONCATENATE(MID(C466,1,1),MID(B466,1,3),MID(A466,LEN(A466),1))</f>
        <v>BWas9</v>
      </c>
      <c r="J466">
        <f>COUNTIF(I:I,I466)</f>
        <v>2</v>
      </c>
    </row>
    <row r="467" spans="1:10" x14ac:dyDescent="0.25">
      <c r="A467" s="1" t="s">
        <v>842</v>
      </c>
      <c r="B467" t="s">
        <v>843</v>
      </c>
      <c r="C467" t="s">
        <v>841</v>
      </c>
      <c r="D467" t="str">
        <f>IF(AND(MOD(MID(A467,10,1),2)=0,NOT(MID(C467,LEN(C467),1)="a")),"TAK","NIE")</f>
        <v>NIE</v>
      </c>
      <c r="E467" t="str">
        <f>CONCATENATE(C467,B467)</f>
        <v>BartlomiejWasilewski</v>
      </c>
      <c r="F467">
        <f>COUNTIF(E:E,E467)</f>
        <v>1</v>
      </c>
      <c r="G467" s="2">
        <f>VALUE(MID(A467,7,3))</f>
        <v>60</v>
      </c>
      <c r="H467" t="str">
        <f>VLOOKUP(IF(VALUE(MID(A467,3,2))&gt;12,VALUE(MID(A467,3,2))-20,VALUE(MID(A467,3,2))),$Q$3:$R$14,2)</f>
        <v>Sierpień</v>
      </c>
      <c r="I467" t="str">
        <f>CONCATENATE(MID(C467,1,1),MID(B467,1,3),MID(A467,LEN(A467),1))</f>
        <v>BWas9</v>
      </c>
      <c r="J467">
        <f>COUNTIF(I:I,I467)</f>
        <v>2</v>
      </c>
    </row>
    <row r="468" spans="1:10" x14ac:dyDescent="0.25">
      <c r="A468" s="1" t="s">
        <v>164</v>
      </c>
      <c r="B468" t="s">
        <v>165</v>
      </c>
      <c r="C468" t="s">
        <v>166</v>
      </c>
      <c r="D468" t="str">
        <f>IF(AND(MOD(MID(A468,10,1),2)=0,NOT(MID(C468,LEN(C468),1)="a")),"TAK","NIE")</f>
        <v>NIE</v>
      </c>
      <c r="E468" t="str">
        <f>CONCATENATE(C468,B468)</f>
        <v>JakubPodbereski</v>
      </c>
      <c r="F468">
        <f>COUNTIF(E:E,E468)</f>
        <v>1</v>
      </c>
      <c r="G468" s="2">
        <f>VALUE(MID(A468,7,3))</f>
        <v>110</v>
      </c>
      <c r="H468" t="str">
        <f>VLOOKUP(IF(VALUE(MID(A468,3,2))&gt;12,VALUE(MID(A468,3,2))-20,VALUE(MID(A468,3,2))),$Q$3:$R$14,2)</f>
        <v>Listopad</v>
      </c>
      <c r="I468" t="str">
        <f>CONCATENATE(MID(C468,1,1),MID(B468,1,3),MID(A468,LEN(A468),1))</f>
        <v>JPod4</v>
      </c>
      <c r="J468">
        <f>COUNTIF(I:I,I468)</f>
        <v>2</v>
      </c>
    </row>
    <row r="469" spans="1:10" x14ac:dyDescent="0.25">
      <c r="A469" s="1" t="s">
        <v>698</v>
      </c>
      <c r="B469" t="s">
        <v>699</v>
      </c>
      <c r="C469" t="s">
        <v>166</v>
      </c>
      <c r="D469" t="str">
        <f>IF(AND(MOD(MID(A469,10,1),2)=0,NOT(MID(C469,LEN(C469),1)="a")),"TAK","NIE")</f>
        <v>NIE</v>
      </c>
      <c r="E469" t="str">
        <f>CONCATENATE(C469,B469)</f>
        <v>JakubPodolszynski</v>
      </c>
      <c r="F469">
        <f>COUNTIF(E:E,E469)</f>
        <v>1</v>
      </c>
      <c r="G469" s="2">
        <f>VALUE(MID(A469,7,3))</f>
        <v>102</v>
      </c>
      <c r="H469" t="str">
        <f>VLOOKUP(IF(VALUE(MID(A469,3,2))&gt;12,VALUE(MID(A469,3,2))-20,VALUE(MID(A469,3,2))),$Q$3:$R$14,2)</f>
        <v>Listopad</v>
      </c>
      <c r="I469" t="str">
        <f>CONCATENATE(MID(C469,1,1),MID(B469,1,3),MID(A469,LEN(A469),1))</f>
        <v>JPod4</v>
      </c>
      <c r="J469">
        <f>COUNTIF(I:I,I469)</f>
        <v>2</v>
      </c>
    </row>
    <row r="470" spans="1:10" x14ac:dyDescent="0.25">
      <c r="A470" s="1" t="s">
        <v>234</v>
      </c>
      <c r="B470" t="s">
        <v>235</v>
      </c>
      <c r="C470" t="s">
        <v>5</v>
      </c>
      <c r="D470" t="str">
        <f>IF(AND(MOD(MID(A470,10,1),2)=0,NOT(MID(C470,LEN(C470),1)="a")),"TAK","NIE")</f>
        <v>NIE</v>
      </c>
      <c r="E470" t="str">
        <f>CONCATENATE(C470,B470)</f>
        <v>KrzysztofMichalak</v>
      </c>
      <c r="F470">
        <f>COUNTIF(E:E,E470)</f>
        <v>2</v>
      </c>
      <c r="G470" s="2">
        <f>VALUE(MID(A470,7,3))</f>
        <v>17</v>
      </c>
      <c r="H470" t="str">
        <f>VLOOKUP(IF(VALUE(MID(A470,3,2))&gt;12,VALUE(MID(A470,3,2))-20,VALUE(MID(A470,3,2))),$Q$3:$R$14,2)</f>
        <v>Grudzień</v>
      </c>
      <c r="I470" t="str">
        <f>CONCATENATE(MID(C470,1,1),MID(B470,1,3),MID(A470,LEN(A470),1))</f>
        <v>KMic2</v>
      </c>
      <c r="J470">
        <f>COUNTIF(I:I,I470)</f>
        <v>2</v>
      </c>
    </row>
    <row r="471" spans="1:10" x14ac:dyDescent="0.25">
      <c r="A471" s="1" t="s">
        <v>631</v>
      </c>
      <c r="B471" t="s">
        <v>235</v>
      </c>
      <c r="C471" t="s">
        <v>5</v>
      </c>
      <c r="D471" t="str">
        <f>IF(AND(MOD(MID(A471,10,1),2)=0,NOT(MID(C471,LEN(C471),1)="a")),"TAK","NIE")</f>
        <v>NIE</v>
      </c>
      <c r="E471" t="str">
        <f>CONCATENATE(C471,B471)</f>
        <v>KrzysztofMichalak</v>
      </c>
      <c r="F471">
        <f>COUNTIF(E:E,E471)</f>
        <v>2</v>
      </c>
      <c r="G471" s="2">
        <f>VALUE(MID(A471,7,3))</f>
        <v>107</v>
      </c>
      <c r="H471" t="str">
        <f>VLOOKUP(IF(VALUE(MID(A471,3,2))&gt;12,VALUE(MID(A471,3,2))-20,VALUE(MID(A471,3,2))),$Q$3:$R$14,2)</f>
        <v>Listopad</v>
      </c>
      <c r="I471" t="str">
        <f>CONCATENATE(MID(C471,1,1),MID(B471,1,3),MID(A471,LEN(A471),1))</f>
        <v>KMic2</v>
      </c>
      <c r="J471">
        <f>COUNTIF(I:I,I471)</f>
        <v>2</v>
      </c>
    </row>
    <row r="472" spans="1:10" x14ac:dyDescent="0.25">
      <c r="A472" s="1" t="s">
        <v>724</v>
      </c>
      <c r="B472" t="s">
        <v>725</v>
      </c>
      <c r="C472" t="s">
        <v>419</v>
      </c>
      <c r="D472" t="str">
        <f>IF(AND(MOD(MID(A472,10,1),2)=0,NOT(MID(C472,LEN(C472),1)="a")),"TAK","NIE")</f>
        <v>NIE</v>
      </c>
      <c r="E472" t="str">
        <f>CONCATENATE(C472,B472)</f>
        <v>LenaMarynowska</v>
      </c>
      <c r="F472">
        <f>COUNTIF(E:E,E472)</f>
        <v>1</v>
      </c>
      <c r="G472" s="2">
        <f>VALUE(MID(A472,7,3))</f>
        <v>35</v>
      </c>
      <c r="H472" t="str">
        <f>VLOOKUP(IF(VALUE(MID(A472,3,2))&gt;12,VALUE(MID(A472,3,2))-20,VALUE(MID(A472,3,2))),$Q$3:$R$14,2)</f>
        <v>Grudzień</v>
      </c>
      <c r="I472" t="str">
        <f>CONCATENATE(MID(C472,1,1),MID(B472,1,3),MID(A472,LEN(A472),1))</f>
        <v>LMar4</v>
      </c>
      <c r="J472">
        <f>COUNTIF(I:I,I472)</f>
        <v>2</v>
      </c>
    </row>
    <row r="473" spans="1:10" x14ac:dyDescent="0.25">
      <c r="A473" s="1" t="s">
        <v>993</v>
      </c>
      <c r="B473" t="s">
        <v>994</v>
      </c>
      <c r="C473" t="s">
        <v>419</v>
      </c>
      <c r="D473" t="str">
        <f>IF(AND(MOD(MID(A473,10,1),2)=0,NOT(MID(C473,LEN(C473),1)="a")),"TAK","NIE")</f>
        <v>NIE</v>
      </c>
      <c r="E473" t="str">
        <f>CONCATENATE(C473,B473)</f>
        <v>LenaMarzec</v>
      </c>
      <c r="F473">
        <f>COUNTIF(E:E,E473)</f>
        <v>1</v>
      </c>
      <c r="G473" s="2">
        <f>VALUE(MID(A473,7,3))</f>
        <v>644</v>
      </c>
      <c r="H473" t="str">
        <f>VLOOKUP(IF(VALUE(MID(A473,3,2))&gt;12,VALUE(MID(A473,3,2))-20,VALUE(MID(A473,3,2))),$Q$3:$R$14,2)</f>
        <v>Styczeń</v>
      </c>
      <c r="I473" t="str">
        <f>CONCATENATE(MID(C473,1,1),MID(B473,1,3),MID(A473,LEN(A473),1))</f>
        <v>LMar4</v>
      </c>
      <c r="J473">
        <f>COUNTIF(I:I,I473)</f>
        <v>2</v>
      </c>
    </row>
    <row r="474" spans="1:10" x14ac:dyDescent="0.25">
      <c r="A474" s="1" t="s">
        <v>301</v>
      </c>
      <c r="B474" t="s">
        <v>302</v>
      </c>
      <c r="C474" t="s">
        <v>78</v>
      </c>
      <c r="D474" t="str">
        <f>IF(AND(MOD(MID(A474,10,1),2)=0,NOT(MID(C474,LEN(C474),1)="a")),"TAK","NIE")</f>
        <v>NIE</v>
      </c>
      <c r="E474" t="str">
        <f>CONCATENATE(C474,B474)</f>
        <v>MartynaKocur</v>
      </c>
      <c r="F474">
        <f>COUNTIF(E:E,E474)</f>
        <v>1</v>
      </c>
      <c r="G474" s="2">
        <f>VALUE(MID(A474,7,3))</f>
        <v>49</v>
      </c>
      <c r="H474" t="str">
        <f>VLOOKUP(IF(VALUE(MID(A474,3,2))&gt;12,VALUE(MID(A474,3,2))-20,VALUE(MID(A474,3,2))),$Q$3:$R$14,2)</f>
        <v>Styczeń</v>
      </c>
      <c r="I474" t="str">
        <f>CONCATENATE(MID(C474,1,1),MID(B474,1,3),MID(A474,LEN(A474),1))</f>
        <v>MKoc9</v>
      </c>
      <c r="J474">
        <f>COUNTIF(I:I,I474)</f>
        <v>2</v>
      </c>
    </row>
    <row r="475" spans="1:10" x14ac:dyDescent="0.25">
      <c r="A475" s="1" t="s">
        <v>385</v>
      </c>
      <c r="B475" t="s">
        <v>386</v>
      </c>
      <c r="C475" t="s">
        <v>214</v>
      </c>
      <c r="D475" t="str">
        <f>IF(AND(MOD(MID(A475,10,1),2)=0,NOT(MID(C475,LEN(C475),1)="a")),"TAK","NIE")</f>
        <v>NIE</v>
      </c>
      <c r="E475" t="str">
        <f>CONCATENATE(C475,B475)</f>
        <v>MartaKoczakowska</v>
      </c>
      <c r="F475">
        <f>COUNTIF(E:E,E475)</f>
        <v>1</v>
      </c>
      <c r="G475" s="2">
        <f>VALUE(MID(A475,7,3))</f>
        <v>91</v>
      </c>
      <c r="H475" t="str">
        <f>VLOOKUP(IF(VALUE(MID(A475,3,2))&gt;12,VALUE(MID(A475,3,2))-20,VALUE(MID(A475,3,2))),$Q$3:$R$14,2)</f>
        <v>Styczeń</v>
      </c>
      <c r="I475" t="str">
        <f>CONCATENATE(MID(C475,1,1),MID(B475,1,3),MID(A475,LEN(A475),1))</f>
        <v>MKoc9</v>
      </c>
      <c r="J475">
        <f>COUNTIF(I:I,I475)</f>
        <v>2</v>
      </c>
    </row>
    <row r="476" spans="1:10" x14ac:dyDescent="0.25">
      <c r="A476" s="1" t="s">
        <v>101</v>
      </c>
      <c r="B476" t="s">
        <v>102</v>
      </c>
      <c r="C476" t="s">
        <v>17</v>
      </c>
      <c r="D476" t="str">
        <f>IF(AND(MOD(MID(A476,10,1),2)=0,NOT(MID(C476,LEN(C476),1)="a")),"TAK","NIE")</f>
        <v>NIE</v>
      </c>
      <c r="E476" t="str">
        <f>CONCATENATE(C476,B476)</f>
        <v>MateuszKorkosz</v>
      </c>
      <c r="F476">
        <f>COUNTIF(E:E,E476)</f>
        <v>1</v>
      </c>
      <c r="G476" s="2">
        <f>VALUE(MID(A476,7,3))</f>
        <v>42</v>
      </c>
      <c r="H476" t="str">
        <f>VLOOKUP(IF(VALUE(MID(A476,3,2))&gt;12,VALUE(MID(A476,3,2))-20,VALUE(MID(A476,3,2))),$Q$3:$R$14,2)</f>
        <v>Wrzesień</v>
      </c>
      <c r="I476" t="str">
        <f>CONCATENATE(MID(C476,1,1),MID(B476,1,3),MID(A476,LEN(A476),1))</f>
        <v>MKor0</v>
      </c>
      <c r="J476">
        <f>COUNTIF(I:I,I476)</f>
        <v>2</v>
      </c>
    </row>
    <row r="477" spans="1:10" x14ac:dyDescent="0.25">
      <c r="A477" s="1" t="s">
        <v>1080</v>
      </c>
      <c r="B477" t="s">
        <v>1081</v>
      </c>
      <c r="C477" t="s">
        <v>17</v>
      </c>
      <c r="D477" t="str">
        <f>IF(AND(MOD(MID(A477,10,1),2)=0,NOT(MID(C477,LEN(C477),1)="a")),"TAK","NIE")</f>
        <v>NIE</v>
      </c>
      <c r="E477" t="str">
        <f>CONCATENATE(C477,B477)</f>
        <v>MateuszKornatowski</v>
      </c>
      <c r="F477">
        <f>COUNTIF(E:E,E477)</f>
        <v>1</v>
      </c>
      <c r="G477" s="2">
        <f>VALUE(MID(A477,7,3))</f>
        <v>433</v>
      </c>
      <c r="H477" t="str">
        <f>VLOOKUP(IF(VALUE(MID(A477,3,2))&gt;12,VALUE(MID(A477,3,2))-20,VALUE(MID(A477,3,2))),$Q$3:$R$14,2)</f>
        <v>Marzec</v>
      </c>
      <c r="I477" t="str">
        <f>CONCATENATE(MID(C477,1,1),MID(B477,1,3),MID(A477,LEN(A477),1))</f>
        <v>MKor0</v>
      </c>
      <c r="J477">
        <f>COUNTIF(I:I,I477)</f>
        <v>2</v>
      </c>
    </row>
    <row r="478" spans="1:10" x14ac:dyDescent="0.25">
      <c r="A478" s="1" t="s">
        <v>357</v>
      </c>
      <c r="B478" t="s">
        <v>358</v>
      </c>
      <c r="C478" t="s">
        <v>359</v>
      </c>
      <c r="D478" t="str">
        <f>IF(AND(MOD(MID(A478,10,1),2)=0,NOT(MID(C478,LEN(C478),1)="a")),"TAK","NIE")</f>
        <v>NIE</v>
      </c>
      <c r="E478" t="str">
        <f>CONCATENATE(C478,B478)</f>
        <v>MariaKowalska</v>
      </c>
      <c r="F478">
        <f>COUNTIF(E:E,E478)</f>
        <v>1</v>
      </c>
      <c r="G478" s="2">
        <f>VALUE(MID(A478,7,3))</f>
        <v>20</v>
      </c>
      <c r="H478" t="str">
        <f>VLOOKUP(IF(VALUE(MID(A478,3,2))&gt;12,VALUE(MID(A478,3,2))-20,VALUE(MID(A478,3,2))),$Q$3:$R$14,2)</f>
        <v>Styczeń</v>
      </c>
      <c r="I478" t="str">
        <f>CONCATENATE(MID(C478,1,1),MID(B478,1,3),MID(A478,LEN(A478),1))</f>
        <v>MKow4</v>
      </c>
      <c r="J478">
        <f>COUNTIF(I:I,I478)</f>
        <v>4</v>
      </c>
    </row>
    <row r="479" spans="1:10" x14ac:dyDescent="0.25">
      <c r="A479" s="1" t="s">
        <v>804</v>
      </c>
      <c r="B479" t="s">
        <v>805</v>
      </c>
      <c r="C479" t="s">
        <v>359</v>
      </c>
      <c r="D479" t="str">
        <f>IF(AND(MOD(MID(A479,10,1),2)=0,NOT(MID(C479,LEN(C479),1)="a")),"TAK","NIE")</f>
        <v>NIE</v>
      </c>
      <c r="E479" t="str">
        <f>CONCATENATE(C479,B479)</f>
        <v>MariaKowakczyk</v>
      </c>
      <c r="F479">
        <f>COUNTIF(E:E,E479)</f>
        <v>1</v>
      </c>
      <c r="G479" s="2">
        <f>VALUE(MID(A479,7,3))</f>
        <v>90</v>
      </c>
      <c r="H479" t="str">
        <f>VLOOKUP(IF(VALUE(MID(A479,3,2))&gt;12,VALUE(MID(A479,3,2))-20,VALUE(MID(A479,3,2))),$Q$3:$R$14,2)</f>
        <v>Grudzień</v>
      </c>
      <c r="I479" t="str">
        <f>CONCATENATE(MID(C479,1,1),MID(B479,1,3),MID(A479,LEN(A479),1))</f>
        <v>MKow4</v>
      </c>
      <c r="J479">
        <f>COUNTIF(I:I,I479)</f>
        <v>4</v>
      </c>
    </row>
    <row r="480" spans="1:10" x14ac:dyDescent="0.25">
      <c r="A480" s="1" t="s">
        <v>888</v>
      </c>
      <c r="B480" t="s">
        <v>889</v>
      </c>
      <c r="C480" t="s">
        <v>359</v>
      </c>
      <c r="D480" t="str">
        <f>IF(AND(MOD(MID(A480,10,1),2)=0,NOT(MID(C480,LEN(C480),1)="a")),"TAK","NIE")</f>
        <v>NIE</v>
      </c>
      <c r="E480" t="str">
        <f>CONCATENATE(C480,B480)</f>
        <v>MariaKowalczuk</v>
      </c>
      <c r="F480">
        <f>COUNTIF(E:E,E480)</f>
        <v>1</v>
      </c>
      <c r="G480" s="2">
        <f>VALUE(MID(A480,7,3))</f>
        <v>86</v>
      </c>
      <c r="H480" t="str">
        <f>VLOOKUP(IF(VALUE(MID(A480,3,2))&gt;12,VALUE(MID(A480,3,2))-20,VALUE(MID(A480,3,2))),$Q$3:$R$14,2)</f>
        <v>Wrzesień</v>
      </c>
      <c r="I480" t="str">
        <f>CONCATENATE(MID(C480,1,1),MID(B480,1,3),MID(A480,LEN(A480),1))</f>
        <v>MKow4</v>
      </c>
      <c r="J480">
        <f>COUNTIF(I:I,I480)</f>
        <v>4</v>
      </c>
    </row>
    <row r="481" spans="1:10" x14ac:dyDescent="0.25">
      <c r="A481" s="1" t="s">
        <v>912</v>
      </c>
      <c r="B481" t="s">
        <v>866</v>
      </c>
      <c r="C481" t="s">
        <v>17</v>
      </c>
      <c r="D481" t="str">
        <f>IF(AND(MOD(MID(A481,10,1),2)=0,NOT(MID(C481,LEN(C481),1)="a")),"TAK","NIE")</f>
        <v>NIE</v>
      </c>
      <c r="E481" t="str">
        <f>CONCATENATE(C481,B481)</f>
        <v>MateuszKowalczyk</v>
      </c>
      <c r="F481">
        <f>COUNTIF(E:E,E481)</f>
        <v>2</v>
      </c>
      <c r="G481" s="2">
        <f>VALUE(MID(A481,7,3))</f>
        <v>941</v>
      </c>
      <c r="H481" t="str">
        <f>VLOOKUP(IF(VALUE(MID(A481,3,2))&gt;12,VALUE(MID(A481,3,2))-20,VALUE(MID(A481,3,2))),$Q$3:$R$14,2)</f>
        <v>Październik</v>
      </c>
      <c r="I481" t="str">
        <f>CONCATENATE(MID(C481,1,1),MID(B481,1,3),MID(A481,LEN(A481),1))</f>
        <v>MKow4</v>
      </c>
      <c r="J481">
        <f>COUNTIF(I:I,I481)</f>
        <v>4</v>
      </c>
    </row>
    <row r="482" spans="1:10" x14ac:dyDescent="0.25">
      <c r="A482" s="1" t="s">
        <v>414</v>
      </c>
      <c r="B482" t="s">
        <v>415</v>
      </c>
      <c r="C482" t="s">
        <v>416</v>
      </c>
      <c r="D482" t="str">
        <f>IF(AND(MOD(MID(A482,10,1),2)=0,NOT(MID(C482,LEN(C482),1)="a")),"TAK","NIE")</f>
        <v>NIE</v>
      </c>
      <c r="E482" t="str">
        <f>CONCATENATE(C482,B482)</f>
        <v>MagdalenaLubinska</v>
      </c>
      <c r="F482">
        <f>COUNTIF(E:E,E482)</f>
        <v>1</v>
      </c>
      <c r="G482" s="2">
        <f>VALUE(MID(A482,7,3))</f>
        <v>41</v>
      </c>
      <c r="H482" t="str">
        <f>VLOOKUP(IF(VALUE(MID(A482,3,2))&gt;12,VALUE(MID(A482,3,2))-20,VALUE(MID(A482,3,2))),$Q$3:$R$14,2)</f>
        <v>Luty</v>
      </c>
      <c r="I482" t="str">
        <f>CONCATENATE(MID(C482,1,1),MID(B482,1,3),MID(A482,LEN(A482),1))</f>
        <v>MLub7</v>
      </c>
      <c r="J482">
        <f>COUNTIF(I:I,I482)</f>
        <v>2</v>
      </c>
    </row>
    <row r="483" spans="1:10" x14ac:dyDescent="0.25">
      <c r="A483" s="1" t="s">
        <v>726</v>
      </c>
      <c r="B483" t="s">
        <v>415</v>
      </c>
      <c r="C483" t="s">
        <v>214</v>
      </c>
      <c r="D483" t="str">
        <f>IF(AND(MOD(MID(A483,10,1),2)=0,NOT(MID(C483,LEN(C483),1)="a")),"TAK","NIE")</f>
        <v>NIE</v>
      </c>
      <c r="E483" t="str">
        <f>CONCATENATE(C483,B483)</f>
        <v>MartaLubinska</v>
      </c>
      <c r="F483">
        <f>COUNTIF(E:E,E483)</f>
        <v>1</v>
      </c>
      <c r="G483" s="2">
        <f>VALUE(MID(A483,7,3))</f>
        <v>36</v>
      </c>
      <c r="H483" t="str">
        <f>VLOOKUP(IF(VALUE(MID(A483,3,2))&gt;12,VALUE(MID(A483,3,2))-20,VALUE(MID(A483,3,2))),$Q$3:$R$14,2)</f>
        <v>Grudzień</v>
      </c>
      <c r="I483" t="str">
        <f>CONCATENATE(MID(C483,1,1),MID(B483,1,3),MID(A483,LEN(A483),1))</f>
        <v>MLub7</v>
      </c>
      <c r="J483">
        <f>COUNTIF(I:I,I483)</f>
        <v>2</v>
      </c>
    </row>
    <row r="484" spans="1:10" x14ac:dyDescent="0.25">
      <c r="A484" s="1" t="s">
        <v>57</v>
      </c>
      <c r="B484" t="s">
        <v>58</v>
      </c>
      <c r="C484" t="s">
        <v>8</v>
      </c>
      <c r="D484" t="str">
        <f>IF(AND(MOD(MID(A484,10,1),2)=0,NOT(MID(C484,LEN(C484),1)="a")),"TAK","NIE")</f>
        <v>NIE</v>
      </c>
      <c r="E484" t="str">
        <f>CONCATENATE(C484,B484)</f>
        <v>NikodemJakudczyk</v>
      </c>
      <c r="F484">
        <f>COUNTIF(E:E,E484)</f>
        <v>1</v>
      </c>
      <c r="G484" s="2">
        <f>VALUE(MID(A484,7,3))</f>
        <v>75</v>
      </c>
      <c r="H484" t="str">
        <f>VLOOKUP(IF(VALUE(MID(A484,3,2))&gt;12,VALUE(MID(A484,3,2))-20,VALUE(MID(A484,3,2))),$Q$3:$R$14,2)</f>
        <v>Lipiec</v>
      </c>
      <c r="I484" t="str">
        <f>CONCATENATE(MID(C484,1,1),MID(B484,1,3),MID(A484,LEN(A484),1))</f>
        <v>NJak2</v>
      </c>
      <c r="J484">
        <f>COUNTIF(I:I,I484)</f>
        <v>2</v>
      </c>
    </row>
    <row r="485" spans="1:10" x14ac:dyDescent="0.25">
      <c r="A485" s="1" t="s">
        <v>387</v>
      </c>
      <c r="B485" t="s">
        <v>388</v>
      </c>
      <c r="C485" t="s">
        <v>241</v>
      </c>
      <c r="D485" t="str">
        <f>IF(AND(MOD(MID(A485,10,1),2)=0,NOT(MID(C485,LEN(C485),1)="a")),"TAK","NIE")</f>
        <v>NIE</v>
      </c>
      <c r="E485" t="str">
        <f>CONCATENATE(C485,B485)</f>
        <v>NataliaJakubczyk</v>
      </c>
      <c r="F485">
        <f>COUNTIF(E:E,E485)</f>
        <v>1</v>
      </c>
      <c r="G485" s="2">
        <f>VALUE(MID(A485,7,3))</f>
        <v>109</v>
      </c>
      <c r="H485" t="str">
        <f>VLOOKUP(IF(VALUE(MID(A485,3,2))&gt;12,VALUE(MID(A485,3,2))-20,VALUE(MID(A485,3,2))),$Q$3:$R$14,2)</f>
        <v>Styczeń</v>
      </c>
      <c r="I485" t="str">
        <f>CONCATENATE(MID(C485,1,1),MID(B485,1,3),MID(A485,LEN(A485),1))</f>
        <v>NJak2</v>
      </c>
      <c r="J485">
        <f>COUNTIF(I:I,I485)</f>
        <v>2</v>
      </c>
    </row>
    <row r="486" spans="1:10" x14ac:dyDescent="0.25">
      <c r="A486" s="1" t="s">
        <v>444</v>
      </c>
      <c r="B486" t="s">
        <v>445</v>
      </c>
      <c r="C486" t="s">
        <v>241</v>
      </c>
      <c r="D486" t="str">
        <f>IF(AND(MOD(MID(A486,10,1),2)=0,NOT(MID(C486,LEN(C486),1)="a")),"TAK","NIE")</f>
        <v>NIE</v>
      </c>
      <c r="E486" t="str">
        <f>CONCATENATE(C486,B486)</f>
        <v>NataliaJanik</v>
      </c>
      <c r="F486">
        <f>COUNTIF(E:E,E486)</f>
        <v>1</v>
      </c>
      <c r="G486" s="2">
        <f>VALUE(MID(A486,7,3))</f>
        <v>10</v>
      </c>
      <c r="H486" t="str">
        <f>VLOOKUP(IF(VALUE(MID(A486,3,2))&gt;12,VALUE(MID(A486,3,2))-20,VALUE(MID(A486,3,2))),$Q$3:$R$14,2)</f>
        <v>Luty</v>
      </c>
      <c r="I486" t="str">
        <f>CONCATENATE(MID(C486,1,1),MID(B486,1,3),MID(A486,LEN(A486),1))</f>
        <v>NJan3</v>
      </c>
      <c r="J486">
        <f>COUNTIF(I:I,I486)</f>
        <v>2</v>
      </c>
    </row>
    <row r="487" spans="1:10" x14ac:dyDescent="0.25">
      <c r="A487" s="1" t="s">
        <v>455</v>
      </c>
      <c r="B487" t="s">
        <v>456</v>
      </c>
      <c r="C487" t="s">
        <v>457</v>
      </c>
      <c r="D487" t="str">
        <f>IF(AND(MOD(MID(A487,10,1),2)=0,NOT(MID(C487,LEN(C487),1)="a")),"TAK","NIE")</f>
        <v>NIE</v>
      </c>
      <c r="E487" t="str">
        <f>CONCATENATE(C487,B487)</f>
        <v>NicoJaniak</v>
      </c>
      <c r="F487">
        <f>COUNTIF(E:E,E487)</f>
        <v>1</v>
      </c>
      <c r="G487" s="2">
        <f>VALUE(MID(A487,7,3))</f>
        <v>82</v>
      </c>
      <c r="H487" t="str">
        <f>VLOOKUP(IF(VALUE(MID(A487,3,2))&gt;12,VALUE(MID(A487,3,2))-20,VALUE(MID(A487,3,2))),$Q$3:$R$14,2)</f>
        <v>Wrzesień</v>
      </c>
      <c r="I487" t="str">
        <f>CONCATENATE(MID(C487,1,1),MID(B487,1,3),MID(A487,LEN(A487),1))</f>
        <v>NJan3</v>
      </c>
      <c r="J487">
        <f>COUNTIF(I:I,I487)</f>
        <v>2</v>
      </c>
    </row>
    <row r="488" spans="1:10" x14ac:dyDescent="0.25">
      <c r="A488" s="1" t="s">
        <v>74</v>
      </c>
      <c r="B488" t="s">
        <v>75</v>
      </c>
      <c r="C488" t="s">
        <v>8</v>
      </c>
      <c r="D488" t="str">
        <f>IF(AND(MOD(MID(A488,10,1),2)=0,NOT(MID(C488,LEN(C488),1)="a")),"TAK","NIE")</f>
        <v>NIE</v>
      </c>
      <c r="E488" t="str">
        <f>CONCATENATE(C488,B488)</f>
        <v>NikodemJanczynski</v>
      </c>
      <c r="F488">
        <f>COUNTIF(E:E,E488)</f>
        <v>1</v>
      </c>
      <c r="G488" s="2">
        <f>VALUE(MID(A488,7,3))</f>
        <v>30</v>
      </c>
      <c r="H488" t="str">
        <f>VLOOKUP(IF(VALUE(MID(A488,3,2))&gt;12,VALUE(MID(A488,3,2))-20,VALUE(MID(A488,3,2))),$Q$3:$R$14,2)</f>
        <v>Sierpień</v>
      </c>
      <c r="I488" t="str">
        <f>CONCATENATE(MID(C488,1,1),MID(B488,1,3),MID(A488,LEN(A488),1))</f>
        <v>NJan6</v>
      </c>
      <c r="J488">
        <f>COUNTIF(I:I,I488)</f>
        <v>2</v>
      </c>
    </row>
    <row r="489" spans="1:10" x14ac:dyDescent="0.25">
      <c r="A489" s="1" t="s">
        <v>620</v>
      </c>
      <c r="B489" t="s">
        <v>621</v>
      </c>
      <c r="C489" t="s">
        <v>241</v>
      </c>
      <c r="D489" t="str">
        <f>IF(AND(MOD(MID(A489,10,1),2)=0,NOT(MID(C489,LEN(C489),1)="a")),"TAK","NIE")</f>
        <v>NIE</v>
      </c>
      <c r="E489" t="str">
        <f>CONCATENATE(C489,B489)</f>
        <v>NataliaJaniszek</v>
      </c>
      <c r="F489">
        <f>COUNTIF(E:E,E489)</f>
        <v>1</v>
      </c>
      <c r="G489" s="2">
        <f>VALUE(MID(A489,7,3))</f>
        <v>34</v>
      </c>
      <c r="H489" t="str">
        <f>VLOOKUP(IF(VALUE(MID(A489,3,2))&gt;12,VALUE(MID(A489,3,2))-20,VALUE(MID(A489,3,2))),$Q$3:$R$14,2)</f>
        <v>Listopad</v>
      </c>
      <c r="I489" t="str">
        <f>CONCATENATE(MID(C489,1,1),MID(B489,1,3),MID(A489,LEN(A489),1))</f>
        <v>NJan6</v>
      </c>
      <c r="J489">
        <f>COUNTIF(I:I,I489)</f>
        <v>2</v>
      </c>
    </row>
    <row r="490" spans="1:10" x14ac:dyDescent="0.25">
      <c r="A490" s="1" t="s">
        <v>585</v>
      </c>
      <c r="B490" t="s">
        <v>586</v>
      </c>
      <c r="C490" t="s">
        <v>47</v>
      </c>
      <c r="D490" t="str">
        <f>IF(AND(MOD(MID(A490,10,1),2)=0,NOT(MID(C490,LEN(C490),1)="a")),"TAK","NIE")</f>
        <v>NIE</v>
      </c>
      <c r="E490" t="str">
        <f>CONCATENATE(C490,B490)</f>
        <v>SzymonCieslik</v>
      </c>
      <c r="F490">
        <f>COUNTIF(E:E,E490)</f>
        <v>1</v>
      </c>
      <c r="G490" s="2">
        <f>VALUE(MID(A490,7,3))</f>
        <v>83</v>
      </c>
      <c r="H490" t="str">
        <f>VLOOKUP(IF(VALUE(MID(A490,3,2))&gt;12,VALUE(MID(A490,3,2))-20,VALUE(MID(A490,3,2))),$Q$3:$R$14,2)</f>
        <v>Listopad</v>
      </c>
      <c r="I490" t="str">
        <f>CONCATENATE(MID(C490,1,1),MID(B490,1,3),MID(A490,LEN(A490),1))</f>
        <v>SCie9</v>
      </c>
      <c r="J490">
        <f>COUNTIF(I:I,I490)</f>
        <v>2</v>
      </c>
    </row>
    <row r="491" spans="1:10" x14ac:dyDescent="0.25">
      <c r="A491" s="1" t="s">
        <v>1108</v>
      </c>
      <c r="B491" t="s">
        <v>586</v>
      </c>
      <c r="C491" t="s">
        <v>223</v>
      </c>
      <c r="D491" t="str">
        <f>IF(AND(MOD(MID(A491,10,1),2)=0,NOT(MID(C491,LEN(C491),1)="a")),"TAK","NIE")</f>
        <v>NIE</v>
      </c>
      <c r="E491" t="str">
        <f>CONCATENATE(C491,B491)</f>
        <v>StanislawCieslik</v>
      </c>
      <c r="F491">
        <f>COUNTIF(E:E,E491)</f>
        <v>1</v>
      </c>
      <c r="G491" s="2">
        <f>VALUE(MID(A491,7,3))</f>
        <v>85</v>
      </c>
      <c r="H491" t="str">
        <f>VLOOKUP(IF(VALUE(MID(A491,3,2))&gt;12,VALUE(MID(A491,3,2))-20,VALUE(MID(A491,3,2))),$Q$3:$R$14,2)</f>
        <v>Sierpień</v>
      </c>
      <c r="I491" t="str">
        <f>CONCATENATE(MID(C491,1,1),MID(B491,1,3),MID(A491,LEN(A491),1))</f>
        <v>SCie9</v>
      </c>
      <c r="J491">
        <f>COUNTIF(I:I,I491)</f>
        <v>2</v>
      </c>
    </row>
    <row r="492" spans="1:10" x14ac:dyDescent="0.25">
      <c r="A492" s="1" t="s">
        <v>45</v>
      </c>
      <c r="B492" t="s">
        <v>46</v>
      </c>
      <c r="C492" t="s">
        <v>47</v>
      </c>
      <c r="D492" t="str">
        <f>IF(AND(MOD(MID(A492,10,1),2)=0,NOT(MID(C492,LEN(C492),1)="a")),"TAK","NIE")</f>
        <v>NIE</v>
      </c>
      <c r="E492" t="str">
        <f>CONCATENATE(C492,B492)</f>
        <v>SzymonDabrowa</v>
      </c>
      <c r="F492">
        <f>COUNTIF(E:E,E492)</f>
        <v>1</v>
      </c>
      <c r="G492" s="2">
        <f>VALUE(MID(A492,7,3))</f>
        <v>119</v>
      </c>
      <c r="H492" t="str">
        <f>VLOOKUP(IF(VALUE(MID(A492,3,2))&gt;12,VALUE(MID(A492,3,2))-20,VALUE(MID(A492,3,2))),$Q$3:$R$14,2)</f>
        <v>Czerwiec</v>
      </c>
      <c r="I492" t="str">
        <f>CONCATENATE(MID(C492,1,1),MID(B492,1,3),MID(A492,LEN(A492),1))</f>
        <v>SDab7</v>
      </c>
      <c r="J492">
        <f>COUNTIF(I:I,I492)</f>
        <v>2</v>
      </c>
    </row>
    <row r="493" spans="1:10" x14ac:dyDescent="0.25">
      <c r="A493" s="1" t="s">
        <v>1077</v>
      </c>
      <c r="B493" t="s">
        <v>123</v>
      </c>
      <c r="C493" t="s">
        <v>223</v>
      </c>
      <c r="D493" t="str">
        <f>IF(AND(MOD(MID(A493,10,1),2)=0,NOT(MID(C493,LEN(C493),1)="a")),"TAK","NIE")</f>
        <v>NIE</v>
      </c>
      <c r="E493" t="str">
        <f>CONCATENATE(C493,B493)</f>
        <v>StanislawDabrowski</v>
      </c>
      <c r="F493">
        <f>COUNTIF(E:E,E493)</f>
        <v>1</v>
      </c>
      <c r="G493" s="2">
        <f>VALUE(MID(A493,7,3))</f>
        <v>976</v>
      </c>
      <c r="H493" t="str">
        <f>VLOOKUP(IF(VALUE(MID(A493,3,2))&gt;12,VALUE(MID(A493,3,2))-20,VALUE(MID(A493,3,2))),$Q$3:$R$14,2)</f>
        <v>Luty</v>
      </c>
      <c r="I493" t="str">
        <f>CONCATENATE(MID(C493,1,1),MID(B493,1,3),MID(A493,LEN(A493),1))</f>
        <v>SDab7</v>
      </c>
      <c r="J493">
        <f>COUNTIF(I:I,I493)</f>
        <v>2</v>
      </c>
    </row>
    <row r="494" spans="1:10" x14ac:dyDescent="0.25">
      <c r="A494" s="1" t="s">
        <v>961</v>
      </c>
      <c r="B494" t="s">
        <v>962</v>
      </c>
      <c r="C494" t="s">
        <v>428</v>
      </c>
      <c r="D494" t="str">
        <f>IF(AND(MOD(MID(A494,10,1),2)=0,NOT(MID(C494,LEN(C494),1)="a")),"TAK","NIE")</f>
        <v>NIE</v>
      </c>
      <c r="E494" t="str">
        <f>CONCATENATE(C494,B494)</f>
        <v>ZofiaAdamiak</v>
      </c>
      <c r="F494">
        <f>COUNTIF(E:E,E494)</f>
        <v>1</v>
      </c>
      <c r="G494" s="2">
        <f>VALUE(MID(A494,7,3))</f>
        <v>845</v>
      </c>
      <c r="H494" t="str">
        <f>VLOOKUP(IF(VALUE(MID(A494,3,2))&gt;12,VALUE(MID(A494,3,2))-20,VALUE(MID(A494,3,2))),$Q$3:$R$14,2)</f>
        <v>Grudzień</v>
      </c>
      <c r="I494" t="str">
        <f>CONCATENATE(MID(C494,1,1),MID(B494,1,3),MID(A494,LEN(A494),1))</f>
        <v>ZAda1</v>
      </c>
      <c r="J494">
        <f>COUNTIF(I:I,I494)</f>
        <v>2</v>
      </c>
    </row>
    <row r="495" spans="1:10" x14ac:dyDescent="0.25">
      <c r="A495" s="1" t="s">
        <v>1118</v>
      </c>
      <c r="B495" t="s">
        <v>1119</v>
      </c>
      <c r="C495" t="s">
        <v>86</v>
      </c>
      <c r="D495" t="str">
        <f>IF(AND(MOD(MID(A495,10,1),2)=0,NOT(MID(C495,LEN(C495),1)="a")),"TAK","NIE")</f>
        <v>NIE</v>
      </c>
      <c r="E495" t="str">
        <f>CONCATENATE(C495,B495)</f>
        <v>ZuzannaAdamczyk</v>
      </c>
      <c r="F495">
        <f>COUNTIF(E:E,E495)</f>
        <v>1</v>
      </c>
      <c r="G495" s="2">
        <f>VALUE(MID(A495,7,3))</f>
        <v>521</v>
      </c>
      <c r="H495" t="str">
        <f>VLOOKUP(IF(VALUE(MID(A495,3,2))&gt;12,VALUE(MID(A495,3,2))-20,VALUE(MID(A495,3,2))),$Q$3:$R$14,2)</f>
        <v>Grudzień</v>
      </c>
      <c r="I495" t="str">
        <f>CONCATENATE(MID(C495,1,1),MID(B495,1,3),MID(A495,LEN(A495),1))</f>
        <v>ZAda1</v>
      </c>
      <c r="J495">
        <f>COUNTIF(I:I,I495)</f>
        <v>2</v>
      </c>
    </row>
  </sheetData>
  <autoFilter ref="A1:J495">
    <filterColumn colId="9">
      <filters>
        <filter val="2"/>
        <filter val="4"/>
      </filters>
    </filterColumn>
    <sortState ref="A456:J495">
      <sortCondition ref="I1:I495"/>
    </sortState>
  </autoFilter>
  <sortState ref="A2:G495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7" workbookViewId="0">
      <selection activeCell="A58" sqref="A40:A58"/>
    </sheetView>
  </sheetViews>
  <sheetFormatPr defaultRowHeight="15" x14ac:dyDescent="0.25"/>
  <cols>
    <col min="1" max="2" width="12" bestFit="1" customWidth="1"/>
  </cols>
  <sheetData>
    <row r="1" spans="1:3" x14ac:dyDescent="0.25">
      <c r="A1">
        <v>1</v>
      </c>
    </row>
    <row r="2" spans="1:3" x14ac:dyDescent="0.25">
      <c r="A2" t="s">
        <v>400</v>
      </c>
    </row>
    <row r="3" spans="1:3" x14ac:dyDescent="0.25">
      <c r="A3" t="s">
        <v>1017</v>
      </c>
    </row>
    <row r="4" spans="1:3" x14ac:dyDescent="0.25">
      <c r="A4" t="s">
        <v>1020</v>
      </c>
    </row>
    <row r="6" spans="1:3" x14ac:dyDescent="0.25">
      <c r="A6">
        <v>2</v>
      </c>
    </row>
    <row r="7" spans="1:3" x14ac:dyDescent="0.25">
      <c r="A7" s="1" t="s">
        <v>865</v>
      </c>
      <c r="B7" t="s">
        <v>866</v>
      </c>
      <c r="C7" t="s">
        <v>17</v>
      </c>
    </row>
    <row r="8" spans="1:3" x14ac:dyDescent="0.25">
      <c r="A8" s="1" t="s">
        <v>912</v>
      </c>
      <c r="B8" t="s">
        <v>866</v>
      </c>
      <c r="C8" t="s">
        <v>17</v>
      </c>
    </row>
    <row r="9" spans="1:3" x14ac:dyDescent="0.25">
      <c r="A9" s="1" t="s">
        <v>349</v>
      </c>
      <c r="B9" t="s">
        <v>350</v>
      </c>
      <c r="C9" t="s">
        <v>351</v>
      </c>
    </row>
    <row r="10" spans="1:3" x14ac:dyDescent="0.25">
      <c r="A10" s="1" t="s">
        <v>695</v>
      </c>
      <c r="B10" t="s">
        <v>350</v>
      </c>
      <c r="C10" t="s">
        <v>351</v>
      </c>
    </row>
    <row r="11" spans="1:3" x14ac:dyDescent="0.25">
      <c r="A11" s="1" t="s">
        <v>921</v>
      </c>
      <c r="B11" t="s">
        <v>350</v>
      </c>
      <c r="C11" t="s">
        <v>351</v>
      </c>
    </row>
    <row r="12" spans="1:3" x14ac:dyDescent="0.25">
      <c r="A12" s="1" t="s">
        <v>234</v>
      </c>
      <c r="B12" t="s">
        <v>235</v>
      </c>
      <c r="C12" t="s">
        <v>5</v>
      </c>
    </row>
    <row r="13" spans="1:3" x14ac:dyDescent="0.25">
      <c r="A13" s="1" t="s">
        <v>631</v>
      </c>
      <c r="B13" t="s">
        <v>235</v>
      </c>
      <c r="C13" t="s">
        <v>5</v>
      </c>
    </row>
    <row r="14" spans="1:3" x14ac:dyDescent="0.25">
      <c r="A14" s="1" t="s">
        <v>206</v>
      </c>
      <c r="B14" t="s">
        <v>207</v>
      </c>
      <c r="C14" t="s">
        <v>208</v>
      </c>
    </row>
    <row r="15" spans="1:3" x14ac:dyDescent="0.25">
      <c r="A15" s="1" t="s">
        <v>747</v>
      </c>
      <c r="B15" t="s">
        <v>207</v>
      </c>
      <c r="C15" t="s">
        <v>208</v>
      </c>
    </row>
    <row r="17" spans="1:4" x14ac:dyDescent="0.25">
      <c r="A17">
        <v>3</v>
      </c>
    </row>
    <row r="18" spans="1:4" x14ac:dyDescent="0.25">
      <c r="A18" s="1" t="s">
        <v>1131</v>
      </c>
      <c r="B18" s="1" t="s">
        <v>952</v>
      </c>
      <c r="C18" t="s">
        <v>953</v>
      </c>
      <c r="D18" t="s">
        <v>73</v>
      </c>
    </row>
    <row r="19" spans="1:4" x14ac:dyDescent="0.25">
      <c r="A19" s="1" t="s">
        <v>1132</v>
      </c>
      <c r="B19" s="1" t="s">
        <v>138</v>
      </c>
      <c r="C19" t="s">
        <v>139</v>
      </c>
      <c r="D19" t="s">
        <v>56</v>
      </c>
    </row>
    <row r="21" spans="1:4" x14ac:dyDescent="0.25">
      <c r="A21">
        <v>4</v>
      </c>
    </row>
    <row r="22" spans="1:4" x14ac:dyDescent="0.25">
      <c r="A22" s="6" t="s">
        <v>1133</v>
      </c>
      <c r="B22" s="7">
        <v>68</v>
      </c>
    </row>
    <row r="23" spans="1:4" x14ac:dyDescent="0.25">
      <c r="A23" s="6" t="s">
        <v>1134</v>
      </c>
      <c r="B23" s="7">
        <v>33</v>
      </c>
    </row>
    <row r="24" spans="1:4" x14ac:dyDescent="0.25">
      <c r="A24" s="6" t="s">
        <v>994</v>
      </c>
      <c r="B24" s="7">
        <v>9</v>
      </c>
    </row>
    <row r="25" spans="1:4" x14ac:dyDescent="0.25">
      <c r="A25" s="6" t="s">
        <v>1135</v>
      </c>
      <c r="B25" s="7">
        <v>16</v>
      </c>
    </row>
    <row r="26" spans="1:4" x14ac:dyDescent="0.25">
      <c r="A26" s="6" t="s">
        <v>1136</v>
      </c>
      <c r="B26" s="7">
        <v>13</v>
      </c>
    </row>
    <row r="27" spans="1:4" x14ac:dyDescent="0.25">
      <c r="A27" s="6" t="s">
        <v>1137</v>
      </c>
      <c r="B27" s="7">
        <v>15</v>
      </c>
    </row>
    <row r="28" spans="1:4" x14ac:dyDescent="0.25">
      <c r="A28" s="6" t="s">
        <v>1138</v>
      </c>
      <c r="B28" s="7">
        <v>19</v>
      </c>
    </row>
    <row r="29" spans="1:4" x14ac:dyDescent="0.25">
      <c r="A29" s="6" t="s">
        <v>1139</v>
      </c>
      <c r="B29" s="7">
        <v>22</v>
      </c>
    </row>
    <row r="30" spans="1:4" x14ac:dyDescent="0.25">
      <c r="A30" s="6" t="s">
        <v>1140</v>
      </c>
      <c r="B30" s="7">
        <v>32</v>
      </c>
    </row>
    <row r="31" spans="1:4" x14ac:dyDescent="0.25">
      <c r="A31" s="6" t="s">
        <v>1141</v>
      </c>
      <c r="B31" s="7">
        <v>67</v>
      </c>
    </row>
    <row r="32" spans="1:4" x14ac:dyDescent="0.25">
      <c r="A32" s="6" t="s">
        <v>1142</v>
      </c>
      <c r="B32" s="7">
        <v>99</v>
      </c>
    </row>
    <row r="33" spans="1:2" x14ac:dyDescent="0.25">
      <c r="A33" s="6" t="s">
        <v>1143</v>
      </c>
      <c r="B33" s="7">
        <v>101</v>
      </c>
    </row>
    <row r="39" spans="1:2" x14ac:dyDescent="0.25">
      <c r="A39">
        <v>5</v>
      </c>
    </row>
    <row r="40" spans="1:2" x14ac:dyDescent="0.25">
      <c r="A40" t="s">
        <v>1150</v>
      </c>
    </row>
    <row r="41" spans="1:2" x14ac:dyDescent="0.25">
      <c r="A41" t="s">
        <v>1151</v>
      </c>
    </row>
    <row r="42" spans="1:2" x14ac:dyDescent="0.25">
      <c r="A42" t="s">
        <v>1152</v>
      </c>
    </row>
    <row r="43" spans="1:2" x14ac:dyDescent="0.25">
      <c r="A43" t="s">
        <v>1153</v>
      </c>
    </row>
    <row r="44" spans="1:2" x14ac:dyDescent="0.25">
      <c r="A44" t="s">
        <v>1154</v>
      </c>
    </row>
    <row r="45" spans="1:2" x14ac:dyDescent="0.25">
      <c r="A45" t="s">
        <v>1155</v>
      </c>
    </row>
    <row r="46" spans="1:2" x14ac:dyDescent="0.25">
      <c r="A46" t="s">
        <v>1156</v>
      </c>
    </row>
    <row r="47" spans="1:2" x14ac:dyDescent="0.25">
      <c r="A47" t="s">
        <v>1157</v>
      </c>
    </row>
    <row r="48" spans="1:2" x14ac:dyDescent="0.25">
      <c r="A48" t="s">
        <v>1158</v>
      </c>
    </row>
    <row r="49" spans="1:1" x14ac:dyDescent="0.25">
      <c r="A49" t="s">
        <v>1159</v>
      </c>
    </row>
    <row r="50" spans="1:1" x14ac:dyDescent="0.25">
      <c r="A50" t="s">
        <v>1160</v>
      </c>
    </row>
    <row r="51" spans="1:1" x14ac:dyDescent="0.25">
      <c r="A51" t="s">
        <v>1161</v>
      </c>
    </row>
    <row r="52" spans="1:1" x14ac:dyDescent="0.25">
      <c r="A52" t="s">
        <v>1162</v>
      </c>
    </row>
    <row r="53" spans="1:1" x14ac:dyDescent="0.25">
      <c r="A53" t="s">
        <v>1163</v>
      </c>
    </row>
    <row r="54" spans="1:1" x14ac:dyDescent="0.25">
      <c r="A54" t="s">
        <v>1164</v>
      </c>
    </row>
    <row r="55" spans="1:1" x14ac:dyDescent="0.25">
      <c r="A55" t="s">
        <v>1165</v>
      </c>
    </row>
    <row r="56" spans="1:1" x14ac:dyDescent="0.25">
      <c r="A56" t="s">
        <v>1166</v>
      </c>
    </row>
    <row r="57" spans="1:1" x14ac:dyDescent="0.25">
      <c r="A57" t="s">
        <v>1167</v>
      </c>
    </row>
    <row r="58" spans="1:1" x14ac:dyDescent="0.25">
      <c r="A58" t="s">
        <v>1168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Arkusz3</vt:lpstr>
      <vt:lpstr>Arkusz1</vt:lpstr>
      <vt:lpstr>WYNIKI</vt:lpstr>
      <vt:lpstr>Arkusz1!pesele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2019-04-16T17:52:15Z</dcterms:modified>
</cp:coreProperties>
</file>