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ovak\OneDrive\Рабочий стол\VSU\спэд\"/>
    </mc:Choice>
  </mc:AlternateContent>
  <bookViews>
    <workbookView xWindow="0" yWindow="0" windowWidth="13080" windowHeight="9552"/>
  </bookViews>
  <sheets>
    <sheet name="Дашборд" sheetId="7" r:id="rId1"/>
    <sheet name="Исходные данные" sheetId="1" r:id="rId2"/>
    <sheet name="Наименование товара" sheetId="14" r:id="rId3"/>
    <sheet name="Менеджер" sheetId="5" r:id="rId4"/>
    <sheet name="Магазин" sheetId="6" r:id="rId5"/>
  </sheets>
  <definedNames>
    <definedName name="ВстроеннаяВременнаяШкала_Дата_продажи">#N/A</definedName>
    <definedName name="Срез_Магазин">#N/A</definedName>
    <definedName name="Срез_Наименование">#N/A</definedName>
  </definedNames>
  <calcPr calcId="152511"/>
  <pivotCaches>
    <pivotCache cacheId="21" r:id="rId6"/>
    <pivotCache cacheId="2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11" i="1"/>
  <c r="E16" i="1"/>
  <c r="E10" i="1"/>
  <c r="E2" i="1"/>
  <c r="E12" i="1"/>
  <c r="E15" i="1"/>
  <c r="E9" i="1"/>
  <c r="E8" i="1"/>
  <c r="E13" i="1"/>
  <c r="E17" i="1"/>
  <c r="E14" i="1"/>
  <c r="E7" i="1"/>
</calcChain>
</file>

<file path=xl/sharedStrings.xml><?xml version="1.0" encoding="utf-8"?>
<sst xmlns="http://schemas.openxmlformats.org/spreadsheetml/2006/main" count="72" uniqueCount="33">
  <si>
    <t>Артикул</t>
  </si>
  <si>
    <t>Наименование</t>
  </si>
  <si>
    <t>Цена</t>
  </si>
  <si>
    <t>Общая сумма продаж</t>
  </si>
  <si>
    <t>Продавец</t>
  </si>
  <si>
    <t>Дата продажи</t>
  </si>
  <si>
    <t>Магазин</t>
  </si>
  <si>
    <t>Замок велосип.ПВХ 468-100</t>
  </si>
  <si>
    <t>Дождевик ПВХ арт.860 №4</t>
  </si>
  <si>
    <t>В301 Набор теннисных ракеток</t>
  </si>
  <si>
    <t>В329 Мяч футбольный</t>
  </si>
  <si>
    <t>В331 Мяч волейбольный</t>
  </si>
  <si>
    <t>Решетка-гриль GB 31*24*6 104-024</t>
  </si>
  <si>
    <t>Уголь древесный 25л.(Россия)</t>
  </si>
  <si>
    <t>Подушка TOTAL PILLOW универсальная</t>
  </si>
  <si>
    <t>Бутылочка My bottle 500мл</t>
  </si>
  <si>
    <t>Стаканчик СКЛАДНОЙ АДИКОМ</t>
  </si>
  <si>
    <t>Турник в дверной проем 100см197-029</t>
  </si>
  <si>
    <t>Палки д/сканд.ходьбы 2шт.190-010 SP</t>
  </si>
  <si>
    <t>Мяч д/фитнеса массаж d85см 192-002</t>
  </si>
  <si>
    <t>Стульчик складной TD-11 993081</t>
  </si>
  <si>
    <t>Хладагет IRG-420</t>
  </si>
  <si>
    <t>Термокружка 450 мл синяя IRH-136</t>
  </si>
  <si>
    <t>Продано</t>
  </si>
  <si>
    <t>Дудаева И.В.</t>
  </si>
  <si>
    <t>Фролов И.В.</t>
  </si>
  <si>
    <t>Иванов М.И.</t>
  </si>
  <si>
    <t>Васильев Д.Э.</t>
  </si>
  <si>
    <t>Названия строк</t>
  </si>
  <si>
    <t>Общий итог</t>
  </si>
  <si>
    <t>Сумма по полю Общая сумма продаж</t>
  </si>
  <si>
    <t>Названия столбцов</t>
  </si>
  <si>
    <t>Сумма по полю Продано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</si>
</sst>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" fontId="0" fillId="0" borderId="1" xfId="0" applyNumberFormat="1" applyBorder="1" applyAlignment="1">
      <alignment horizontal="right" vertical="center"/>
    </xf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[СПЭД 05.12.2023.xlsx]Менеджер!СводнаяТаблица3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менеджеров по магазину</a:t>
            </a:r>
          </a:p>
        </c:rich>
      </c:tx>
      <c:layout>
        <c:manualLayout>
          <c:xMode val="edge"/>
          <c:yMode val="edge"/>
          <c:x val="0.44707460207725297"/>
          <c:y val="5.910578443979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Менеджер!$B$3:$B$4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Менеджер!$A$5:$A$9</c:f>
              <c:strCache>
                <c:ptCount val="4"/>
                <c:pt idx="0">
                  <c:v>Васильев Д.Э.</c:v>
                </c:pt>
                <c:pt idx="1">
                  <c:v>Дудаева И.В.</c:v>
                </c:pt>
                <c:pt idx="2">
                  <c:v>Иванов М.И.</c:v>
                </c:pt>
                <c:pt idx="3">
                  <c:v>Фролов И.В.</c:v>
                </c:pt>
              </c:strCache>
            </c:strRef>
          </c:cat>
          <c:val>
            <c:numRef>
              <c:f>Менеджер!$B$5:$B$9</c:f>
              <c:numCache>
                <c:formatCode>General</c:formatCode>
                <c:ptCount val="4"/>
                <c:pt idx="0">
                  <c:v>1058</c:v>
                </c:pt>
                <c:pt idx="1">
                  <c:v>1645</c:v>
                </c:pt>
                <c:pt idx="2">
                  <c:v>3639</c:v>
                </c:pt>
              </c:numCache>
            </c:numRef>
          </c:val>
        </c:ser>
        <c:ser>
          <c:idx val="1"/>
          <c:order val="1"/>
          <c:tx>
            <c:strRef>
              <c:f>Менеджер!$C$3:$C$4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Менеджер!$A$5:$A$9</c:f>
              <c:strCache>
                <c:ptCount val="4"/>
                <c:pt idx="0">
                  <c:v>Васильев Д.Э.</c:v>
                </c:pt>
                <c:pt idx="1">
                  <c:v>Дудаева И.В.</c:v>
                </c:pt>
                <c:pt idx="2">
                  <c:v>Иванов М.И.</c:v>
                </c:pt>
                <c:pt idx="3">
                  <c:v>Фролов И.В.</c:v>
                </c:pt>
              </c:strCache>
            </c:strRef>
          </c:cat>
          <c:val>
            <c:numRef>
              <c:f>Менеджер!$C$5:$C$9</c:f>
              <c:numCache>
                <c:formatCode>General</c:formatCode>
                <c:ptCount val="4"/>
                <c:pt idx="0">
                  <c:v>25</c:v>
                </c:pt>
                <c:pt idx="1">
                  <c:v>2308</c:v>
                </c:pt>
                <c:pt idx="3">
                  <c:v>1776</c:v>
                </c:pt>
              </c:numCache>
            </c:numRef>
          </c:val>
        </c:ser>
        <c:ser>
          <c:idx val="2"/>
          <c:order val="2"/>
          <c:tx>
            <c:strRef>
              <c:f>Менеджер!$D$3:$D$4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Менеджер!$A$5:$A$9</c:f>
              <c:strCache>
                <c:ptCount val="4"/>
                <c:pt idx="0">
                  <c:v>Васильев Д.Э.</c:v>
                </c:pt>
                <c:pt idx="1">
                  <c:v>Дудаева И.В.</c:v>
                </c:pt>
                <c:pt idx="2">
                  <c:v>Иванов М.И.</c:v>
                </c:pt>
                <c:pt idx="3">
                  <c:v>Фролов И.В.</c:v>
                </c:pt>
              </c:strCache>
            </c:strRef>
          </c:cat>
          <c:val>
            <c:numRef>
              <c:f>Менеджер!$D$5:$D$9</c:f>
              <c:numCache>
                <c:formatCode>General</c:formatCode>
                <c:ptCount val="4"/>
                <c:pt idx="0">
                  <c:v>455</c:v>
                </c:pt>
                <c:pt idx="1">
                  <c:v>654</c:v>
                </c:pt>
                <c:pt idx="3">
                  <c:v>267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axId val="102467776"/>
        <c:axId val="102472128"/>
      </c:barChart>
      <c:catAx>
        <c:axId val="10246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72128"/>
        <c:crosses val="autoZero"/>
        <c:auto val="1"/>
        <c:lblAlgn val="ctr"/>
        <c:lblOffset val="100"/>
        <c:noMultiLvlLbl val="0"/>
      </c:catAx>
      <c:valAx>
        <c:axId val="1024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[СПЭД 05.12.2023.xlsx]Магазин!СводнаяТаблица4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магазинам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Магазин!$B$3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Магазин!$A$4:$A$7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Магазин!$B$4:$B$7</c:f>
              <c:numCache>
                <c:formatCode>General</c:formatCode>
                <c:ptCount val="3"/>
                <c:pt idx="0">
                  <c:v>6342</c:v>
                </c:pt>
                <c:pt idx="1">
                  <c:v>4109</c:v>
                </c:pt>
                <c:pt idx="2">
                  <c:v>1376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[СПЭД 05.12.2023.xlsx]Наименование товара!СводнаяТаблица6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Итоги</a:t>
            </a:r>
            <a:r>
              <a:rPr lang="ru-RU" baseline="0"/>
              <a:t> по суммам продаж и количеству проданных товаров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'Наименование товара'!$B$3</c:f>
              <c:strCache>
                <c:ptCount val="1"/>
                <c:pt idx="0">
                  <c:v>Сумма по полю Общая сумма продаж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'Наименование товара'!$A$4:$A$20</c:f>
              <c:strCache>
                <c:ptCount val="16"/>
                <c:pt idx="0">
                  <c:v>Бутылочка My bottle 500мл</c:v>
                </c:pt>
                <c:pt idx="1">
                  <c:v>В301 Набор теннисных ракеток</c:v>
                </c:pt>
                <c:pt idx="2">
                  <c:v>В329 Мяч футбольный</c:v>
                </c:pt>
                <c:pt idx="3">
                  <c:v>В331 Мяч волейбольный</c:v>
                </c:pt>
                <c:pt idx="4">
                  <c:v>Дождевик ПВХ арт.860 №4</c:v>
                </c:pt>
                <c:pt idx="5">
                  <c:v>Замок велосип.ПВХ 468-100</c:v>
                </c:pt>
                <c:pt idx="6">
                  <c:v>Мяч д/фитнеса массаж d85см 192-002</c:v>
                </c:pt>
                <c:pt idx="7">
                  <c:v>Палки д/сканд.ходьбы 2шт.190-010 SP</c:v>
                </c:pt>
                <c:pt idx="8">
                  <c:v>Подушка TOTAL PILLOW универсальная</c:v>
                </c:pt>
                <c:pt idx="9">
                  <c:v>Решетка-гриль GB 31*24*6 104-024</c:v>
                </c:pt>
                <c:pt idx="10">
                  <c:v>Стаканчик СКЛАДНОЙ АДИКОМ</c:v>
                </c:pt>
                <c:pt idx="11">
                  <c:v>Стульчик складной TD-11 993081</c:v>
                </c:pt>
                <c:pt idx="12">
                  <c:v>Термокружка 450 мл синяя IRH-136</c:v>
                </c:pt>
                <c:pt idx="13">
                  <c:v>Турник в дверной проем 100см197-029</c:v>
                </c:pt>
                <c:pt idx="14">
                  <c:v>Уголь древесный 25л.(Россия)</c:v>
                </c:pt>
                <c:pt idx="15">
                  <c:v>Хладагет IRG-420</c:v>
                </c:pt>
              </c:strCache>
            </c:strRef>
          </c:cat>
          <c:val>
            <c:numRef>
              <c:f>'Наименование товара'!$B$4:$B$20</c:f>
              <c:numCache>
                <c:formatCode>General</c:formatCode>
                <c:ptCount val="16"/>
                <c:pt idx="0">
                  <c:v>120</c:v>
                </c:pt>
                <c:pt idx="1">
                  <c:v>267</c:v>
                </c:pt>
                <c:pt idx="2">
                  <c:v>1008</c:v>
                </c:pt>
                <c:pt idx="3">
                  <c:v>1530</c:v>
                </c:pt>
                <c:pt idx="4">
                  <c:v>513</c:v>
                </c:pt>
                <c:pt idx="5">
                  <c:v>141</c:v>
                </c:pt>
                <c:pt idx="6">
                  <c:v>1989</c:v>
                </c:pt>
                <c:pt idx="7">
                  <c:v>650</c:v>
                </c:pt>
                <c:pt idx="8">
                  <c:v>995</c:v>
                </c:pt>
                <c:pt idx="9">
                  <c:v>668</c:v>
                </c:pt>
                <c:pt idx="10">
                  <c:v>25</c:v>
                </c:pt>
                <c:pt idx="11">
                  <c:v>390</c:v>
                </c:pt>
                <c:pt idx="12">
                  <c:v>1300</c:v>
                </c:pt>
                <c:pt idx="13">
                  <c:v>1056</c:v>
                </c:pt>
                <c:pt idx="14">
                  <c:v>720</c:v>
                </c:pt>
                <c:pt idx="15">
                  <c:v>455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"/>
        <c:axId val="102457440"/>
        <c:axId val="102458528"/>
      </c:barChart>
      <c:lineChart>
        <c:grouping val="percentStacked"/>
        <c:varyColors val="0"/>
        <c:ser>
          <c:idx val="1"/>
          <c:order val="1"/>
          <c:tx>
            <c:strRef>
              <c:f>'Наименование товара'!$C$3</c:f>
              <c:strCache>
                <c:ptCount val="1"/>
                <c:pt idx="0">
                  <c:v>Сумма по полю Продано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'Наименование товара'!$A$4:$A$20</c:f>
              <c:strCache>
                <c:ptCount val="16"/>
                <c:pt idx="0">
                  <c:v>Бутылочка My bottle 500мл</c:v>
                </c:pt>
                <c:pt idx="1">
                  <c:v>В301 Набор теннисных ракеток</c:v>
                </c:pt>
                <c:pt idx="2">
                  <c:v>В329 Мяч футбольный</c:v>
                </c:pt>
                <c:pt idx="3">
                  <c:v>В331 Мяч волейбольный</c:v>
                </c:pt>
                <c:pt idx="4">
                  <c:v>Дождевик ПВХ арт.860 №4</c:v>
                </c:pt>
                <c:pt idx="5">
                  <c:v>Замок велосип.ПВХ 468-100</c:v>
                </c:pt>
                <c:pt idx="6">
                  <c:v>Мяч д/фитнеса массаж d85см 192-002</c:v>
                </c:pt>
                <c:pt idx="7">
                  <c:v>Палки д/сканд.ходьбы 2шт.190-010 SP</c:v>
                </c:pt>
                <c:pt idx="8">
                  <c:v>Подушка TOTAL PILLOW универсальная</c:v>
                </c:pt>
                <c:pt idx="9">
                  <c:v>Решетка-гриль GB 31*24*6 104-024</c:v>
                </c:pt>
                <c:pt idx="10">
                  <c:v>Стаканчик СКЛАДНОЙ АДИКОМ</c:v>
                </c:pt>
                <c:pt idx="11">
                  <c:v>Стульчик складной TD-11 993081</c:v>
                </c:pt>
                <c:pt idx="12">
                  <c:v>Термокружка 450 мл синяя IRH-136</c:v>
                </c:pt>
                <c:pt idx="13">
                  <c:v>Турник в дверной проем 100см197-029</c:v>
                </c:pt>
                <c:pt idx="14">
                  <c:v>Уголь древесный 25л.(Россия)</c:v>
                </c:pt>
                <c:pt idx="15">
                  <c:v>Хладагет IRG-420</c:v>
                </c:pt>
              </c:strCache>
            </c:strRef>
          </c:cat>
          <c:val>
            <c:numRef>
              <c:f>'Наименование товара'!$C$4:$C$20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465600"/>
        <c:axId val="102460160"/>
      </c:lineChart>
      <c:catAx>
        <c:axId val="1024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58528"/>
        <c:crosses val="autoZero"/>
        <c:auto val="1"/>
        <c:lblAlgn val="ctr"/>
        <c:lblOffset val="100"/>
        <c:noMultiLvlLbl val="0"/>
      </c:catAx>
      <c:valAx>
        <c:axId val="10245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57440"/>
        <c:crosses val="autoZero"/>
        <c:crossBetween val="between"/>
      </c:valAx>
      <c:valAx>
        <c:axId val="1024601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65600"/>
        <c:crosses val="max"/>
        <c:crossBetween val="between"/>
      </c:valAx>
      <c:catAx>
        <c:axId val="10246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4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[СПЭД 05.12.2023.xlsx]Наименование товара!СводнаяТаблица6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'Наименование товара'!$B$3</c:f>
              <c:strCache>
                <c:ptCount val="1"/>
                <c:pt idx="0">
                  <c:v>Сумма по полю Общая сумма продаж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'Наименование товара'!$A$4:$A$20</c:f>
              <c:strCache>
                <c:ptCount val="16"/>
                <c:pt idx="0">
                  <c:v>Бутылочка My bottle 500мл</c:v>
                </c:pt>
                <c:pt idx="1">
                  <c:v>В301 Набор теннисных ракеток</c:v>
                </c:pt>
                <c:pt idx="2">
                  <c:v>В329 Мяч футбольный</c:v>
                </c:pt>
                <c:pt idx="3">
                  <c:v>В331 Мяч волейбольный</c:v>
                </c:pt>
                <c:pt idx="4">
                  <c:v>Дождевик ПВХ арт.860 №4</c:v>
                </c:pt>
                <c:pt idx="5">
                  <c:v>Замок велосип.ПВХ 468-100</c:v>
                </c:pt>
                <c:pt idx="6">
                  <c:v>Мяч д/фитнеса массаж d85см 192-002</c:v>
                </c:pt>
                <c:pt idx="7">
                  <c:v>Палки д/сканд.ходьбы 2шт.190-010 SP</c:v>
                </c:pt>
                <c:pt idx="8">
                  <c:v>Подушка TOTAL PILLOW универсальная</c:v>
                </c:pt>
                <c:pt idx="9">
                  <c:v>Решетка-гриль GB 31*24*6 104-024</c:v>
                </c:pt>
                <c:pt idx="10">
                  <c:v>Стаканчик СКЛАДНОЙ АДИКОМ</c:v>
                </c:pt>
                <c:pt idx="11">
                  <c:v>Стульчик складной TD-11 993081</c:v>
                </c:pt>
                <c:pt idx="12">
                  <c:v>Термокружка 450 мл синяя IRH-136</c:v>
                </c:pt>
                <c:pt idx="13">
                  <c:v>Турник в дверной проем 100см197-029</c:v>
                </c:pt>
                <c:pt idx="14">
                  <c:v>Уголь древесный 25л.(Россия)</c:v>
                </c:pt>
                <c:pt idx="15">
                  <c:v>Хладагет IRG-420</c:v>
                </c:pt>
              </c:strCache>
            </c:strRef>
          </c:cat>
          <c:val>
            <c:numRef>
              <c:f>'Наименование товара'!$B$4:$B$20</c:f>
              <c:numCache>
                <c:formatCode>General</c:formatCode>
                <c:ptCount val="16"/>
                <c:pt idx="0">
                  <c:v>120</c:v>
                </c:pt>
                <c:pt idx="1">
                  <c:v>267</c:v>
                </c:pt>
                <c:pt idx="2">
                  <c:v>1008</c:v>
                </c:pt>
                <c:pt idx="3">
                  <c:v>1530</c:v>
                </c:pt>
                <c:pt idx="4">
                  <c:v>513</c:v>
                </c:pt>
                <c:pt idx="5">
                  <c:v>141</c:v>
                </c:pt>
                <c:pt idx="6">
                  <c:v>1989</c:v>
                </c:pt>
                <c:pt idx="7">
                  <c:v>650</c:v>
                </c:pt>
                <c:pt idx="8">
                  <c:v>995</c:v>
                </c:pt>
                <c:pt idx="9">
                  <c:v>668</c:v>
                </c:pt>
                <c:pt idx="10">
                  <c:v>25</c:v>
                </c:pt>
                <c:pt idx="11">
                  <c:v>390</c:v>
                </c:pt>
                <c:pt idx="12">
                  <c:v>1300</c:v>
                </c:pt>
                <c:pt idx="13">
                  <c:v>1056</c:v>
                </c:pt>
                <c:pt idx="14">
                  <c:v>720</c:v>
                </c:pt>
                <c:pt idx="15">
                  <c:v>455</c:v>
                </c:pt>
              </c:numCache>
            </c:numRef>
          </c:val>
        </c:ser>
        <c:ser>
          <c:idx val="1"/>
          <c:order val="1"/>
          <c:tx>
            <c:strRef>
              <c:f>'Наименование товара'!$C$3</c:f>
              <c:strCache>
                <c:ptCount val="1"/>
                <c:pt idx="0">
                  <c:v>Сумма по полю Продано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'Наименование товара'!$A$4:$A$20</c:f>
              <c:strCache>
                <c:ptCount val="16"/>
                <c:pt idx="0">
                  <c:v>Бутылочка My bottle 500мл</c:v>
                </c:pt>
                <c:pt idx="1">
                  <c:v>В301 Набор теннисных ракеток</c:v>
                </c:pt>
                <c:pt idx="2">
                  <c:v>В329 Мяч футбольный</c:v>
                </c:pt>
                <c:pt idx="3">
                  <c:v>В331 Мяч волейбольный</c:v>
                </c:pt>
                <c:pt idx="4">
                  <c:v>Дождевик ПВХ арт.860 №4</c:v>
                </c:pt>
                <c:pt idx="5">
                  <c:v>Замок велосип.ПВХ 468-100</c:v>
                </c:pt>
                <c:pt idx="6">
                  <c:v>Мяч д/фитнеса массаж d85см 192-002</c:v>
                </c:pt>
                <c:pt idx="7">
                  <c:v>Палки д/сканд.ходьбы 2шт.190-010 SP</c:v>
                </c:pt>
                <c:pt idx="8">
                  <c:v>Подушка TOTAL PILLOW универсальная</c:v>
                </c:pt>
                <c:pt idx="9">
                  <c:v>Решетка-гриль GB 31*24*6 104-024</c:v>
                </c:pt>
                <c:pt idx="10">
                  <c:v>Стаканчик СКЛАДНОЙ АДИКОМ</c:v>
                </c:pt>
                <c:pt idx="11">
                  <c:v>Стульчик складной TD-11 993081</c:v>
                </c:pt>
                <c:pt idx="12">
                  <c:v>Термокружка 450 мл синяя IRH-136</c:v>
                </c:pt>
                <c:pt idx="13">
                  <c:v>Турник в дверной проем 100см197-029</c:v>
                </c:pt>
                <c:pt idx="14">
                  <c:v>Уголь древесный 25л.(Россия)</c:v>
                </c:pt>
                <c:pt idx="15">
                  <c:v>Хладагет IRG-420</c:v>
                </c:pt>
              </c:strCache>
            </c:strRef>
          </c:cat>
          <c:val>
            <c:numRef>
              <c:f>'Наименование товара'!$C$4:$C$20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63968"/>
        <c:axId val="102459072"/>
      </c:barChart>
      <c:catAx>
        <c:axId val="1024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59072"/>
        <c:crosses val="autoZero"/>
        <c:auto val="1"/>
        <c:lblAlgn val="ctr"/>
        <c:lblOffset val="100"/>
        <c:noMultiLvlLbl val="0"/>
      </c:catAx>
      <c:valAx>
        <c:axId val="102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[СПЭД 05.12.2023.xlsx]Менеджер!СводнаяТаблица3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7898381452318453"/>
          <c:y val="0.16564596092155148"/>
          <c:w val="0.4404050743657043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Менеджер!$B$3:$B$4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Менеджер!$A$5:$A$9</c:f>
              <c:strCache>
                <c:ptCount val="4"/>
                <c:pt idx="0">
                  <c:v>Васильев Д.Э.</c:v>
                </c:pt>
                <c:pt idx="1">
                  <c:v>Дудаева И.В.</c:v>
                </c:pt>
                <c:pt idx="2">
                  <c:v>Иванов М.И.</c:v>
                </c:pt>
                <c:pt idx="3">
                  <c:v>Фролов И.В.</c:v>
                </c:pt>
              </c:strCache>
            </c:strRef>
          </c:cat>
          <c:val>
            <c:numRef>
              <c:f>Менеджер!$B$5:$B$9</c:f>
              <c:numCache>
                <c:formatCode>General</c:formatCode>
                <c:ptCount val="4"/>
                <c:pt idx="0">
                  <c:v>1058</c:v>
                </c:pt>
                <c:pt idx="1">
                  <c:v>1645</c:v>
                </c:pt>
                <c:pt idx="2">
                  <c:v>3639</c:v>
                </c:pt>
              </c:numCache>
            </c:numRef>
          </c:val>
        </c:ser>
        <c:ser>
          <c:idx val="1"/>
          <c:order val="1"/>
          <c:tx>
            <c:strRef>
              <c:f>Менеджер!$C$3:$C$4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Менеджер!$A$5:$A$9</c:f>
              <c:strCache>
                <c:ptCount val="4"/>
                <c:pt idx="0">
                  <c:v>Васильев Д.Э.</c:v>
                </c:pt>
                <c:pt idx="1">
                  <c:v>Дудаева И.В.</c:v>
                </c:pt>
                <c:pt idx="2">
                  <c:v>Иванов М.И.</c:v>
                </c:pt>
                <c:pt idx="3">
                  <c:v>Фролов И.В.</c:v>
                </c:pt>
              </c:strCache>
            </c:strRef>
          </c:cat>
          <c:val>
            <c:numRef>
              <c:f>Менеджер!$C$5:$C$9</c:f>
              <c:numCache>
                <c:formatCode>General</c:formatCode>
                <c:ptCount val="4"/>
                <c:pt idx="0">
                  <c:v>25</c:v>
                </c:pt>
                <c:pt idx="1">
                  <c:v>2308</c:v>
                </c:pt>
                <c:pt idx="3">
                  <c:v>1776</c:v>
                </c:pt>
              </c:numCache>
            </c:numRef>
          </c:val>
        </c:ser>
        <c:ser>
          <c:idx val="2"/>
          <c:order val="2"/>
          <c:tx>
            <c:strRef>
              <c:f>Менеджер!$D$3:$D$4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Менеджер!$A$5:$A$9</c:f>
              <c:strCache>
                <c:ptCount val="4"/>
                <c:pt idx="0">
                  <c:v>Васильев Д.Э.</c:v>
                </c:pt>
                <c:pt idx="1">
                  <c:v>Дудаева И.В.</c:v>
                </c:pt>
                <c:pt idx="2">
                  <c:v>Иванов М.И.</c:v>
                </c:pt>
                <c:pt idx="3">
                  <c:v>Фролов И.В.</c:v>
                </c:pt>
              </c:strCache>
            </c:strRef>
          </c:cat>
          <c:val>
            <c:numRef>
              <c:f>Менеджер!$D$5:$D$9</c:f>
              <c:numCache>
                <c:formatCode>General</c:formatCode>
                <c:ptCount val="4"/>
                <c:pt idx="0">
                  <c:v>455</c:v>
                </c:pt>
                <c:pt idx="1">
                  <c:v>654</c:v>
                </c:pt>
                <c:pt idx="3">
                  <c:v>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460704"/>
        <c:axId val="102462336"/>
      </c:barChart>
      <c:catAx>
        <c:axId val="10246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62336"/>
        <c:crosses val="autoZero"/>
        <c:auto val="1"/>
        <c:lblAlgn val="ctr"/>
        <c:lblOffset val="100"/>
        <c:noMultiLvlLbl val="0"/>
      </c:catAx>
      <c:valAx>
        <c:axId val="1024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[СПЭД 05.12.2023.xlsx]Магазин!СводнаяТаблица4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Магазин!$B$3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Магазин!$A$4:$A$7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Магазин!$B$4:$B$7</c:f>
              <c:numCache>
                <c:formatCode>General</c:formatCode>
                <c:ptCount val="3"/>
                <c:pt idx="0">
                  <c:v>6342</c:v>
                </c:pt>
                <c:pt idx="1">
                  <c:v>4109</c:v>
                </c:pt>
                <c:pt idx="2">
                  <c:v>1376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568035</xdr:colOff>
      <xdr:row>0</xdr:row>
      <xdr:rowOff>0</xdr:rowOff>
    </xdr:from>
    <xdr:to>
      <xdr:col>24</xdr:col>
      <xdr:colOff>374073</xdr:colOff>
      <xdr:row>26</xdr:row>
      <xdr:rowOff>83128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</xdr:rowOff>
    </xdr:from>
    <xdr:to>
      <xdr:col>9</xdr:col>
      <xdr:colOff>457200</xdr:colOff>
      <xdr:row>51</xdr:row>
      <xdr:rowOff>69272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132311</xdr:colOff>
      <xdr:row>27</xdr:row>
      <xdr:rowOff>101139</xdr:rowOff>
    </xdr:from>
    <xdr:to>
      <xdr:col>23</xdr:col>
      <xdr:colOff>223520</xdr:colOff>
      <xdr:row>35</xdr:row>
      <xdr:rowOff>31866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Дата продажи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продаж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8311" y="4964084"/>
              <a:ext cx="34837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 2013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353489</xdr:colOff>
      <xdr:row>36</xdr:row>
      <xdr:rowOff>10193</xdr:rowOff>
    </xdr:from>
    <xdr:to>
      <xdr:col>23</xdr:col>
      <xdr:colOff>435429</xdr:colOff>
      <xdr:row>50</xdr:row>
      <xdr:rowOff>10887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Наименование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именова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2199" y="6646967"/>
              <a:ext cx="6227101" cy="2581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153094</xdr:colOff>
      <xdr:row>36</xdr:row>
      <xdr:rowOff>65116</xdr:rowOff>
    </xdr:from>
    <xdr:to>
      <xdr:col>13</xdr:col>
      <xdr:colOff>153094</xdr:colOff>
      <xdr:row>50</xdr:row>
      <xdr:rowOff>10563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Магази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9094" y="6549043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76199</xdr:colOff>
      <xdr:row>0</xdr:row>
      <xdr:rowOff>65312</xdr:rowOff>
    </xdr:from>
    <xdr:to>
      <xdr:col>10</xdr:col>
      <xdr:colOff>272143</xdr:colOff>
      <xdr:row>25</xdr:row>
      <xdr:rowOff>174170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2</xdr:row>
      <xdr:rowOff>144780</xdr:rowOff>
    </xdr:from>
    <xdr:to>
      <xdr:col>11</xdr:col>
      <xdr:colOff>415290</xdr:colOff>
      <xdr:row>17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10</xdr:row>
      <xdr:rowOff>91440</xdr:rowOff>
    </xdr:from>
    <xdr:to>
      <xdr:col>4</xdr:col>
      <xdr:colOff>182880</xdr:colOff>
      <xdr:row>25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7</xdr:row>
      <xdr:rowOff>160020</xdr:rowOff>
    </xdr:from>
    <xdr:to>
      <xdr:col>3</xdr:col>
      <xdr:colOff>480060</xdr:colOff>
      <xdr:row>22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ристина Меркутова" refreshedDate="45261.562498032406" createdVersion="5" refreshedVersion="5" minRefreshableVersion="3" recordCount="16">
  <cacheSource type="worksheet">
    <worksheetSource ref="A1:H17" sheet="Исходные данные"/>
  </cacheSource>
  <cacheFields count="8">
    <cacheField name="Артикул" numFmtId="49">
      <sharedItems/>
    </cacheField>
    <cacheField name="Наименование" numFmtId="0">
      <sharedItems count="16">
        <s v="Замок велосип.ПВХ 468-100"/>
        <s v="Дождевик ПВХ арт.860 №4"/>
        <s v="В301 Набор теннисных ракеток"/>
        <s v="В329 Мяч футбольный"/>
        <s v="В331 Мяч волейбольный"/>
        <s v="Решетка-гриль GB 31*24*6 104-024"/>
        <s v="Уголь древесный 25л.(Россия)"/>
        <s v="Подушка TOTAL PILLOW универсальная"/>
        <s v="Бутылочка My bottle 500мл"/>
        <s v="Стаканчик СКЛАДНОЙ АДИКОМ"/>
        <s v="Турник в дверной проем 100см197-029"/>
        <s v="Палки д/сканд.ходьбы 2шт.190-010 SP"/>
        <s v="Мяч д/фитнеса массаж d85см 192-002"/>
        <s v="Стульчик складной TD-11 993081"/>
        <s v="Хладагет IRG-420"/>
        <s v="Термокружка 450 мл синяя IRH-136"/>
      </sharedItems>
    </cacheField>
    <cacheField name="Цена" numFmtId="2">
      <sharedItems containsSemiMixedTypes="0" containsString="0" containsNumber="1" containsInteger="1" minValue="25" maxValue="663"/>
    </cacheField>
    <cacheField name="Продано" numFmtId="49">
      <sharedItems/>
    </cacheField>
    <cacheField name="Общая сумма продаж" numFmtId="2">
      <sharedItems containsSemiMixedTypes="0" containsString="0" containsNumber="1" containsInteger="1" minValue="25" maxValue="1989"/>
    </cacheField>
    <cacheField name="Продавец" numFmtId="0">
      <sharedItems count="4">
        <s v="Дудаева И.В."/>
        <s v="Фролов И.В."/>
        <s v="Иванов М.И."/>
        <s v="Васильев Д.Э."/>
      </sharedItems>
    </cacheField>
    <cacheField name="Дата продажи" numFmtId="14">
      <sharedItems containsSemiMixedTypes="0" containsNonDate="0" containsDate="1" containsString="0" minDate="2020-04-01T00:00:00" maxDate="2020-04-29T00:00:00" count="16">
        <d v="2020-04-01T00:00:00"/>
        <d v="2020-04-02T00:00:00"/>
        <d v="2020-04-10T00:00:00"/>
        <d v="2020-04-11T00:00:00"/>
        <d v="2020-04-12T00:00:00"/>
        <d v="2020-04-15T00:00:00"/>
        <d v="2020-04-16T00:00:00"/>
        <d v="2020-04-17T00:00:00"/>
        <d v="2020-04-18T00:00:00"/>
        <d v="2020-04-20T00:00:00"/>
        <d v="2020-04-21T00:00:00"/>
        <d v="2020-04-22T00:00:00"/>
        <d v="2020-04-23T00:00:00"/>
        <d v="2020-04-26T00:00:00"/>
        <d v="2020-04-27T00:00:00"/>
        <d v="2020-04-28T00:00:00"/>
      </sharedItems>
    </cacheField>
    <cacheField name="Магазин" numFmtId="0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Кристина Меркутова" refreshedDate="45265.582573842592" createdVersion="5" refreshedVersion="5" minRefreshableVersion="3" recordCount="16">
  <cacheSource type="worksheet">
    <worksheetSource ref="B1:H17" sheet="Исходные данные"/>
  </cacheSource>
  <cacheFields count="7">
    <cacheField name="Наименование" numFmtId="0">
      <sharedItems count="16">
        <s v="Бутылочка My bottle 500мл"/>
        <s v="В301 Набор теннисных ракеток"/>
        <s v="В329 Мяч футбольный"/>
        <s v="В331 Мяч волейбольный"/>
        <s v="Дождевик ПВХ арт.860 №4"/>
        <s v="Замок велосип.ПВХ 468-100"/>
        <s v="Мяч д/фитнеса массаж d85см 192-002"/>
        <s v="Палки д/сканд.ходьбы 2шт.190-010 SP"/>
        <s v="Подушка TOTAL PILLOW универсальная"/>
        <s v="Решетка-гриль GB 31*24*6 104-024"/>
        <s v="Стаканчик СКЛАДНОЙ АДИКОМ"/>
        <s v="Стульчик складной TD-11 993081"/>
        <s v="Термокружка 450 мл синяя IRH-136"/>
        <s v="Турник в дверной проем 100см197-029"/>
        <s v="Уголь древесный 25л.(Россия)"/>
        <s v="Хладагет IRG-420"/>
      </sharedItems>
    </cacheField>
    <cacheField name="Цена" numFmtId="2">
      <sharedItems containsSemiMixedTypes="0" containsString="0" containsNumber="1" containsInteger="1" minValue="25" maxValue="663" count="16">
        <n v="120"/>
        <n v="89"/>
        <n v="252"/>
        <n v="306"/>
        <n v="171"/>
        <n v="47"/>
        <n v="663"/>
        <n v="650"/>
        <n v="199"/>
        <n v="334"/>
        <n v="25"/>
        <n v="195"/>
        <n v="130"/>
        <n v="528"/>
        <n v="180"/>
        <n v="65"/>
      </sharedItems>
    </cacheField>
    <cacheField name="Продано" numFmtId="1">
      <sharedItems containsSemiMixedTypes="0" containsString="0" containsNumber="1" containsInteger="1" minValue="1" maxValue="10" count="7">
        <n v="1"/>
        <n v="3"/>
        <n v="4"/>
        <n v="5"/>
        <n v="2"/>
        <n v="10"/>
        <n v="7"/>
      </sharedItems>
    </cacheField>
    <cacheField name="Общая сумма продаж" numFmtId="2">
      <sharedItems containsSemiMixedTypes="0" containsString="0" containsNumber="1" containsInteger="1" minValue="25" maxValue="1989" count="16">
        <n v="120"/>
        <n v="267"/>
        <n v="1008"/>
        <n v="1530"/>
        <n v="513"/>
        <n v="141"/>
        <n v="1989"/>
        <n v="650"/>
        <n v="995"/>
        <n v="668"/>
        <n v="25"/>
        <n v="390"/>
        <n v="1300"/>
        <n v="1056"/>
        <n v="720"/>
        <n v="455"/>
      </sharedItems>
    </cacheField>
    <cacheField name="Продавец" numFmtId="0">
      <sharedItems count="4">
        <s v="Иванов М.И."/>
        <s v="Фролов И.В."/>
        <s v="Дудаева И.В."/>
        <s v="Васильев Д.Э."/>
      </sharedItems>
    </cacheField>
    <cacheField name="Дата продажи" numFmtId="14">
      <sharedItems containsSemiMixedTypes="0" containsNonDate="0" containsDate="1" containsString="0" minDate="2020-04-01T00:00:00" maxDate="2020-04-29T00:00:00" count="16">
        <d v="2020-04-18T00:00:00"/>
        <d v="2020-04-10T00:00:00"/>
        <d v="2020-04-11T00:00:00"/>
        <d v="2020-04-12T00:00:00"/>
        <d v="2020-04-02T00:00:00"/>
        <d v="2020-04-01T00:00:00"/>
        <d v="2020-04-23T00:00:00"/>
        <d v="2020-04-22T00:00:00"/>
        <d v="2020-04-17T00:00:00"/>
        <d v="2020-04-15T00:00:00"/>
        <d v="2020-04-20T00:00:00"/>
        <d v="2020-04-26T00:00:00"/>
        <d v="2020-04-28T00:00:00"/>
        <d v="2020-04-21T00:00:00"/>
        <d v="2020-04-16T00:00:00"/>
        <d v="2020-04-27T00:00:00"/>
      </sharedItems>
    </cacheField>
    <cacheField name="Магазин" numFmtId="0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0019852"/>
    <x v="0"/>
    <n v="47"/>
    <s v="3"/>
    <n v="141"/>
    <x v="0"/>
    <x v="0"/>
    <x v="0"/>
  </r>
  <r>
    <s v="0019853"/>
    <x v="1"/>
    <n v="171"/>
    <s v="3"/>
    <n v="513"/>
    <x v="0"/>
    <x v="1"/>
    <x v="0"/>
  </r>
  <r>
    <s v="0019854"/>
    <x v="2"/>
    <n v="89"/>
    <s v="3"/>
    <n v="267"/>
    <x v="1"/>
    <x v="2"/>
    <x v="0"/>
  </r>
  <r>
    <s v="0019855"/>
    <x v="3"/>
    <n v="252"/>
    <s v="4"/>
    <n v="1008"/>
    <x v="0"/>
    <x v="3"/>
    <x v="1"/>
  </r>
  <r>
    <s v="0019856"/>
    <x v="4"/>
    <n v="306"/>
    <s v="5"/>
    <n v="1530"/>
    <x v="2"/>
    <x v="4"/>
    <x v="2"/>
  </r>
  <r>
    <s v="0019857"/>
    <x v="5"/>
    <n v="334"/>
    <s v="2"/>
    <n v="668"/>
    <x v="3"/>
    <x v="5"/>
    <x v="2"/>
  </r>
  <r>
    <s v="0019858"/>
    <x v="6"/>
    <n v="180"/>
    <s v="4"/>
    <n v="720"/>
    <x v="1"/>
    <x v="6"/>
    <x v="1"/>
  </r>
  <r>
    <s v="0019859"/>
    <x v="7"/>
    <n v="199"/>
    <s v="5"/>
    <n v="995"/>
    <x v="0"/>
    <x v="7"/>
    <x v="2"/>
  </r>
  <r>
    <s v="0019860"/>
    <x v="8"/>
    <n v="120"/>
    <s v="1"/>
    <n v="120"/>
    <x v="2"/>
    <x v="8"/>
    <x v="2"/>
  </r>
  <r>
    <s v="0019861"/>
    <x v="9"/>
    <n v="25"/>
    <s v="1"/>
    <n v="25"/>
    <x v="3"/>
    <x v="9"/>
    <x v="1"/>
  </r>
  <r>
    <s v="0019862"/>
    <x v="10"/>
    <n v="528"/>
    <s v="2"/>
    <n v="1056"/>
    <x v="1"/>
    <x v="10"/>
    <x v="1"/>
  </r>
  <r>
    <s v="0019863"/>
    <x v="11"/>
    <n v="650"/>
    <s v="1"/>
    <n v="650"/>
    <x v="0"/>
    <x v="11"/>
    <x v="2"/>
  </r>
  <r>
    <s v="0019864"/>
    <x v="12"/>
    <n v="663"/>
    <s v="3"/>
    <n v="1989"/>
    <x v="2"/>
    <x v="12"/>
    <x v="2"/>
  </r>
  <r>
    <s v="0019865"/>
    <x v="13"/>
    <n v="195"/>
    <s v="2"/>
    <n v="390"/>
    <x v="3"/>
    <x v="13"/>
    <x v="2"/>
  </r>
  <r>
    <s v="0019866"/>
    <x v="14"/>
    <n v="65"/>
    <s v="7"/>
    <n v="455"/>
    <x v="3"/>
    <x v="14"/>
    <x v="0"/>
  </r>
  <r>
    <s v="0019867"/>
    <x v="15"/>
    <n v="130"/>
    <s v="10"/>
    <n v="1300"/>
    <x v="0"/>
    <x v="1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0"/>
    <x v="3"/>
    <x v="0"/>
  </r>
  <r>
    <x v="4"/>
    <x v="4"/>
    <x v="1"/>
    <x v="4"/>
    <x v="2"/>
    <x v="4"/>
    <x v="1"/>
  </r>
  <r>
    <x v="5"/>
    <x v="5"/>
    <x v="1"/>
    <x v="5"/>
    <x v="2"/>
    <x v="5"/>
    <x v="1"/>
  </r>
  <r>
    <x v="6"/>
    <x v="6"/>
    <x v="1"/>
    <x v="6"/>
    <x v="0"/>
    <x v="6"/>
    <x v="0"/>
  </r>
  <r>
    <x v="7"/>
    <x v="7"/>
    <x v="0"/>
    <x v="7"/>
    <x v="2"/>
    <x v="7"/>
    <x v="0"/>
  </r>
  <r>
    <x v="8"/>
    <x v="8"/>
    <x v="3"/>
    <x v="8"/>
    <x v="2"/>
    <x v="8"/>
    <x v="0"/>
  </r>
  <r>
    <x v="9"/>
    <x v="9"/>
    <x v="4"/>
    <x v="9"/>
    <x v="3"/>
    <x v="9"/>
    <x v="0"/>
  </r>
  <r>
    <x v="10"/>
    <x v="10"/>
    <x v="0"/>
    <x v="10"/>
    <x v="3"/>
    <x v="10"/>
    <x v="2"/>
  </r>
  <r>
    <x v="11"/>
    <x v="11"/>
    <x v="4"/>
    <x v="11"/>
    <x v="3"/>
    <x v="11"/>
    <x v="0"/>
  </r>
  <r>
    <x v="12"/>
    <x v="12"/>
    <x v="5"/>
    <x v="12"/>
    <x v="2"/>
    <x v="12"/>
    <x v="2"/>
  </r>
  <r>
    <x v="13"/>
    <x v="13"/>
    <x v="4"/>
    <x v="13"/>
    <x v="1"/>
    <x v="13"/>
    <x v="2"/>
  </r>
  <r>
    <x v="14"/>
    <x v="14"/>
    <x v="2"/>
    <x v="14"/>
    <x v="1"/>
    <x v="14"/>
    <x v="2"/>
  </r>
  <r>
    <x v="15"/>
    <x v="15"/>
    <x v="6"/>
    <x v="15"/>
    <x v="3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2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3">
  <location ref="A3:C20" firstHeaderRow="0" firstDataRow="1" firstDataCol="1"/>
  <pivotFields count="7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2" showAll="0"/>
    <pivotField dataField="1" numFmtId="1" showAll="0"/>
    <pivotField dataField="1" numFmtId="2" showAll="0"/>
    <pivotField showAll="0"/>
    <pivotField numFmtId="14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Общая сумма продаж" fld="3" baseField="0" baseItem="0"/>
    <dataField name="Сумма по полю Продано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21" applyNumberFormats="0" applyBorderFormats="0" applyFontFormats="0" applyPatternFormats="0" applyAlignmentFormats="0" applyWidthHeightFormats="1" dataCaption="Значения" updatedVersion="5" minRefreshableVersion="5" useAutoFormatting="1" itemPrintTitles="1" createdVersion="5" indent="0" outline="1" outlineData="1" multipleFieldFilters="0" chartFormat="8">
  <location ref="A3:E9" firstHeaderRow="1" firstDataRow="2" firstDataCol="1"/>
  <pivotFields count="8">
    <pivotField showAll="0"/>
    <pivotField showAll="0">
      <items count="17">
        <item x="8"/>
        <item x="2"/>
        <item x="3"/>
        <item x="4"/>
        <item x="1"/>
        <item x="0"/>
        <item x="12"/>
        <item x="11"/>
        <item x="7"/>
        <item x="5"/>
        <item x="9"/>
        <item x="13"/>
        <item x="15"/>
        <item x="10"/>
        <item x="6"/>
        <item x="14"/>
        <item t="default"/>
      </items>
    </pivotField>
    <pivotField numFmtId="2" showAll="0"/>
    <pivotField showAll="0"/>
    <pivotField dataField="1" numFmtId="2" showAll="0"/>
    <pivotField axis="axisRow" showAll="0">
      <items count="5">
        <item x="3"/>
        <item x="0"/>
        <item x="2"/>
        <item x="1"/>
        <item t="default"/>
      </items>
    </pivotField>
    <pivotField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Сумма по полю Общая сумма продаж" fld="4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4" cacheId="21" applyNumberFormats="0" applyBorderFormats="0" applyFontFormats="0" applyPatternFormats="0" applyAlignmentFormats="0" applyWidthHeightFormats="1" dataCaption="Значения" updatedVersion="5" minRefreshableVersion="5" useAutoFormatting="1" itemPrintTitles="1" createdVersion="5" indent="0" outline="1" outlineData="1" multipleFieldFilters="0" chartFormat="5">
  <location ref="A3:B7" firstHeaderRow="1" firstDataRow="1" firstDataCol="1"/>
  <pivotFields count="8">
    <pivotField showAll="0"/>
    <pivotField showAll="0">
      <items count="17">
        <item x="8"/>
        <item x="2"/>
        <item x="3"/>
        <item x="4"/>
        <item x="1"/>
        <item x="0"/>
        <item x="12"/>
        <item x="11"/>
        <item x="7"/>
        <item x="5"/>
        <item x="9"/>
        <item x="13"/>
        <item x="15"/>
        <item x="10"/>
        <item x="6"/>
        <item x="14"/>
        <item t="default"/>
      </items>
    </pivotField>
    <pivotField numFmtId="2" showAll="0"/>
    <pivotField showAll="0"/>
    <pivotField dataField="1" numFmtId="2" showAll="0"/>
    <pivotField showAll="0"/>
    <pivotField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Общая сумма продаж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именование" sourceName="Наименование">
  <pivotTables>
    <pivotTable tabId="6" name="СводнаяТаблица4"/>
    <pivotTable tabId="5" name="СводнаяТаблица3"/>
  </pivotTables>
  <data>
    <tabular pivotCacheId="1">
      <items count="16">
        <i x="8" s="1"/>
        <i x="2" s="1"/>
        <i x="3" s="1"/>
        <i x="4" s="1"/>
        <i x="1" s="1"/>
        <i x="0" s="1"/>
        <i x="12" s="1"/>
        <i x="11" s="1"/>
        <i x="7" s="1"/>
        <i x="5" s="1"/>
        <i x="9" s="1"/>
        <i x="13" s="1"/>
        <i x="15" s="1"/>
        <i x="10" s="1"/>
        <i x="6" s="1"/>
        <i x="1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агазин" sourceName="Магазин">
  <pivotTables>
    <pivotTable tabId="6" name="СводнаяТаблица4"/>
    <pivotTable tabId="5" name="СводнаяТаблица3"/>
  </pivotTables>
  <data>
    <tabular pivotCacheId="1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Наименование" cache="Срез_Наименование" caption="Выберите наименование товара" columnCount="2" rowHeight="234950"/>
  <slicer name="Магазин" cache="Срез_Магазин" caption="Веберите магазин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Дата_продажи" sourceName="Дата продажи">
  <pivotTables>
    <pivotTable tabId="6" name="СводнаяТаблица4"/>
    <pivotTable tabId="5" name="СводнаяТаблица3"/>
  </pivotTables>
  <state minimalRefreshVersion="6" lastRefreshVersion="6" pivotCacheId="1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а продажи" cache="ВстроеннаяВременнаяШкала_Дата_продажи" caption="Выберите месяц продажи" level="3" selectionLevel="3" scrollPosition="2020-03-27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O47"/>
  <sheetViews>
    <sheetView showGridLines="0" showRowColHeaders="0" tabSelected="1" topLeftCell="A4" zoomScale="68" zoomScaleNormal="70" workbookViewId="0">
      <selection activeCell="Z31" sqref="Z31"/>
    </sheetView>
  </sheetViews>
  <sheetFormatPr defaultRowHeight="14.4" x14ac:dyDescent="0.3"/>
  <sheetData>
    <row r="47" spans="15:15" x14ac:dyDescent="0.3">
      <c r="O47" s="12"/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78" zoomScaleNormal="78" workbookViewId="0">
      <selection activeCell="E24" sqref="E24"/>
    </sheetView>
  </sheetViews>
  <sheetFormatPr defaultRowHeight="14.4" x14ac:dyDescent="0.3"/>
  <cols>
    <col min="1" max="1" width="8.44140625" bestFit="1" customWidth="1"/>
    <col min="2" max="2" width="38.88671875" customWidth="1"/>
    <col min="3" max="4" width="16.77734375" style="1" customWidth="1"/>
    <col min="5" max="5" width="20" bestFit="1" customWidth="1"/>
    <col min="6" max="6" width="15.5546875" style="1" customWidth="1"/>
    <col min="7" max="7" width="16.88671875" style="2" customWidth="1"/>
  </cols>
  <sheetData>
    <row r="1" spans="1:8" s="1" customFormat="1" x14ac:dyDescent="0.3">
      <c r="A1" s="7" t="s">
        <v>0</v>
      </c>
      <c r="B1" s="7" t="s">
        <v>1</v>
      </c>
      <c r="C1" s="7" t="s">
        <v>2</v>
      </c>
      <c r="D1" s="7" t="s">
        <v>23</v>
      </c>
      <c r="E1" s="7" t="s">
        <v>3</v>
      </c>
      <c r="F1" s="7" t="s">
        <v>4</v>
      </c>
      <c r="G1" s="8" t="s">
        <v>5</v>
      </c>
      <c r="H1" s="7" t="s">
        <v>6</v>
      </c>
    </row>
    <row r="2" spans="1:8" x14ac:dyDescent="0.3">
      <c r="A2" s="14">
        <v>19860</v>
      </c>
      <c r="B2" s="5" t="s">
        <v>15</v>
      </c>
      <c r="C2" s="6">
        <v>120</v>
      </c>
      <c r="D2" s="13">
        <v>1</v>
      </c>
      <c r="E2" s="6">
        <f t="shared" ref="E2:E17" si="0">C2*D2</f>
        <v>120</v>
      </c>
      <c r="F2" s="3" t="s">
        <v>26</v>
      </c>
      <c r="G2" s="4">
        <v>43939</v>
      </c>
      <c r="H2" s="5">
        <v>1</v>
      </c>
    </row>
    <row r="3" spans="1:8" x14ac:dyDescent="0.3">
      <c r="A3" s="14">
        <v>19854</v>
      </c>
      <c r="B3" s="5" t="s">
        <v>9</v>
      </c>
      <c r="C3" s="6">
        <v>89</v>
      </c>
      <c r="D3" s="13">
        <v>3</v>
      </c>
      <c r="E3" s="6">
        <f t="shared" si="0"/>
        <v>267</v>
      </c>
      <c r="F3" s="3" t="s">
        <v>25</v>
      </c>
      <c r="G3" s="4">
        <v>43931</v>
      </c>
      <c r="H3" s="5">
        <v>3</v>
      </c>
    </row>
    <row r="4" spans="1:8" x14ac:dyDescent="0.3">
      <c r="A4" s="14">
        <v>19855</v>
      </c>
      <c r="B4" s="5" t="s">
        <v>10</v>
      </c>
      <c r="C4" s="6">
        <v>252</v>
      </c>
      <c r="D4" s="13">
        <v>4</v>
      </c>
      <c r="E4" s="6">
        <f t="shared" si="0"/>
        <v>1008</v>
      </c>
      <c r="F4" s="3" t="s">
        <v>24</v>
      </c>
      <c r="G4" s="4">
        <v>43932</v>
      </c>
      <c r="H4" s="5">
        <v>2</v>
      </c>
    </row>
    <row r="5" spans="1:8" x14ac:dyDescent="0.3">
      <c r="A5" s="14">
        <v>19856</v>
      </c>
      <c r="B5" s="5" t="s">
        <v>11</v>
      </c>
      <c r="C5" s="6">
        <v>306</v>
      </c>
      <c r="D5" s="13">
        <v>5</v>
      </c>
      <c r="E5" s="6">
        <f t="shared" si="0"/>
        <v>1530</v>
      </c>
      <c r="F5" s="3" t="s">
        <v>26</v>
      </c>
      <c r="G5" s="4">
        <v>43933</v>
      </c>
      <c r="H5" s="5">
        <v>1</v>
      </c>
    </row>
    <row r="6" spans="1:8" x14ac:dyDescent="0.3">
      <c r="A6" s="14">
        <v>19853</v>
      </c>
      <c r="B6" s="5" t="s">
        <v>8</v>
      </c>
      <c r="C6" s="6">
        <v>171</v>
      </c>
      <c r="D6" s="13">
        <v>3</v>
      </c>
      <c r="E6" s="6">
        <f t="shared" si="0"/>
        <v>513</v>
      </c>
      <c r="F6" s="3" t="s">
        <v>24</v>
      </c>
      <c r="G6" s="4">
        <v>43923</v>
      </c>
      <c r="H6" s="5">
        <v>3</v>
      </c>
    </row>
    <row r="7" spans="1:8" x14ac:dyDescent="0.3">
      <c r="A7" s="14">
        <v>19852</v>
      </c>
      <c r="B7" s="5" t="s">
        <v>7</v>
      </c>
      <c r="C7" s="6">
        <v>47</v>
      </c>
      <c r="D7" s="13">
        <v>3</v>
      </c>
      <c r="E7" s="6">
        <f t="shared" si="0"/>
        <v>141</v>
      </c>
      <c r="F7" s="3" t="s">
        <v>24</v>
      </c>
      <c r="G7" s="4">
        <v>43922</v>
      </c>
      <c r="H7" s="5">
        <v>3</v>
      </c>
    </row>
    <row r="8" spans="1:8" x14ac:dyDescent="0.3">
      <c r="A8" s="14">
        <v>19864</v>
      </c>
      <c r="B8" s="5" t="s">
        <v>19</v>
      </c>
      <c r="C8" s="6">
        <v>663</v>
      </c>
      <c r="D8" s="13">
        <v>3</v>
      </c>
      <c r="E8" s="6">
        <f t="shared" si="0"/>
        <v>1989</v>
      </c>
      <c r="F8" s="3" t="s">
        <v>26</v>
      </c>
      <c r="G8" s="4">
        <v>43944</v>
      </c>
      <c r="H8" s="5">
        <v>1</v>
      </c>
    </row>
    <row r="9" spans="1:8" x14ac:dyDescent="0.3">
      <c r="A9" s="14">
        <v>19863</v>
      </c>
      <c r="B9" s="5" t="s">
        <v>18</v>
      </c>
      <c r="C9" s="6">
        <v>650</v>
      </c>
      <c r="D9" s="13">
        <v>1</v>
      </c>
      <c r="E9" s="6">
        <f t="shared" si="0"/>
        <v>650</v>
      </c>
      <c r="F9" s="3" t="s">
        <v>24</v>
      </c>
      <c r="G9" s="4">
        <v>43943</v>
      </c>
      <c r="H9" s="5">
        <v>1</v>
      </c>
    </row>
    <row r="10" spans="1:8" x14ac:dyDescent="0.3">
      <c r="A10" s="14">
        <v>19859</v>
      </c>
      <c r="B10" s="5" t="s">
        <v>14</v>
      </c>
      <c r="C10" s="6">
        <v>199</v>
      </c>
      <c r="D10" s="13">
        <v>5</v>
      </c>
      <c r="E10" s="6">
        <f t="shared" si="0"/>
        <v>995</v>
      </c>
      <c r="F10" s="3" t="s">
        <v>24</v>
      </c>
      <c r="G10" s="4">
        <v>43938</v>
      </c>
      <c r="H10" s="5">
        <v>1</v>
      </c>
    </row>
    <row r="11" spans="1:8" x14ac:dyDescent="0.3">
      <c r="A11" s="14">
        <v>19857</v>
      </c>
      <c r="B11" s="5" t="s">
        <v>12</v>
      </c>
      <c r="C11" s="6">
        <v>334</v>
      </c>
      <c r="D11" s="13">
        <v>2</v>
      </c>
      <c r="E11" s="6">
        <f t="shared" si="0"/>
        <v>668</v>
      </c>
      <c r="F11" s="3" t="s">
        <v>27</v>
      </c>
      <c r="G11" s="4">
        <v>43936</v>
      </c>
      <c r="H11" s="5">
        <v>1</v>
      </c>
    </row>
    <row r="12" spans="1:8" x14ac:dyDescent="0.3">
      <c r="A12" s="14">
        <v>19861</v>
      </c>
      <c r="B12" s="5" t="s">
        <v>16</v>
      </c>
      <c r="C12" s="6">
        <v>25</v>
      </c>
      <c r="D12" s="13">
        <v>1</v>
      </c>
      <c r="E12" s="6">
        <f t="shared" si="0"/>
        <v>25</v>
      </c>
      <c r="F12" s="3" t="s">
        <v>27</v>
      </c>
      <c r="G12" s="4">
        <v>43941</v>
      </c>
      <c r="H12" s="5">
        <v>2</v>
      </c>
    </row>
    <row r="13" spans="1:8" x14ac:dyDescent="0.3">
      <c r="A13" s="14">
        <v>19865</v>
      </c>
      <c r="B13" s="5" t="s">
        <v>20</v>
      </c>
      <c r="C13" s="6">
        <v>195</v>
      </c>
      <c r="D13" s="13">
        <v>2</v>
      </c>
      <c r="E13" s="6">
        <f t="shared" si="0"/>
        <v>390</v>
      </c>
      <c r="F13" s="3" t="s">
        <v>27</v>
      </c>
      <c r="G13" s="4">
        <v>43947</v>
      </c>
      <c r="H13" s="5">
        <v>1</v>
      </c>
    </row>
    <row r="14" spans="1:8" x14ac:dyDescent="0.3">
      <c r="A14" s="14">
        <v>19867</v>
      </c>
      <c r="B14" s="5" t="s">
        <v>22</v>
      </c>
      <c r="C14" s="6">
        <v>130</v>
      </c>
      <c r="D14" s="13">
        <v>10</v>
      </c>
      <c r="E14" s="6">
        <f t="shared" si="0"/>
        <v>1300</v>
      </c>
      <c r="F14" s="3" t="s">
        <v>24</v>
      </c>
      <c r="G14" s="4">
        <v>43949</v>
      </c>
      <c r="H14" s="5">
        <v>2</v>
      </c>
    </row>
    <row r="15" spans="1:8" x14ac:dyDescent="0.3">
      <c r="A15" s="14">
        <v>19862</v>
      </c>
      <c r="B15" s="5" t="s">
        <v>17</v>
      </c>
      <c r="C15" s="6">
        <v>528</v>
      </c>
      <c r="D15" s="13">
        <v>2</v>
      </c>
      <c r="E15" s="6">
        <f t="shared" si="0"/>
        <v>1056</v>
      </c>
      <c r="F15" s="3" t="s">
        <v>25</v>
      </c>
      <c r="G15" s="4">
        <v>43942</v>
      </c>
      <c r="H15" s="5">
        <v>2</v>
      </c>
    </row>
    <row r="16" spans="1:8" x14ac:dyDescent="0.3">
      <c r="A16" s="14">
        <v>19858</v>
      </c>
      <c r="B16" s="5" t="s">
        <v>13</v>
      </c>
      <c r="C16" s="6">
        <v>180</v>
      </c>
      <c r="D16" s="13">
        <v>4</v>
      </c>
      <c r="E16" s="6">
        <f t="shared" si="0"/>
        <v>720</v>
      </c>
      <c r="F16" s="3" t="s">
        <v>25</v>
      </c>
      <c r="G16" s="4">
        <v>43937</v>
      </c>
      <c r="H16" s="5">
        <v>2</v>
      </c>
    </row>
    <row r="17" spans="1:8" x14ac:dyDescent="0.3">
      <c r="A17" s="14">
        <v>19866</v>
      </c>
      <c r="B17" s="5" t="s">
        <v>21</v>
      </c>
      <c r="C17" s="6">
        <v>65</v>
      </c>
      <c r="D17" s="13">
        <v>7</v>
      </c>
      <c r="E17" s="6">
        <f t="shared" si="0"/>
        <v>455</v>
      </c>
      <c r="F17" s="3" t="s">
        <v>27</v>
      </c>
      <c r="G17" s="4">
        <v>43948</v>
      </c>
      <c r="H17" s="5">
        <v>3</v>
      </c>
    </row>
  </sheetData>
  <sortState ref="A2:H17">
    <sortCondition ref="B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cols>
    <col min="1" max="1" width="35.44140625" bestFit="1" customWidth="1"/>
    <col min="2" max="2" width="35.5546875" bestFit="1" customWidth="1"/>
    <col min="3" max="3" width="23.44140625" bestFit="1" customWidth="1"/>
  </cols>
  <sheetData>
    <row r="3" spans="1:3" x14ac:dyDescent="0.3">
      <c r="A3" s="9" t="s">
        <v>28</v>
      </c>
      <c r="B3" t="s">
        <v>30</v>
      </c>
      <c r="C3" t="s">
        <v>32</v>
      </c>
    </row>
    <row r="4" spans="1:3" x14ac:dyDescent="0.3">
      <c r="A4" s="10" t="s">
        <v>15</v>
      </c>
      <c r="B4" s="11">
        <v>120</v>
      </c>
      <c r="C4" s="11">
        <v>1</v>
      </c>
    </row>
    <row r="5" spans="1:3" x14ac:dyDescent="0.3">
      <c r="A5" s="10" t="s">
        <v>9</v>
      </c>
      <c r="B5" s="11">
        <v>267</v>
      </c>
      <c r="C5" s="11">
        <v>3</v>
      </c>
    </row>
    <row r="6" spans="1:3" x14ac:dyDescent="0.3">
      <c r="A6" s="10" t="s">
        <v>10</v>
      </c>
      <c r="B6" s="11">
        <v>1008</v>
      </c>
      <c r="C6" s="11">
        <v>4</v>
      </c>
    </row>
    <row r="7" spans="1:3" x14ac:dyDescent="0.3">
      <c r="A7" s="10" t="s">
        <v>11</v>
      </c>
      <c r="B7" s="11">
        <v>1530</v>
      </c>
      <c r="C7" s="11">
        <v>5</v>
      </c>
    </row>
    <row r="8" spans="1:3" x14ac:dyDescent="0.3">
      <c r="A8" s="10" t="s">
        <v>8</v>
      </c>
      <c r="B8" s="11">
        <v>513</v>
      </c>
      <c r="C8" s="11">
        <v>3</v>
      </c>
    </row>
    <row r="9" spans="1:3" x14ac:dyDescent="0.3">
      <c r="A9" s="10" t="s">
        <v>7</v>
      </c>
      <c r="B9" s="11">
        <v>141</v>
      </c>
      <c r="C9" s="11">
        <v>3</v>
      </c>
    </row>
    <row r="10" spans="1:3" x14ac:dyDescent="0.3">
      <c r="A10" s="10" t="s">
        <v>19</v>
      </c>
      <c r="B10" s="11">
        <v>1989</v>
      </c>
      <c r="C10" s="11">
        <v>3</v>
      </c>
    </row>
    <row r="11" spans="1:3" x14ac:dyDescent="0.3">
      <c r="A11" s="10" t="s">
        <v>18</v>
      </c>
      <c r="B11" s="11">
        <v>650</v>
      </c>
      <c r="C11" s="11">
        <v>1</v>
      </c>
    </row>
    <row r="12" spans="1:3" x14ac:dyDescent="0.3">
      <c r="A12" s="10" t="s">
        <v>14</v>
      </c>
      <c r="B12" s="11">
        <v>995</v>
      </c>
      <c r="C12" s="11">
        <v>5</v>
      </c>
    </row>
    <row r="13" spans="1:3" x14ac:dyDescent="0.3">
      <c r="A13" s="10" t="s">
        <v>12</v>
      </c>
      <c r="B13" s="11">
        <v>668</v>
      </c>
      <c r="C13" s="11">
        <v>2</v>
      </c>
    </row>
    <row r="14" spans="1:3" x14ac:dyDescent="0.3">
      <c r="A14" s="10" t="s">
        <v>16</v>
      </c>
      <c r="B14" s="11">
        <v>25</v>
      </c>
      <c r="C14" s="11">
        <v>1</v>
      </c>
    </row>
    <row r="15" spans="1:3" x14ac:dyDescent="0.3">
      <c r="A15" s="10" t="s">
        <v>20</v>
      </c>
      <c r="B15" s="11">
        <v>390</v>
      </c>
      <c r="C15" s="11">
        <v>2</v>
      </c>
    </row>
    <row r="16" spans="1:3" x14ac:dyDescent="0.3">
      <c r="A16" s="10" t="s">
        <v>22</v>
      </c>
      <c r="B16" s="11">
        <v>1300</v>
      </c>
      <c r="C16" s="11">
        <v>10</v>
      </c>
    </row>
    <row r="17" spans="1:3" x14ac:dyDescent="0.3">
      <c r="A17" s="10" t="s">
        <v>17</v>
      </c>
      <c r="B17" s="11">
        <v>1056</v>
      </c>
      <c r="C17" s="11">
        <v>2</v>
      </c>
    </row>
    <row r="18" spans="1:3" x14ac:dyDescent="0.3">
      <c r="A18" s="10" t="s">
        <v>13</v>
      </c>
      <c r="B18" s="11">
        <v>720</v>
      </c>
      <c r="C18" s="11">
        <v>4</v>
      </c>
    </row>
    <row r="19" spans="1:3" x14ac:dyDescent="0.3">
      <c r="A19" s="10" t="s">
        <v>21</v>
      </c>
      <c r="B19" s="11">
        <v>455</v>
      </c>
      <c r="C19" s="11">
        <v>7</v>
      </c>
    </row>
    <row r="20" spans="1:3" x14ac:dyDescent="0.3">
      <c r="A20" s="10" t="s">
        <v>29</v>
      </c>
      <c r="B20" s="11">
        <v>11827</v>
      </c>
      <c r="C20" s="11">
        <v>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G18" sqref="G18"/>
    </sheetView>
  </sheetViews>
  <sheetFormatPr defaultRowHeight="14.4" x14ac:dyDescent="0.3"/>
  <cols>
    <col min="1" max="1" width="35.5546875" bestFit="1" customWidth="1"/>
    <col min="2" max="2" width="20.33203125" bestFit="1" customWidth="1"/>
    <col min="3" max="4" width="5" bestFit="1" customWidth="1"/>
    <col min="5" max="5" width="11.33203125" bestFit="1" customWidth="1"/>
  </cols>
  <sheetData>
    <row r="3" spans="1:5" x14ac:dyDescent="0.3">
      <c r="A3" s="9" t="s">
        <v>30</v>
      </c>
      <c r="B3" s="9" t="s">
        <v>31</v>
      </c>
    </row>
    <row r="4" spans="1:5" x14ac:dyDescent="0.3">
      <c r="A4" s="9" t="s">
        <v>28</v>
      </c>
      <c r="B4">
        <v>1</v>
      </c>
      <c r="C4">
        <v>2</v>
      </c>
      <c r="D4">
        <v>3</v>
      </c>
      <c r="E4" t="s">
        <v>29</v>
      </c>
    </row>
    <row r="5" spans="1:5" x14ac:dyDescent="0.3">
      <c r="A5" s="10" t="s">
        <v>27</v>
      </c>
      <c r="B5" s="11">
        <v>1058</v>
      </c>
      <c r="C5" s="11">
        <v>25</v>
      </c>
      <c r="D5" s="11">
        <v>455</v>
      </c>
      <c r="E5" s="11">
        <v>1538</v>
      </c>
    </row>
    <row r="6" spans="1:5" x14ac:dyDescent="0.3">
      <c r="A6" s="10" t="s">
        <v>24</v>
      </c>
      <c r="B6" s="11">
        <v>1645</v>
      </c>
      <c r="C6" s="11">
        <v>2308</v>
      </c>
      <c r="D6" s="11">
        <v>654</v>
      </c>
      <c r="E6" s="11">
        <v>4607</v>
      </c>
    </row>
    <row r="7" spans="1:5" x14ac:dyDescent="0.3">
      <c r="A7" s="10" t="s">
        <v>26</v>
      </c>
      <c r="B7" s="11">
        <v>3639</v>
      </c>
      <c r="C7" s="11"/>
      <c r="D7" s="11"/>
      <c r="E7" s="11">
        <v>3639</v>
      </c>
    </row>
    <row r="8" spans="1:5" x14ac:dyDescent="0.3">
      <c r="A8" s="10" t="s">
        <v>25</v>
      </c>
      <c r="B8" s="11"/>
      <c r="C8" s="11">
        <v>1776</v>
      </c>
      <c r="D8" s="11">
        <v>267</v>
      </c>
      <c r="E8" s="11">
        <v>2043</v>
      </c>
    </row>
    <row r="9" spans="1:5" x14ac:dyDescent="0.3">
      <c r="A9" s="10" t="s">
        <v>29</v>
      </c>
      <c r="B9" s="11">
        <v>6342</v>
      </c>
      <c r="C9" s="11">
        <v>4109</v>
      </c>
      <c r="D9" s="11">
        <v>1376</v>
      </c>
      <c r="E9" s="11">
        <v>11827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35.5546875" bestFit="1" customWidth="1"/>
  </cols>
  <sheetData>
    <row r="3" spans="1:2" x14ac:dyDescent="0.3">
      <c r="A3" s="9" t="s">
        <v>28</v>
      </c>
      <c r="B3" t="s">
        <v>30</v>
      </c>
    </row>
    <row r="4" spans="1:2" x14ac:dyDescent="0.3">
      <c r="A4" s="10">
        <v>1</v>
      </c>
      <c r="B4" s="11">
        <v>6342</v>
      </c>
    </row>
    <row r="5" spans="1:2" x14ac:dyDescent="0.3">
      <c r="A5" s="10">
        <v>2</v>
      </c>
      <c r="B5" s="11">
        <v>4109</v>
      </c>
    </row>
    <row r="6" spans="1:2" x14ac:dyDescent="0.3">
      <c r="A6" s="10">
        <v>3</v>
      </c>
      <c r="B6" s="11">
        <v>1376</v>
      </c>
    </row>
    <row r="7" spans="1:2" x14ac:dyDescent="0.3">
      <c r="A7" s="10" t="s">
        <v>29</v>
      </c>
      <c r="B7" s="11">
        <v>11827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Дашборд</vt:lpstr>
      <vt:lpstr>Исходные данные</vt:lpstr>
      <vt:lpstr>Наименование товара</vt:lpstr>
      <vt:lpstr>Менеджер</vt:lpstr>
      <vt:lpstr>Магазин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Меркутова</dc:creator>
  <cp:lastModifiedBy>Кристина Меркутова</cp:lastModifiedBy>
  <dcterms:created xsi:type="dcterms:W3CDTF">2023-12-01T10:00:51Z</dcterms:created>
  <dcterms:modified xsi:type="dcterms:W3CDTF">2023-12-05T18:51:45Z</dcterms:modified>
</cp:coreProperties>
</file>