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P14" i="2" l="1"/>
  <c r="O14" i="2"/>
  <c r="N14" i="2"/>
  <c r="M14" i="2"/>
  <c r="L14" i="2"/>
  <c r="K14" i="2"/>
  <c r="J14" i="2"/>
  <c r="I14" i="2"/>
  <c r="I13" i="2"/>
  <c r="P13" i="2"/>
  <c r="O13" i="2"/>
  <c r="N13" i="2"/>
  <c r="M13" i="2"/>
  <c r="L13" i="2"/>
  <c r="K13" i="2"/>
  <c r="J13" i="2"/>
  <c r="J6" i="2"/>
  <c r="J9" i="2" s="1"/>
  <c r="I6" i="2"/>
</calcChain>
</file>

<file path=xl/sharedStrings.xml><?xml version="1.0" encoding="utf-8"?>
<sst xmlns="http://schemas.openxmlformats.org/spreadsheetml/2006/main" count="85" uniqueCount="69">
  <si>
    <t>Foundations</t>
  </si>
  <si>
    <t>Mining (drilling) / Ore Extraction</t>
  </si>
  <si>
    <t>Reliability</t>
  </si>
  <si>
    <t>Range</t>
  </si>
  <si>
    <t>Repair Speed</t>
  </si>
  <si>
    <t>Repair Efficiency</t>
  </si>
  <si>
    <t>Drill Speed</t>
  </si>
  <si>
    <t>Very Short / Short / Medium / Far / Very Far</t>
  </si>
  <si>
    <t>Extraction Yield</t>
  </si>
  <si>
    <t>Burst Extraction Chance</t>
  </si>
  <si>
    <t>Drill Head Level</t>
  </si>
  <si>
    <t>Scan Speed</t>
  </si>
  <si>
    <t>Scan Level</t>
  </si>
  <si>
    <t>Explanation</t>
  </si>
  <si>
    <t>Example</t>
  </si>
  <si>
    <t>x0.5</t>
  </si>
  <si>
    <t>Properties</t>
  </si>
  <si>
    <t>Constructor</t>
  </si>
  <si>
    <t>Assembler</t>
  </si>
  <si>
    <t>Awesome Name</t>
  </si>
  <si>
    <t>Nano-Constructor</t>
  </si>
  <si>
    <t>Atomic-Assembler</t>
  </si>
  <si>
    <t>Welder</t>
  </si>
  <si>
    <t>Plasma-Torch</t>
  </si>
  <si>
    <t>Minning Drill</t>
  </si>
  <si>
    <t>T-500 Dragon Head</t>
  </si>
  <si>
    <t>Example Objects</t>
  </si>
  <si>
    <t>Machines</t>
  </si>
  <si>
    <t>Cargo crates</t>
  </si>
  <si>
    <t>Hydroponics</t>
  </si>
  <si>
    <t>Repair of structures and machines</t>
  </si>
  <si>
    <t>Ore Scanner</t>
  </si>
  <si>
    <t>Ping-Master 2000</t>
  </si>
  <si>
    <t>Usable range of the tool.</t>
  </si>
  <si>
    <t>Scanning range.</t>
  </si>
  <si>
    <t>Speed of one scan cyckle.</t>
  </si>
  <si>
    <t>Chance of success at the end of scanning cycle.</t>
  </si>
  <si>
    <t>Level (higher level will allow you to scan and detect higher rarity ore).</t>
  </si>
  <si>
    <t>Level (higher level will allow you to mine higher rarity ore).</t>
  </si>
  <si>
    <t>Floors / Walls</t>
  </si>
  <si>
    <t>Doors and other structure objects</t>
  </si>
  <si>
    <t>Basic Name</t>
  </si>
  <si>
    <t>Asteroids</t>
  </si>
  <si>
    <t>Meteroids</t>
  </si>
  <si>
    <t>Construction Speed</t>
  </si>
  <si>
    <t>Deconstruction Speed</t>
  </si>
  <si>
    <t>Assembly Speed</t>
  </si>
  <si>
    <t>Disassembly Speed</t>
  </si>
  <si>
    <t>-||-</t>
  </si>
  <si>
    <t>x1.5</t>
  </si>
  <si>
    <t>x1.25</t>
  </si>
  <si>
    <t>x0.75</t>
  </si>
  <si>
    <t>3.0 s</t>
  </si>
  <si>
    <t>10 SP</t>
  </si>
  <si>
    <t>Structure points restored in each successful cycle.</t>
  </si>
  <si>
    <t>Time taken for one cycle of repair.</t>
  </si>
  <si>
    <t>How far the tool can reach.</t>
  </si>
  <si>
    <t>Test made every X time (1s?) - stops process if failed.</t>
  </si>
  <si>
    <t>Multiplier to the time deducted from Construction Time.</t>
  </si>
  <si>
    <t>Speed of one minning cycle.</t>
  </si>
  <si>
    <t>Ore yield in each mining cycle (if it's a range it means its randomized).</t>
  </si>
  <si>
    <t>Chance for a double ore extraction.</t>
  </si>
  <si>
    <t>5.6 s</t>
  </si>
  <si>
    <t>1-3 (either equal chance or lowering chance</t>
  </si>
  <si>
    <t>Steps</t>
  </si>
  <si>
    <t>Parts</t>
  </si>
  <si>
    <t>%</t>
  </si>
  <si>
    <t>Part %</t>
  </si>
  <si>
    <t>Scan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</si>
</sst>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/>
  </sheetViews>
  <sheetFormatPr defaultRowHeight="15" x14ac:dyDescent="0.25"/>
  <cols>
    <col min="1" max="2" width="28.5703125" style="1" customWidth="1"/>
    <col min="3" max="3" width="35.7109375" style="1" customWidth="1"/>
    <col min="4" max="4" width="34.28515625" style="1" bestFit="1" customWidth="1"/>
    <col min="5" max="5" width="63.85546875" style="1" bestFit="1" customWidth="1"/>
    <col min="6" max="6" width="40.28515625" style="1" bestFit="1" customWidth="1"/>
    <col min="7" max="26" width="9.140625" style="50"/>
    <col min="27" max="16384" width="9.140625" style="1"/>
  </cols>
  <sheetData>
    <row r="1" spans="1:6" ht="15.75" thickBot="1" x14ac:dyDescent="0.3">
      <c r="A1" s="2" t="s">
        <v>19</v>
      </c>
      <c r="B1" s="2" t="s">
        <v>41</v>
      </c>
      <c r="C1" s="2" t="s">
        <v>26</v>
      </c>
      <c r="D1" s="2" t="s">
        <v>16</v>
      </c>
      <c r="E1" s="2" t="s">
        <v>13</v>
      </c>
      <c r="F1" s="2" t="s">
        <v>14</v>
      </c>
    </row>
    <row r="2" spans="1:6" ht="15.75" thickTop="1" x14ac:dyDescent="0.25">
      <c r="A2" s="38" t="s">
        <v>20</v>
      </c>
      <c r="B2" s="41" t="s">
        <v>17</v>
      </c>
      <c r="C2" s="3" t="s">
        <v>0</v>
      </c>
      <c r="D2" s="4" t="s">
        <v>44</v>
      </c>
      <c r="E2" s="28" t="s">
        <v>58</v>
      </c>
      <c r="F2" s="5" t="s">
        <v>15</v>
      </c>
    </row>
    <row r="3" spans="1:6" x14ac:dyDescent="0.25">
      <c r="A3" s="39"/>
      <c r="B3" s="42"/>
      <c r="C3" s="6" t="s">
        <v>39</v>
      </c>
      <c r="D3" s="23" t="s">
        <v>45</v>
      </c>
      <c r="E3" s="29" t="s">
        <v>48</v>
      </c>
      <c r="F3" s="24" t="s">
        <v>49</v>
      </c>
    </row>
    <row r="4" spans="1:6" x14ac:dyDescent="0.25">
      <c r="A4" s="39"/>
      <c r="B4" s="42"/>
      <c r="C4" s="6" t="s">
        <v>40</v>
      </c>
      <c r="D4" s="7" t="s">
        <v>2</v>
      </c>
      <c r="E4" s="30" t="s">
        <v>57</v>
      </c>
      <c r="F4" s="8">
        <v>0.9</v>
      </c>
    </row>
    <row r="5" spans="1:6" ht="15.75" thickBot="1" x14ac:dyDescent="0.3">
      <c r="A5" s="40"/>
      <c r="B5" s="43"/>
      <c r="C5" s="6"/>
      <c r="D5" s="7" t="s">
        <v>3</v>
      </c>
      <c r="E5" s="30" t="s">
        <v>56</v>
      </c>
      <c r="F5" s="9" t="s">
        <v>7</v>
      </c>
    </row>
    <row r="6" spans="1:6" ht="15.75" thickTop="1" x14ac:dyDescent="0.25">
      <c r="A6" s="44" t="s">
        <v>21</v>
      </c>
      <c r="B6" s="47" t="s">
        <v>18</v>
      </c>
      <c r="C6" s="13" t="s">
        <v>27</v>
      </c>
      <c r="D6" s="14" t="s">
        <v>46</v>
      </c>
      <c r="E6" s="31" t="s">
        <v>58</v>
      </c>
      <c r="F6" s="15" t="s">
        <v>50</v>
      </c>
    </row>
    <row r="7" spans="1:6" x14ac:dyDescent="0.25">
      <c r="A7" s="45"/>
      <c r="B7" s="48"/>
      <c r="C7" s="25" t="s">
        <v>28</v>
      </c>
      <c r="D7" s="26" t="s">
        <v>47</v>
      </c>
      <c r="E7" s="32" t="s">
        <v>48</v>
      </c>
      <c r="F7" s="27" t="s">
        <v>51</v>
      </c>
    </row>
    <row r="8" spans="1:6" x14ac:dyDescent="0.25">
      <c r="A8" s="45"/>
      <c r="B8" s="48"/>
      <c r="C8" s="16" t="s">
        <v>29</v>
      </c>
      <c r="D8" s="17" t="s">
        <v>2</v>
      </c>
      <c r="E8" s="33" t="s">
        <v>57</v>
      </c>
      <c r="F8" s="18">
        <v>0.9</v>
      </c>
    </row>
    <row r="9" spans="1:6" ht="15.75" thickBot="1" x14ac:dyDescent="0.3">
      <c r="A9" s="46"/>
      <c r="B9" s="49"/>
      <c r="C9" s="19"/>
      <c r="D9" s="20" t="s">
        <v>3</v>
      </c>
      <c r="E9" s="34" t="s">
        <v>56</v>
      </c>
      <c r="F9" s="21" t="s">
        <v>7</v>
      </c>
    </row>
    <row r="10" spans="1:6" ht="15.75" thickTop="1" x14ac:dyDescent="0.25">
      <c r="A10" s="38" t="s">
        <v>23</v>
      </c>
      <c r="B10" s="41" t="s">
        <v>22</v>
      </c>
      <c r="C10" s="3" t="s">
        <v>30</v>
      </c>
      <c r="D10" s="4" t="s">
        <v>4</v>
      </c>
      <c r="E10" s="28" t="s">
        <v>55</v>
      </c>
      <c r="F10" s="5" t="s">
        <v>52</v>
      </c>
    </row>
    <row r="11" spans="1:6" x14ac:dyDescent="0.25">
      <c r="A11" s="39"/>
      <c r="B11" s="42"/>
      <c r="C11" s="6"/>
      <c r="D11" s="7" t="s">
        <v>5</v>
      </c>
      <c r="E11" s="30" t="s">
        <v>54</v>
      </c>
      <c r="F11" s="9" t="s">
        <v>53</v>
      </c>
    </row>
    <row r="12" spans="1:6" ht="15.75" thickBot="1" x14ac:dyDescent="0.3">
      <c r="A12" s="40"/>
      <c r="B12" s="43"/>
      <c r="C12" s="10"/>
      <c r="D12" s="11" t="s">
        <v>3</v>
      </c>
      <c r="E12" s="35" t="s">
        <v>33</v>
      </c>
      <c r="F12" s="12" t="s">
        <v>7</v>
      </c>
    </row>
    <row r="13" spans="1:6" ht="15.75" thickTop="1" x14ac:dyDescent="0.25">
      <c r="A13" s="44" t="s">
        <v>25</v>
      </c>
      <c r="B13" s="47" t="s">
        <v>24</v>
      </c>
      <c r="C13" s="13" t="s">
        <v>1</v>
      </c>
      <c r="D13" s="14" t="s">
        <v>6</v>
      </c>
      <c r="E13" s="31" t="s">
        <v>59</v>
      </c>
      <c r="F13" s="15" t="s">
        <v>62</v>
      </c>
    </row>
    <row r="14" spans="1:6" x14ac:dyDescent="0.25">
      <c r="A14" s="45"/>
      <c r="B14" s="48"/>
      <c r="C14" s="16"/>
      <c r="D14" s="17" t="s">
        <v>8</v>
      </c>
      <c r="E14" s="33" t="s">
        <v>60</v>
      </c>
      <c r="F14" s="22" t="s">
        <v>63</v>
      </c>
    </row>
    <row r="15" spans="1:6" x14ac:dyDescent="0.25">
      <c r="A15" s="45"/>
      <c r="B15" s="48"/>
      <c r="C15" s="16"/>
      <c r="D15" s="17" t="s">
        <v>9</v>
      </c>
      <c r="E15" s="33" t="s">
        <v>61</v>
      </c>
      <c r="F15" s="22"/>
    </row>
    <row r="16" spans="1:6" x14ac:dyDescent="0.25">
      <c r="A16" s="45"/>
      <c r="B16" s="48"/>
      <c r="C16" s="16"/>
      <c r="D16" s="17" t="s">
        <v>2</v>
      </c>
      <c r="E16" s="33" t="s">
        <v>57</v>
      </c>
      <c r="F16" s="22"/>
    </row>
    <row r="17" spans="1:6" x14ac:dyDescent="0.25">
      <c r="A17" s="45"/>
      <c r="B17" s="48"/>
      <c r="C17" s="16"/>
      <c r="D17" s="17" t="s">
        <v>3</v>
      </c>
      <c r="E17" s="33" t="s">
        <v>33</v>
      </c>
      <c r="F17" s="22" t="s">
        <v>7</v>
      </c>
    </row>
    <row r="18" spans="1:6" ht="15.75" thickBot="1" x14ac:dyDescent="0.3">
      <c r="A18" s="46"/>
      <c r="B18" s="49"/>
      <c r="C18" s="19"/>
      <c r="D18" s="20" t="s">
        <v>10</v>
      </c>
      <c r="E18" s="34" t="s">
        <v>38</v>
      </c>
      <c r="F18" s="21"/>
    </row>
    <row r="19" spans="1:6" ht="15.75" thickTop="1" x14ac:dyDescent="0.25">
      <c r="A19" s="38" t="s">
        <v>32</v>
      </c>
      <c r="B19" s="41" t="s">
        <v>31</v>
      </c>
      <c r="C19" s="3" t="s">
        <v>42</v>
      </c>
      <c r="D19" s="4" t="s">
        <v>11</v>
      </c>
      <c r="E19" s="28" t="s">
        <v>35</v>
      </c>
      <c r="F19" s="5"/>
    </row>
    <row r="20" spans="1:6" x14ac:dyDescent="0.25">
      <c r="A20" s="39"/>
      <c r="B20" s="42"/>
      <c r="C20" s="6" t="s">
        <v>43</v>
      </c>
      <c r="D20" s="7" t="s">
        <v>68</v>
      </c>
      <c r="E20" s="30" t="s">
        <v>36</v>
      </c>
      <c r="F20" s="9"/>
    </row>
    <row r="21" spans="1:6" x14ac:dyDescent="0.25">
      <c r="A21" s="39"/>
      <c r="B21" s="42"/>
      <c r="C21" s="6"/>
      <c r="D21" s="7" t="s">
        <v>3</v>
      </c>
      <c r="E21" s="30" t="s">
        <v>34</v>
      </c>
      <c r="F21" s="9" t="s">
        <v>7</v>
      </c>
    </row>
    <row r="22" spans="1:6" ht="15.75" thickBot="1" x14ac:dyDescent="0.3">
      <c r="A22" s="40"/>
      <c r="B22" s="43"/>
      <c r="C22" s="10"/>
      <c r="D22" s="11" t="s">
        <v>12</v>
      </c>
      <c r="E22" s="35" t="s">
        <v>37</v>
      </c>
      <c r="F22" s="12"/>
    </row>
    <row r="23" spans="1:6" s="50" customFormat="1" ht="15.75" thickTop="1" x14ac:dyDescent="0.25"/>
    <row r="24" spans="1:6" s="50" customFormat="1" x14ac:dyDescent="0.25"/>
    <row r="25" spans="1:6" s="50" customFormat="1" x14ac:dyDescent="0.25"/>
    <row r="26" spans="1:6" s="50" customFormat="1" x14ac:dyDescent="0.25"/>
    <row r="27" spans="1:6" s="50" customFormat="1" x14ac:dyDescent="0.25"/>
    <row r="28" spans="1:6" s="50" customFormat="1" x14ac:dyDescent="0.25"/>
    <row r="29" spans="1:6" s="50" customFormat="1" x14ac:dyDescent="0.25"/>
    <row r="30" spans="1:6" s="50" customFormat="1" x14ac:dyDescent="0.25"/>
    <row r="31" spans="1:6" s="50" customFormat="1" x14ac:dyDescent="0.25"/>
    <row r="32" spans="1:6" s="50" customFormat="1" x14ac:dyDescent="0.25"/>
    <row r="33" s="50" customFormat="1" x14ac:dyDescent="0.25"/>
    <row r="34" s="50" customFormat="1" x14ac:dyDescent="0.25"/>
    <row r="35" s="50" customFormat="1" x14ac:dyDescent="0.25"/>
    <row r="36" s="50" customFormat="1" x14ac:dyDescent="0.25"/>
    <row r="37" s="50" customFormat="1" x14ac:dyDescent="0.25"/>
    <row r="38" s="50" customFormat="1" x14ac:dyDescent="0.25"/>
    <row r="39" s="50" customFormat="1" x14ac:dyDescent="0.25"/>
    <row r="40" s="50" customFormat="1" x14ac:dyDescent="0.25"/>
    <row r="41" s="50" customFormat="1" x14ac:dyDescent="0.25"/>
    <row r="42" s="50" customFormat="1" x14ac:dyDescent="0.25"/>
    <row r="43" s="50" customFormat="1" x14ac:dyDescent="0.25"/>
    <row r="44" s="50" customFormat="1" x14ac:dyDescent="0.25"/>
    <row r="45" s="50" customFormat="1" x14ac:dyDescent="0.25"/>
    <row r="46" s="50" customFormat="1" x14ac:dyDescent="0.25"/>
    <row r="47" s="50" customFormat="1" x14ac:dyDescent="0.25"/>
    <row r="48" s="50" customFormat="1" x14ac:dyDescent="0.25"/>
    <row r="49" s="50" customFormat="1" x14ac:dyDescent="0.25"/>
    <row r="50" s="50" customFormat="1" x14ac:dyDescent="0.25"/>
    <row r="51" s="50" customFormat="1" x14ac:dyDescent="0.25"/>
    <row r="52" s="50" customFormat="1" x14ac:dyDescent="0.25"/>
    <row r="53" s="50" customFormat="1" x14ac:dyDescent="0.25"/>
    <row r="54" s="50" customFormat="1" x14ac:dyDescent="0.25"/>
    <row r="55" s="50" customFormat="1" x14ac:dyDescent="0.25"/>
    <row r="56" s="50" customFormat="1" x14ac:dyDescent="0.25"/>
    <row r="57" s="50" customFormat="1" x14ac:dyDescent="0.25"/>
    <row r="58" s="50" customFormat="1" x14ac:dyDescent="0.25"/>
    <row r="59" s="50" customFormat="1" x14ac:dyDescent="0.25"/>
    <row r="60" s="50" customFormat="1" x14ac:dyDescent="0.25"/>
    <row r="61" s="50" customFormat="1" x14ac:dyDescent="0.25"/>
    <row r="62" s="50" customFormat="1" x14ac:dyDescent="0.25"/>
    <row r="63" s="50" customFormat="1" x14ac:dyDescent="0.25"/>
    <row r="64" s="50" customFormat="1" x14ac:dyDescent="0.25"/>
    <row r="65" s="50" customFormat="1" x14ac:dyDescent="0.25"/>
    <row r="66" s="50" customFormat="1" x14ac:dyDescent="0.25"/>
    <row r="67" s="50" customFormat="1" x14ac:dyDescent="0.25"/>
    <row r="68" s="50" customFormat="1" x14ac:dyDescent="0.25"/>
    <row r="69" s="50" customFormat="1" x14ac:dyDescent="0.25"/>
    <row r="70" s="50" customFormat="1" x14ac:dyDescent="0.25"/>
    <row r="71" s="50" customFormat="1" x14ac:dyDescent="0.25"/>
    <row r="72" s="50" customFormat="1" x14ac:dyDescent="0.25"/>
    <row r="73" s="50" customFormat="1" x14ac:dyDescent="0.25"/>
    <row r="74" s="50" customFormat="1" x14ac:dyDescent="0.25"/>
    <row r="75" s="50" customFormat="1" x14ac:dyDescent="0.25"/>
    <row r="76" s="50" customFormat="1" x14ac:dyDescent="0.25"/>
    <row r="77" s="50" customFormat="1" x14ac:dyDescent="0.25"/>
    <row r="78" s="50" customFormat="1" x14ac:dyDescent="0.25"/>
    <row r="79" s="50" customFormat="1" x14ac:dyDescent="0.25"/>
    <row r="80" s="50" customFormat="1" x14ac:dyDescent="0.25"/>
    <row r="81" s="50" customFormat="1" x14ac:dyDescent="0.25"/>
    <row r="82" s="50" customFormat="1" x14ac:dyDescent="0.25"/>
    <row r="83" s="50" customFormat="1" x14ac:dyDescent="0.25"/>
    <row r="84" s="50" customFormat="1" x14ac:dyDescent="0.25"/>
    <row r="85" s="50" customFormat="1" x14ac:dyDescent="0.25"/>
    <row r="86" s="50" customFormat="1" x14ac:dyDescent="0.25"/>
    <row r="87" s="50" customFormat="1" x14ac:dyDescent="0.25"/>
    <row r="88" s="50" customFormat="1" x14ac:dyDescent="0.25"/>
    <row r="89" s="50" customFormat="1" x14ac:dyDescent="0.25"/>
    <row r="90" s="50" customFormat="1" x14ac:dyDescent="0.25"/>
    <row r="91" s="50" customFormat="1" x14ac:dyDescent="0.25"/>
    <row r="92" s="50" customFormat="1" x14ac:dyDescent="0.25"/>
    <row r="93" s="50" customFormat="1" x14ac:dyDescent="0.25"/>
    <row r="94" s="50" customFormat="1" x14ac:dyDescent="0.25"/>
    <row r="95" s="50" customFormat="1" x14ac:dyDescent="0.25"/>
    <row r="96" s="50" customFormat="1" x14ac:dyDescent="0.25"/>
    <row r="97" s="50" customFormat="1" x14ac:dyDescent="0.25"/>
    <row r="98" s="50" customFormat="1" x14ac:dyDescent="0.25"/>
    <row r="99" s="50" customFormat="1" x14ac:dyDescent="0.25"/>
    <row r="100" s="50" customFormat="1" x14ac:dyDescent="0.25"/>
  </sheetData>
  <mergeCells count="10">
    <mergeCell ref="A13:A18"/>
    <mergeCell ref="B13:B18"/>
    <mergeCell ref="A19:A22"/>
    <mergeCell ref="B19:B22"/>
    <mergeCell ref="A2:A5"/>
    <mergeCell ref="B2:B5"/>
    <mergeCell ref="A6:A9"/>
    <mergeCell ref="B6:B9"/>
    <mergeCell ref="A10:A12"/>
    <mergeCell ref="B10:B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14"/>
  <sheetViews>
    <sheetView workbookViewId="0">
      <selection activeCell="I14" sqref="I14"/>
    </sheetView>
  </sheetViews>
  <sheetFormatPr defaultRowHeight="15" x14ac:dyDescent="0.25"/>
  <sheetData>
    <row r="5" spans="6:16" x14ac:dyDescent="0.25">
      <c r="I5" t="s">
        <v>64</v>
      </c>
      <c r="J5" t="s">
        <v>65</v>
      </c>
    </row>
    <row r="6" spans="6:16" x14ac:dyDescent="0.25">
      <c r="F6">
        <v>12</v>
      </c>
      <c r="G6">
        <v>19</v>
      </c>
      <c r="I6">
        <f>G6</f>
        <v>19</v>
      </c>
      <c r="J6">
        <f>F6+(G6-F6)*(G6-1)</f>
        <v>138</v>
      </c>
    </row>
    <row r="8" spans="6:16" x14ac:dyDescent="0.25">
      <c r="I8" t="s">
        <v>66</v>
      </c>
      <c r="J8" s="36">
        <v>1</v>
      </c>
    </row>
    <row r="9" spans="6:16" x14ac:dyDescent="0.25">
      <c r="I9" t="s">
        <v>67</v>
      </c>
      <c r="J9" s="37">
        <f>J8/J6</f>
        <v>7.246376811594203E-3</v>
      </c>
    </row>
    <row r="12" spans="6:16" x14ac:dyDescent="0.25">
      <c r="I12">
        <v>12</v>
      </c>
      <c r="J12">
        <v>13</v>
      </c>
      <c r="K12">
        <v>14</v>
      </c>
      <c r="L12">
        <v>15</v>
      </c>
      <c r="M12">
        <v>16</v>
      </c>
      <c r="N12">
        <v>17</v>
      </c>
      <c r="O12">
        <v>18</v>
      </c>
      <c r="P12">
        <v>19</v>
      </c>
    </row>
    <row r="13" spans="6:16" x14ac:dyDescent="0.25">
      <c r="I13" s="36">
        <f>($G$6+1-I12) * $J$9</f>
        <v>5.7971014492753624E-2</v>
      </c>
      <c r="J13" s="36">
        <f>($G$6+1-J12) * $J$9</f>
        <v>5.0724637681159424E-2</v>
      </c>
      <c r="K13" s="36">
        <f>($G$6+1-K12) * $J$9</f>
        <v>4.3478260869565216E-2</v>
      </c>
      <c r="L13" s="36">
        <f>($G$6+1-L12) * $J$9</f>
        <v>3.6231884057971016E-2</v>
      </c>
      <c r="M13" s="36">
        <f>($G$6+1-M12) * $J$9</f>
        <v>2.8985507246376812E-2</v>
      </c>
      <c r="N13" s="36">
        <f>($G$6+1-N12) * $J$9</f>
        <v>2.1739130434782608E-2</v>
      </c>
      <c r="O13" s="36">
        <f>($G$6+1-O12) * $J$9</f>
        <v>1.4492753623188406E-2</v>
      </c>
      <c r="P13" s="36">
        <f>($G$6+1-P12) * $J$9</f>
        <v>7.246376811594203E-3</v>
      </c>
    </row>
    <row r="14" spans="6:16" x14ac:dyDescent="0.25">
      <c r="I14" s="37">
        <f>I12*I13</f>
        <v>0.69565217391304346</v>
      </c>
      <c r="J14" s="37">
        <f>J12*J13</f>
        <v>0.65942028985507251</v>
      </c>
      <c r="K14" s="37">
        <f>K12*K13</f>
        <v>0.60869565217391308</v>
      </c>
      <c r="L14" s="37">
        <f>L12*L13</f>
        <v>0.54347826086956519</v>
      </c>
      <c r="M14" s="37">
        <f>M12*M13</f>
        <v>0.46376811594202899</v>
      </c>
      <c r="N14" s="37">
        <f>N12*N13</f>
        <v>0.36956521739130432</v>
      </c>
      <c r="O14" s="37">
        <f>O12*O13</f>
        <v>0.2608695652173913</v>
      </c>
      <c r="P14" s="37">
        <f>P12*P13</f>
        <v>0.13768115942028986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</dc:creator>
  <cp:lastModifiedBy>Kriss</cp:lastModifiedBy>
  <dcterms:created xsi:type="dcterms:W3CDTF">2017-01-31T18:20:10Z</dcterms:created>
  <dcterms:modified xsi:type="dcterms:W3CDTF">2017-01-31T21:16:50Z</dcterms:modified>
</cp:coreProperties>
</file>