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 activeTab="1"/>
  </bookViews>
  <sheets>
    <sheet name="% allocation" sheetId="1" r:id="rId1"/>
    <sheet name="Parameters" sheetId="3" r:id="rId2"/>
    <sheet name="Weightage" sheetId="4" r:id="rId3"/>
    <sheet name="Scoring Calculation" sheetId="5" r:id="rId4"/>
  </sheets>
  <calcPr calcId="152511"/>
</workbook>
</file>

<file path=xl/calcChain.xml><?xml version="1.0" encoding="utf-8"?>
<calcChain xmlns="http://schemas.openxmlformats.org/spreadsheetml/2006/main">
  <c r="C11" i="4" l="1"/>
  <c r="D11" i="4"/>
  <c r="E11" i="4"/>
  <c r="F11" i="4"/>
  <c r="R49" i="1"/>
  <c r="R47" i="1"/>
  <c r="R45" i="1"/>
  <c r="R43" i="1"/>
  <c r="R41" i="1"/>
  <c r="R39" i="1"/>
  <c r="R37" i="1"/>
  <c r="R35" i="1"/>
  <c r="R33" i="1"/>
  <c r="R31" i="1"/>
  <c r="R29" i="1"/>
  <c r="R27" i="1"/>
  <c r="R25" i="1"/>
  <c r="R23" i="1"/>
  <c r="R21" i="1"/>
  <c r="R19" i="1"/>
  <c r="R17" i="1"/>
  <c r="R15" i="1"/>
  <c r="R13" i="1"/>
  <c r="R11" i="1"/>
  <c r="R9" i="1"/>
  <c r="R7" i="1"/>
  <c r="R5" i="1"/>
  <c r="R3" i="1"/>
  <c r="R4" i="1"/>
  <c r="R6" i="1"/>
  <c r="R8" i="1"/>
  <c r="R10" i="1"/>
  <c r="R12" i="1"/>
  <c r="R14" i="1"/>
  <c r="R16" i="1"/>
  <c r="R18" i="1"/>
  <c r="R20" i="1"/>
  <c r="R22" i="1"/>
  <c r="R24" i="1"/>
  <c r="R26" i="1"/>
  <c r="R28" i="1"/>
  <c r="R30" i="1"/>
  <c r="R32" i="1"/>
  <c r="R34" i="1"/>
  <c r="R36" i="1"/>
  <c r="R38" i="1"/>
  <c r="R40" i="1"/>
  <c r="R42" i="1"/>
  <c r="R44" i="1"/>
  <c r="R46" i="1"/>
  <c r="R48" i="1"/>
  <c r="R2" i="1"/>
</calcChain>
</file>

<file path=xl/sharedStrings.xml><?xml version="1.0" encoding="utf-8"?>
<sst xmlns="http://schemas.openxmlformats.org/spreadsheetml/2006/main" count="541" uniqueCount="304">
  <si>
    <t>Risk Profile</t>
  </si>
  <si>
    <t>SIP Bucket</t>
  </si>
  <si>
    <t>SIP Range (₹)</t>
  </si>
  <si>
    <t>Large Cap</t>
  </si>
  <si>
    <t>Mid Cap</t>
  </si>
  <si>
    <t>Small Cap</t>
  </si>
  <si>
    <t>Flexi-Cap / MultiCap</t>
  </si>
  <si>
    <t>Index / ETF</t>
  </si>
  <si>
    <t>International</t>
  </si>
  <si>
    <t>Debt – Corporate</t>
  </si>
  <si>
    <t>Debt – Short/Ultra Short</t>
  </si>
  <si>
    <t>Debt – Banking / PSU</t>
  </si>
  <si>
    <t>Debt – Gilt</t>
  </si>
  <si>
    <t>Safety Seeker</t>
  </si>
  <si>
    <t>Micro</t>
  </si>
  <si>
    <t>Ultra-Small</t>
  </si>
  <si>
    <t>5,000–9,999</t>
  </si>
  <si>
    <t>Small</t>
  </si>
  <si>
    <t>10,000–19,999</t>
  </si>
  <si>
    <t>Moderate</t>
  </si>
  <si>
    <t>20,000–34,999</t>
  </si>
  <si>
    <t>High</t>
  </si>
  <si>
    <t>35,000–49,999</t>
  </si>
  <si>
    <t>Ultra-High</t>
  </si>
  <si>
    <t>50,000+</t>
  </si>
  <si>
    <t>Conservative Guardian</t>
  </si>
  <si>
    <t>Balanced Achiever</t>
  </si>
  <si>
    <t>Aggressive Explorer</t>
  </si>
  <si>
    <t>Hybrid – Conservative</t>
  </si>
  <si>
    <t>Hybrid – Equity-Oriented</t>
  </si>
  <si>
    <t>Sum of Allocation</t>
  </si>
  <si>
    <t>1-4,999</t>
  </si>
  <si>
    <t>Allocation</t>
  </si>
  <si>
    <t>%</t>
  </si>
  <si>
    <t>Scheme</t>
  </si>
  <si>
    <t>Parameter</t>
  </si>
  <si>
    <t>Rationale</t>
  </si>
  <si>
    <t>10 pts</t>
  </si>
  <si>
    <t>7 pts</t>
  </si>
  <si>
    <t>5 pts</t>
  </si>
  <si>
    <t>3 pts</t>
  </si>
  <si>
    <t>0 pts</t>
  </si>
  <si>
    <t>5Y CAGR Return (Equity)</t>
  </si>
  <si>
    <t>Long-term growth</t>
  </si>
  <si>
    <t>≥15%</t>
  </si>
  <si>
    <t>12–15%</t>
  </si>
  <si>
    <t>10–12%</t>
  </si>
  <si>
    <t>8–10%</t>
  </si>
  <si>
    <t>&lt;8%</t>
  </si>
  <si>
    <t>5Y CAGR Return (Debt/Hybrid)</t>
  </si>
  <si>
    <t>Stability of returns</t>
  </si>
  <si>
    <t>≥8%</t>
  </si>
  <si>
    <t>7–8%</t>
  </si>
  <si>
    <t>6–7%</t>
  </si>
  <si>
    <t>5–6%</t>
  </si>
  <si>
    <t>&lt;5%</t>
  </si>
  <si>
    <t>3Y Rolling Returns Consistency</t>
  </si>
  <si>
    <t>70–84%</t>
  </si>
  <si>
    <t>55–69%</t>
  </si>
  <si>
    <t>40–54%</t>
  </si>
  <si>
    <t>&lt;40%</t>
  </si>
  <si>
    <t>Sharpe Ratio (3Y)</t>
  </si>
  <si>
    <t>Risk-adjusted return</t>
  </si>
  <si>
    <t>≥1.2</t>
  </si>
  <si>
    <t>1.0–1.19</t>
  </si>
  <si>
    <t>0.8–0.99</t>
  </si>
  <si>
    <t>0.6–0.79</t>
  </si>
  <si>
    <t>&lt;0.6</t>
  </si>
  <si>
    <t>Sortino Ratio (3Y)</t>
  </si>
  <si>
    <t>Downside-adjusted return</t>
  </si>
  <si>
    <t>≥1.5</t>
  </si>
  <si>
    <t>1.2–1.49</t>
  </si>
  <si>
    <t>0.9–1.19</t>
  </si>
  <si>
    <t>0.6–0.89</t>
  </si>
  <si>
    <t>Alpha</t>
  </si>
  <si>
    <t>Outperformance vs benchmark</t>
  </si>
  <si>
    <t>≥2</t>
  </si>
  <si>
    <t>1.5–1.9</t>
  </si>
  <si>
    <t>1–1.49</t>
  </si>
  <si>
    <t>0.5–0.99</t>
  </si>
  <si>
    <t>&lt;0.5</t>
  </si>
  <si>
    <t>Beta</t>
  </si>
  <si>
    <t>Market correlation / risk</t>
  </si>
  <si>
    <t>0.8–1</t>
  </si>
  <si>
    <t>1.01–1.1</t>
  </si>
  <si>
    <t>1.11–1.2</t>
  </si>
  <si>
    <t>1.21–1.3</t>
  </si>
  <si>
    <t>&gt;1.3</t>
  </si>
  <si>
    <t>Standard Deviation (Equity)</t>
  </si>
  <si>
    <t>Volatility</t>
  </si>
  <si>
    <t>≤12%</t>
  </si>
  <si>
    <t>15–18%</t>
  </si>
  <si>
    <t>18–20%</t>
  </si>
  <si>
    <t>&gt;20%</t>
  </si>
  <si>
    <t>Standard Deviation (Debt/Hybrid)</t>
  </si>
  <si>
    <t>≤3%</t>
  </si>
  <si>
    <t>3–4%</t>
  </si>
  <si>
    <t>4–6%</t>
  </si>
  <si>
    <t>6–8%</t>
  </si>
  <si>
    <t>&gt;8%</t>
  </si>
  <si>
    <t>Max Drawdown</t>
  </si>
  <si>
    <t>12–18%</t>
  </si>
  <si>
    <t>18–22%</t>
  </si>
  <si>
    <t>22–28%</t>
  </si>
  <si>
    <t>&gt;28%</t>
  </si>
  <si>
    <t>Recovery Period</t>
  </si>
  <si>
    <t>Time to recover from drawdown</t>
  </si>
  <si>
    <t>≤8 mo</t>
  </si>
  <si>
    <t>9–14 mo</t>
  </si>
  <si>
    <t>15–20 mo</t>
  </si>
  <si>
    <t>21–26 mo</t>
  </si>
  <si>
    <t>&gt;26 mo</t>
  </si>
  <si>
    <t>Downside Capture Ratio</t>
  </si>
  <si>
    <t>Fund performance in down markets</t>
  </si>
  <si>
    <t>≤50%</t>
  </si>
  <si>
    <t>50–70%</t>
  </si>
  <si>
    <t>70–80%</t>
  </si>
  <si>
    <t>80–90%</t>
  </si>
  <si>
    <t>&gt;90%</t>
  </si>
  <si>
    <t>Expense Ratio (Equity)</t>
  </si>
  <si>
    <t>Cost efficiency</t>
  </si>
  <si>
    <t>≤1.5%</t>
  </si>
  <si>
    <t>1.5–2%</t>
  </si>
  <si>
    <t>2–2.5%</t>
  </si>
  <si>
    <t>2.5–3%</t>
  </si>
  <si>
    <t>&gt;3%</t>
  </si>
  <si>
    <t>Expense Ratio (Debt)</t>
  </si>
  <si>
    <t>≤0.5%</t>
  </si>
  <si>
    <t>0.5–0.7%</t>
  </si>
  <si>
    <t>0.7–1%</t>
  </si>
  <si>
    <t>1–1.5%</t>
  </si>
  <si>
    <t>&gt;1.5%</t>
  </si>
  <si>
    <t>AUM (Equity)</t>
  </si>
  <si>
    <t>Fund size stability</t>
  </si>
  <si>
    <t>≥8,000 Cr</t>
  </si>
  <si>
    <t>4–7,999 Cr</t>
  </si>
  <si>
    <t>2–3,999 Cr</t>
  </si>
  <si>
    <t>1–1,999 Cr</t>
  </si>
  <si>
    <t>&lt;1,000 Cr</t>
  </si>
  <si>
    <t>AUM (Debt)</t>
  </si>
  <si>
    <t>≥4,000 Cr</t>
  </si>
  <si>
    <t>500–999 Cr</t>
  </si>
  <si>
    <t>&lt;500 Cr</t>
  </si>
  <si>
    <t>Liquidity &amp; Redemption Risk</t>
  </si>
  <si>
    <t>Ease of exit</t>
  </si>
  <si>
    <t>Exit load ≤1%, daily liquidity</t>
  </si>
  <si>
    <t>1–2% exit load, minor</t>
  </si>
  <si>
    <t>&gt;2%, some constraints</t>
  </si>
  <si>
    <t>Illiquid/restricted</t>
  </si>
  <si>
    <t>Portfolio Turnover Ratio</t>
  </si>
  <si>
    <t>Excess trading risk</t>
  </si>
  <si>
    <t>≤30%</t>
  </si>
  <si>
    <t>31–40%</t>
  </si>
  <si>
    <t>41–50%</t>
  </si>
  <si>
    <t>51–60%</t>
  </si>
  <si>
    <t>&gt;60%</t>
  </si>
  <si>
    <t>Concentration / Sector Fit</t>
  </si>
  <si>
    <t>Diversification</t>
  </si>
  <si>
    <t>Top 10 ≤40%</t>
  </si>
  <si>
    <t>51–55%</t>
  </si>
  <si>
    <t>56–65%</t>
  </si>
  <si>
    <t>&gt;65%</t>
  </si>
  <si>
    <t>Style Fit</t>
  </si>
  <si>
    <t>Alignment with declared style</t>
  </si>
  <si>
    <t>Strictly follows</t>
  </si>
  <si>
    <t>Minor drift</t>
  </si>
  <si>
    <t>Moderate drift</t>
  </si>
  <si>
    <t>Significant drift</t>
  </si>
  <si>
    <t>Not aligned</t>
  </si>
  <si>
    <t>≥85% positive periods</t>
  </si>
  <si>
    <t>Worst peak-to-trough fall</t>
  </si>
  <si>
    <t>≤1%, frequent</t>
  </si>
  <si>
    <t>B. Qualitative Parameters (Regular MF Focus)</t>
  </si>
  <si>
    <t>Fund House Reputation</t>
  </si>
  <si>
    <t>Track record &amp; reliability</t>
  </si>
  <si>
    <t>Tier 1 AMC</t>
  </si>
  <si>
    <t>Strong Tier 2</t>
  </si>
  <si>
    <t>Tier 2</t>
  </si>
  <si>
    <t>Tier 3</t>
  </si>
  <si>
    <t>New/Unknown</t>
  </si>
  <si>
    <t>Fund Manager Tenure</t>
  </si>
  <si>
    <t>Experience</t>
  </si>
  <si>
    <t>&gt;7 yrs</t>
  </si>
  <si>
    <t>5–7 yrs</t>
  </si>
  <si>
    <t>3–5 yrs</t>
  </si>
  <si>
    <t>1–3 yrs</t>
  </si>
  <si>
    <t>&lt;1 yr</t>
  </si>
  <si>
    <t>Fund Manager Track Record</t>
  </si>
  <si>
    <t>Past fund consistency</t>
  </si>
  <si>
    <t>Excellent</t>
  </si>
  <si>
    <t>Good</t>
  </si>
  <si>
    <t>Average</t>
  </si>
  <si>
    <t>Below Avg</t>
  </si>
  <si>
    <t>Poor</t>
  </si>
  <si>
    <t>AMC Risk Management Practices</t>
  </si>
  <si>
    <t>Compliance &amp; systems</t>
  </si>
  <si>
    <t>ESG / Governance Consideration</t>
  </si>
  <si>
    <t>Long-term risk mitigation</t>
  </si>
  <si>
    <t>Strong</t>
  </si>
  <si>
    <t>Neutral</t>
  </si>
  <si>
    <t>Weak</t>
  </si>
  <si>
    <t>Benchmark Consistency</t>
  </si>
  <si>
    <t>Outperformance consistency</t>
  </si>
  <si>
    <t>&gt;80% months beat benchmark</t>
  </si>
  <si>
    <t>65–80%</t>
  </si>
  <si>
    <t>50–64%</t>
  </si>
  <si>
    <t>35–49%</t>
  </si>
  <si>
    <t>&lt;35%</t>
  </si>
  <si>
    <t>Peer Comparison</t>
  </si>
  <si>
    <t>Relative ranking in category</t>
  </si>
  <si>
    <t>Top 10%</t>
  </si>
  <si>
    <t>Top 30%</t>
  </si>
  <si>
    <t>Top 50%</t>
  </si>
  <si>
    <t>Top 70%</t>
  </si>
  <si>
    <t>Bottom 30%</t>
  </si>
  <si>
    <t>Tax Efficiency</t>
  </si>
  <si>
    <t>Long-term capital gains &amp; exit load</t>
  </si>
  <si>
    <t>Fund Innovation</t>
  </si>
  <si>
    <t>Adoption of strategy/theme</t>
  </si>
  <si>
    <t>Forward-Looking Risk Mitigation</t>
  </si>
  <si>
    <t>Economic &amp; market adjustments</t>
  </si>
  <si>
    <t>A. Quantitative Parameters (Performance &amp; Risk) (Regular MF Focus)</t>
  </si>
  <si>
    <t>C. Forward-Looking Parameters (Regular MF Focus)</t>
  </si>
  <si>
    <t>Weightage Recommendations (Regular MFs Only)</t>
  </si>
  <si>
    <t>Parameter Group</t>
  </si>
  <si>
    <t>Returns &amp; Growth</t>
  </si>
  <si>
    <t>Risk-Adjusted Metrics</t>
  </si>
  <si>
    <t>Volatility &amp; Drawdown</t>
  </si>
  <si>
    <t>Expense Ratio &amp; AUM</t>
  </si>
  <si>
    <t>Downside Capture / Liquidity</t>
  </si>
  <si>
    <t>Fund House &amp; Manager Quality</t>
  </si>
  <si>
    <t>Portfolio Discipline &amp; Turnover</t>
  </si>
  <si>
    <t>Total</t>
  </si>
  <si>
    <t>Explanation / Rationale</t>
  </si>
  <si>
    <t>Aggressive investors prioritize high returns. For Safety Seekers, returns matter less than risk. 5Y CAGR captures long-term growth; rolling returns show stability.</t>
  </si>
  <si>
    <t>All investors care about risk-adjusted returns, but it is slightly more important for Balanced and Safety investors. Beta shows market correlation; Sharpe/Sortino capture efficiency vs risk.</t>
  </si>
  <si>
    <t>Safety-oriented investors care most about volatility and drawdowns. Aggressive investors tolerate higher swings for potential high returns.</t>
  </si>
  <si>
    <t>Cost efficiency is more critical for conservative and safety-focused investors. AUM indicates stability; smaller funds may face liquidity or sustainability risks.</t>
  </si>
  <si>
    <t>Downside capture is more important for cautious investors. Liquidity ensures investors can redeem without issues; high weight for Safety/Conservative investors.</t>
  </si>
  <si>
    <t>Experienced fund managers and reputed AMCs increase confidence. Slightly more important for Conservative investors who prioritize reliability.</t>
  </si>
  <si>
    <t>Aggressive and Balanced investors care about style consistency; Safety Seekers care less about style drift but more about stability.</t>
  </si>
  <si>
    <t>ESG, fund innovation, and forward-looking factors matter more for growth-oriented investors who want sustainable performance and strategic advantage.</t>
  </si>
  <si>
    <t>Parameters</t>
  </si>
  <si>
    <t>5Y CAGR Return (Equity / Debt-Hybrid)
3Y Rolling Returns Consistency</t>
  </si>
  <si>
    <t>Sharpe Ratio (3Y)
Sortino Ratio (3Y)
Alpha
Beta</t>
  </si>
  <si>
    <t>Standard Deviation (Equity / Debt)
Max Drawdown
Recovery Period</t>
  </si>
  <si>
    <t>Expense Ratio (Equity / Debt)
AUM (Equity / Debt)</t>
  </si>
  <si>
    <t>Downside Capture Ratio
Liquidity &amp; Redemption Risk</t>
  </si>
  <si>
    <t>Fund House Reputation (Tier 1–3, New/Unknown)
Fund Manager Tenure (&gt;7 yrs – &lt;1 yr)
Fund Manager Track Record
AMC Risk Management Practices</t>
  </si>
  <si>
    <t>Concentration / Sector Allocation Discipline
Portfolio Turnover Ratio
Style Fit</t>
  </si>
  <si>
    <t xml:space="preserve">ESG / Forward-Looking Parameters </t>
  </si>
  <si>
    <t>ESG / Governance Consideration
Benchmark Consistency
Peer Comparison
Tax Efficiency
Fund Innovation
Forward-Looking Risk Mitigation</t>
  </si>
  <si>
    <t>Z-Score(Parameter) = (value – category mean) ÷ category stdev (normalization).</t>
  </si>
  <si>
    <t>Category Mean = Sum of Value of all funds in category / no of funds</t>
  </si>
  <si>
    <t xml:space="preserve">Value = assign based on points and risk category </t>
  </si>
  <si>
    <t xml:space="preserve">Category </t>
  </si>
  <si>
    <t>Category Name</t>
  </si>
  <si>
    <t>Description / Example</t>
  </si>
  <si>
    <t>Large Cap Equity</t>
  </si>
  <si>
    <t>Large-cap actively managed equity funds</t>
  </si>
  <si>
    <t>Mid Cap Equity</t>
  </si>
  <si>
    <t>Mid-cap actively managed equity funds</t>
  </si>
  <si>
    <t>Small Cap Equity</t>
  </si>
  <si>
    <t>Small-cap actively managed equity funds</t>
  </si>
  <si>
    <t>Multi-cap or flexible allocation funds</t>
  </si>
  <si>
    <t>Passive index-tracking funds or ETFs (Nifty 50, Sensex, Nifty Next 50)</t>
  </si>
  <si>
    <t>International Equity</t>
  </si>
  <si>
    <t>Funds investing in global markets</t>
  </si>
  <si>
    <t>Debt-heavy balanced funds</t>
  </si>
  <si>
    <t>Equity-heavy balanced funds</t>
  </si>
  <si>
    <t>Corporate bond funds</t>
  </si>
  <si>
    <t>Short-term or ultra-short debt funds</t>
  </si>
  <si>
    <t>Banking &amp; PSU debt funds</t>
  </si>
  <si>
    <t>Government securities funds</t>
  </si>
  <si>
    <t>Where to Find / How to Calculate</t>
  </si>
  <si>
    <t>AMC Factsheets, Morningstar, Value Research, or calculate using NAVs: CAGR = ((NAV_end/NAV_start)^(1/years) - 1) ×100</t>
  </si>
  <si>
    <t>AMC Factsheets, Morningstar, Value Research, or calculate using NAVs: CAGR = ((NAV_end/NAV_start)^(1/years) - 1) ×101</t>
  </si>
  <si>
    <t>Compute rolling 3-year CAGR from NAV history (AMFI / AMC website)</t>
  </si>
  <si>
    <t>AMC Factsheets, Morningstar, Value Research; requires NAV returns and risk-free rate (e.g., 10Y G-Sec yield)</t>
  </si>
  <si>
    <t>AMC Factsheets, Morningstar, Value Research; requires NAV returns and downside deviation</t>
  </si>
  <si>
    <t>Compare fund returns vs benchmark (AMC / Morningstar / Value Research)</t>
  </si>
  <si>
    <t>Compare fund vs benchmark volatility (AMC / Morningstar / Value Research)</t>
  </si>
  <si>
    <t>AMC Factsheets, Morningstar, Value Research; historical NAV SD</t>
  </si>
  <si>
    <t>AMC / Morningstar / Value Research; historical NAV peak-to-trough</t>
  </si>
  <si>
    <t>Historical NAV data; time from max drawdown to recovery</t>
  </si>
  <si>
    <t>AMC / Morningstar; measure performance in negative benchmark months</t>
  </si>
  <si>
    <t>AMC Factsheets, AMFI website; Regular MF expense ratio</t>
  </si>
  <si>
    <t>AMC Factsheets, AMFI website; latest AUM data</t>
  </si>
  <si>
    <t>AMC Factsheets; check exit load, redemption frequency, fund category</t>
  </si>
  <si>
    <t>AMC Factsheets, Value Research; frequency of buying/selling securities</t>
  </si>
  <si>
    <t>AMC Factsheets; top 10 holdings percentage, sector exposure</t>
  </si>
  <si>
    <t>Morningstar / AMC factsheets; check if fund follows its declared style (Large Cap, Mid Cap, etc.)</t>
  </si>
  <si>
    <t>AMFI Tier List, Industry Reports, Ratings from CRISIL / Morningstar</t>
  </si>
  <si>
    <t>AMC website / fund factsheets (experience managing the fund)</t>
  </si>
  <si>
    <t>Historical performance of fund across years, awards, peer comparison</t>
  </si>
  <si>
    <t>AMC disclosures, SEBI filings, AMFI code of conduct compliance</t>
  </si>
  <si>
    <t>ESG score from Morningstar, Sustainalytics, or AMC ESG disclosures</t>
  </si>
  <si>
    <t>Compare historical NAV monthly returns with category benchmark (Morningstar, Value Research, AMC website)</t>
  </si>
  <si>
    <t>AMC / Morningstar / Value Research; category ranking within same fund type</t>
  </si>
  <si>
    <t>AMC factsheet: LTCG taxation info, exit load, dividend policies</t>
  </si>
  <si>
    <t>AMC product notes, new strategy adoption, thematic funds, hybrid structures</t>
  </si>
  <si>
    <t>AMC reports, commentary in factsheet, portfolio risk disclosures, sector allocation adjustments for market conditions</t>
  </si>
  <si>
    <t>Formula = Sum of ( Z_Score(Parameter) * Weightage)</t>
  </si>
  <si>
    <t>Category StdDev = Squar root of (Sum of (Value - Mean)square /no of funds - 1)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</si>
</sst>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vertical="center" wrapText="1"/>
    </xf>
    <xf numFmtId="0" fontId="0" fillId="0" borderId="0" xfId="0" applyFill="1"/>
    <xf numFmtId="0" fontId="0" fillId="0" borderId="1" xfId="0" applyBorder="1"/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9" fontId="0" fillId="0" borderId="2" xfId="0" applyNumberFormat="1" applyFont="1" applyBorder="1" applyAlignment="1">
      <alignment vertical="center" wrapText="1"/>
    </xf>
    <xf numFmtId="9" fontId="2" fillId="3" borderId="2" xfId="0" applyNumberFormat="1" applyFont="1" applyFill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1" fillId="2" borderId="1" xfId="0" applyFont="1" applyFill="1" applyBorder="1"/>
    <xf numFmtId="0" fontId="4" fillId="0" borderId="2" xfId="0" applyFont="1" applyFill="1" applyBorder="1" applyAlignment="1">
      <alignment vertical="center" wrapText="1"/>
    </xf>
    <xf numFmtId="3" fontId="4" fillId="0" borderId="2" xfId="0" applyNumberFormat="1" applyFont="1" applyFill="1" applyBorder="1" applyAlignment="1">
      <alignment horizontal="right" vertical="center" wrapText="1"/>
    </xf>
    <xf numFmtId="9" fontId="0" fillId="0" borderId="2" xfId="0" applyNumberFormat="1" applyFont="1" applyFill="1" applyBorder="1" applyAlignment="1">
      <alignment vertical="center" wrapText="1"/>
    </xf>
    <xf numFmtId="0" fontId="0" fillId="0" borderId="0" xfId="0" applyNumberFormat="1"/>
    <xf numFmtId="0" fontId="4" fillId="0" borderId="3" xfId="0" applyFont="1" applyFill="1" applyBorder="1" applyAlignment="1">
      <alignment vertical="center" wrapText="1"/>
    </xf>
    <xf numFmtId="3" fontId="4" fillId="0" borderId="3" xfId="0" applyNumberFormat="1" applyFont="1" applyFill="1" applyBorder="1" applyAlignment="1">
      <alignment horizontal="right" vertical="center" wrapText="1"/>
    </xf>
    <xf numFmtId="9" fontId="0" fillId="0" borderId="3" xfId="0" applyNumberFormat="1" applyFont="1" applyFill="1" applyBorder="1" applyAlignment="1">
      <alignment vertical="center" wrapText="1"/>
    </xf>
    <xf numFmtId="9" fontId="2" fillId="3" borderId="3" xfId="0" applyNumberFormat="1" applyFont="1" applyFill="1" applyBorder="1" applyAlignment="1">
      <alignment vertical="center" wrapText="1"/>
    </xf>
    <xf numFmtId="9" fontId="0" fillId="0" borderId="3" xfId="0" applyNumberFormat="1" applyFont="1" applyBorder="1" applyAlignment="1">
      <alignment vertical="center" wrapText="1"/>
    </xf>
    <xf numFmtId="9" fontId="3" fillId="0" borderId="4" xfId="0" applyNumberFormat="1" applyFont="1" applyFill="1" applyBorder="1"/>
    <xf numFmtId="0" fontId="4" fillId="0" borderId="5" xfId="0" applyFont="1" applyFill="1" applyBorder="1" applyAlignment="1">
      <alignment vertical="center" wrapText="1"/>
    </xf>
    <xf numFmtId="3" fontId="4" fillId="0" borderId="5" xfId="0" applyNumberFormat="1" applyFont="1" applyFill="1" applyBorder="1" applyAlignment="1">
      <alignment horizontal="right" vertical="center" wrapText="1"/>
    </xf>
    <xf numFmtId="0" fontId="0" fillId="0" borderId="6" xfId="0" applyNumberFormat="1" applyFont="1" applyFill="1" applyBorder="1" applyAlignment="1">
      <alignment vertical="center" wrapText="1"/>
    </xf>
    <xf numFmtId="0" fontId="2" fillId="3" borderId="6" xfId="0" applyNumberFormat="1" applyFont="1" applyFill="1" applyBorder="1" applyAlignment="1">
      <alignment vertical="center" wrapText="1"/>
    </xf>
    <xf numFmtId="0" fontId="0" fillId="0" borderId="6" xfId="0" applyNumberFormat="1" applyFont="1" applyBorder="1" applyAlignment="1">
      <alignment vertical="center" wrapText="1"/>
    </xf>
    <xf numFmtId="0" fontId="3" fillId="0" borderId="7" xfId="0" applyNumberFormat="1" applyFont="1" applyFill="1" applyBorder="1"/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right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right"/>
    </xf>
    <xf numFmtId="0" fontId="4" fillId="0" borderId="6" xfId="0" applyFont="1" applyFill="1" applyBorder="1" applyAlignment="1">
      <alignment vertical="center" wrapText="1"/>
    </xf>
    <xf numFmtId="3" fontId="4" fillId="0" borderId="6" xfId="0" applyNumberFormat="1" applyFont="1" applyFill="1" applyBorder="1" applyAlignment="1">
      <alignment horizontal="right" vertical="center" wrapText="1"/>
    </xf>
    <xf numFmtId="0" fontId="3" fillId="0" borderId="11" xfId="0" applyNumberFormat="1" applyFont="1" applyFill="1" applyBorder="1"/>
    <xf numFmtId="0" fontId="4" fillId="0" borderId="3" xfId="0" applyFont="1" applyFill="1" applyBorder="1" applyAlignment="1">
      <alignment horizontal="right"/>
    </xf>
    <xf numFmtId="0" fontId="4" fillId="0" borderId="5" xfId="0" applyFont="1" applyFill="1" applyBorder="1" applyAlignment="1">
      <alignment horizontal="right"/>
    </xf>
    <xf numFmtId="0" fontId="0" fillId="0" borderId="5" xfId="0" applyNumberFormat="1" applyFont="1" applyFill="1" applyBorder="1" applyAlignment="1">
      <alignment vertical="center" wrapText="1"/>
    </xf>
    <xf numFmtId="0" fontId="2" fillId="3" borderId="5" xfId="0" applyNumberFormat="1" applyFont="1" applyFill="1" applyBorder="1" applyAlignment="1">
      <alignment vertical="center" wrapText="1"/>
    </xf>
    <xf numFmtId="0" fontId="4" fillId="0" borderId="3" xfId="0" applyFont="1" applyFill="1" applyBorder="1" applyAlignment="1">
      <alignment horizontal="right" vertical="center" wrapText="1"/>
    </xf>
    <xf numFmtId="0" fontId="4" fillId="0" borderId="6" xfId="0" applyFont="1" applyFill="1" applyBorder="1" applyAlignment="1">
      <alignment horizontal="right" vertical="center" wrapText="1"/>
    </xf>
    <xf numFmtId="0" fontId="4" fillId="0" borderId="12" xfId="0" applyFont="1" applyFill="1" applyBorder="1" applyAlignment="1">
      <alignment vertical="center" wrapText="1"/>
    </xf>
    <xf numFmtId="3" fontId="4" fillId="0" borderId="12" xfId="0" applyNumberFormat="1" applyFont="1" applyFill="1" applyBorder="1" applyAlignment="1">
      <alignment horizontal="right" vertical="center" wrapText="1"/>
    </xf>
    <xf numFmtId="0" fontId="2" fillId="3" borderId="12" xfId="0" applyNumberFormat="1" applyFont="1" applyFill="1" applyBorder="1" applyAlignment="1">
      <alignment vertical="center" wrapText="1"/>
    </xf>
    <xf numFmtId="0" fontId="0" fillId="0" borderId="12" xfId="0" applyNumberFormat="1" applyFont="1" applyFill="1" applyBorder="1" applyAlignment="1">
      <alignment vertical="center" wrapText="1"/>
    </xf>
    <xf numFmtId="0" fontId="4" fillId="0" borderId="6" xfId="0" applyNumberFormat="1" applyFont="1" applyFill="1" applyBorder="1" applyAlignment="1">
      <alignment vertical="center" wrapText="1"/>
    </xf>
    <xf numFmtId="0" fontId="0" fillId="0" borderId="5" xfId="0" applyNumberFormat="1" applyFont="1" applyBorder="1" applyAlignment="1">
      <alignment vertical="center" wrapText="1"/>
    </xf>
    <xf numFmtId="0" fontId="4" fillId="0" borderId="6" xfId="0" applyNumberFormat="1" applyFont="1" applyFill="1" applyBorder="1" applyAlignment="1">
      <alignment horizontal="right"/>
    </xf>
    <xf numFmtId="9" fontId="3" fillId="0" borderId="13" xfId="0" applyNumberFormat="1" applyFont="1" applyFill="1" applyBorder="1"/>
    <xf numFmtId="0" fontId="4" fillId="0" borderId="12" xfId="0" applyFont="1" applyFill="1" applyBorder="1" applyAlignment="1">
      <alignment horizontal="right" vertical="center" wrapText="1"/>
    </xf>
    <xf numFmtId="0" fontId="3" fillId="0" borderId="14" xfId="0" applyNumberFormat="1" applyFont="1" applyFill="1" applyBorder="1"/>
    <xf numFmtId="0" fontId="4" fillId="0" borderId="6" xfId="0" applyFont="1" applyFill="1" applyBorder="1" applyAlignment="1">
      <alignment horizontal="right"/>
    </xf>
    <xf numFmtId="0" fontId="4" fillId="0" borderId="5" xfId="0" applyFont="1" applyFill="1" applyBorder="1" applyAlignment="1">
      <alignment horizontal="right" vertical="center" wrapText="1"/>
    </xf>
    <xf numFmtId="0" fontId="0" fillId="0" borderId="0" xfId="0" applyNumberFormat="1" applyFill="1"/>
    <xf numFmtId="0" fontId="0" fillId="0" borderId="5" xfId="0" applyBorder="1"/>
    <xf numFmtId="0" fontId="2" fillId="3" borderId="5" xfId="0" applyFont="1" applyFill="1" applyBorder="1"/>
    <xf numFmtId="0" fontId="1" fillId="2" borderId="15" xfId="0" applyFont="1" applyFill="1" applyBorder="1" applyAlignment="1">
      <alignment horizontal="center" vertical="center" wrapText="1"/>
    </xf>
    <xf numFmtId="0" fontId="4" fillId="0" borderId="16" xfId="0" applyFont="1" applyFill="1" applyBorder="1"/>
    <xf numFmtId="0" fontId="4" fillId="0" borderId="17" xfId="0" applyFont="1" applyFill="1" applyBorder="1"/>
    <xf numFmtId="0" fontId="4" fillId="0" borderId="17" xfId="0" applyNumberFormat="1" applyFont="1" applyFill="1" applyBorder="1"/>
    <xf numFmtId="0" fontId="4" fillId="0" borderId="18" xfId="0" applyNumberFormat="1" applyFont="1" applyFill="1" applyBorder="1"/>
    <xf numFmtId="0" fontId="4" fillId="0" borderId="19" xfId="0" applyFont="1" applyFill="1" applyBorder="1"/>
    <xf numFmtId="0" fontId="4" fillId="0" borderId="20" xfId="0" applyNumberFormat="1" applyFont="1" applyFill="1" applyBorder="1"/>
    <xf numFmtId="0" fontId="4" fillId="0" borderId="20" xfId="0" applyFont="1" applyFill="1" applyBorder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right"/>
    </xf>
    <xf numFmtId="0" fontId="3" fillId="0" borderId="10" xfId="0" applyNumberFormat="1" applyFont="1" applyFill="1" applyBorder="1"/>
    <xf numFmtId="9" fontId="0" fillId="0" borderId="1" xfId="0" applyNumberFormat="1" applyBorder="1" applyAlignment="1">
      <alignment vertic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workbookViewId="0">
      <selection activeCell="B2" sqref="B2"/>
    </sheetView>
  </sheetViews>
  <sheetFormatPr defaultRowHeight="14.4" x14ac:dyDescent="0.3"/>
  <cols>
    <col min="1" max="1" width="8.88671875" style="65"/>
    <col min="2" max="2" width="10.44140625" style="65" bestFit="1" customWidth="1"/>
    <col min="3" max="3" width="11.33203125" style="66" customWidth="1"/>
    <col min="4" max="4" width="10.33203125" style="65" bestFit="1" customWidth="1"/>
    <col min="5" max="5" width="13.21875" style="67" bestFit="1" customWidth="1"/>
    <col min="6" max="6" width="9.21875" style="65" bestFit="1" customWidth="1"/>
    <col min="7" max="7" width="8" style="65" bestFit="1" customWidth="1"/>
    <col min="8" max="8" width="9.21875" style="65" bestFit="1" customWidth="1"/>
    <col min="9" max="9" width="8.6640625" style="65" bestFit="1" customWidth="1"/>
    <col min="10" max="10" width="7" style="65" bestFit="1" customWidth="1"/>
    <col min="11" max="12" width="11.88671875" style="65" bestFit="1" customWidth="1"/>
    <col min="13" max="13" width="8.33203125" style="65" bestFit="1" customWidth="1"/>
    <col min="14" max="14" width="9.44140625" style="65" bestFit="1" customWidth="1"/>
    <col min="15" max="15" width="10.5546875" style="65" bestFit="1" customWidth="1"/>
    <col min="16" max="16" width="9.109375" style="65" bestFit="1" customWidth="1"/>
    <col min="17" max="17" width="6.44140625" style="65" bestFit="1" customWidth="1"/>
    <col min="18" max="18" width="9.44140625" style="65" bestFit="1" customWidth="1"/>
    <col min="19" max="16384" width="8.88671875" style="65"/>
  </cols>
  <sheetData>
    <row r="1" spans="1:18" customFormat="1" ht="43.8" thickBot="1" x14ac:dyDescent="0.35">
      <c r="A1" s="28"/>
      <c r="B1" s="57" t="s">
        <v>32</v>
      </c>
      <c r="C1" s="29" t="s">
        <v>0</v>
      </c>
      <c r="D1" s="29" t="s">
        <v>1</v>
      </c>
      <c r="E1" s="30" t="s">
        <v>2</v>
      </c>
      <c r="F1" s="29" t="s">
        <v>3</v>
      </c>
      <c r="G1" s="29" t="s">
        <v>4</v>
      </c>
      <c r="H1" s="29" t="s">
        <v>5</v>
      </c>
      <c r="I1" s="29" t="s">
        <v>6</v>
      </c>
      <c r="J1" s="29" t="s">
        <v>7</v>
      </c>
      <c r="K1" s="29" t="s">
        <v>8</v>
      </c>
      <c r="L1" s="29" t="s">
        <v>28</v>
      </c>
      <c r="M1" s="29" t="s">
        <v>29</v>
      </c>
      <c r="N1" s="29" t="s">
        <v>9</v>
      </c>
      <c r="O1" s="29" t="s">
        <v>10</v>
      </c>
      <c r="P1" s="29" t="s">
        <v>11</v>
      </c>
      <c r="Q1" s="29" t="s">
        <v>12</v>
      </c>
      <c r="R1" s="31" t="s">
        <v>30</v>
      </c>
    </row>
    <row r="2" spans="1:18" customFormat="1" ht="28.8" x14ac:dyDescent="0.3">
      <c r="A2" s="72">
        <v>1</v>
      </c>
      <c r="B2" s="58" t="s">
        <v>33</v>
      </c>
      <c r="C2" s="16" t="s">
        <v>13</v>
      </c>
      <c r="D2" s="16" t="s">
        <v>14</v>
      </c>
      <c r="E2" s="17" t="s">
        <v>31</v>
      </c>
      <c r="F2" s="18">
        <v>0</v>
      </c>
      <c r="G2" s="18">
        <v>0</v>
      </c>
      <c r="H2" s="18">
        <v>0</v>
      </c>
      <c r="I2" s="18">
        <v>0</v>
      </c>
      <c r="J2" s="18">
        <v>0</v>
      </c>
      <c r="K2" s="18">
        <v>0</v>
      </c>
      <c r="L2" s="19">
        <v>1</v>
      </c>
      <c r="M2" s="18">
        <v>0</v>
      </c>
      <c r="N2" s="20">
        <v>0</v>
      </c>
      <c r="O2" s="20">
        <v>0</v>
      </c>
      <c r="P2" s="20">
        <v>0</v>
      </c>
      <c r="Q2" s="20">
        <v>0</v>
      </c>
      <c r="R2" s="21">
        <f>SUM(F2:Q2)</f>
        <v>1</v>
      </c>
    </row>
    <row r="3" spans="1:18" customFormat="1" ht="29.4" thickBot="1" x14ac:dyDescent="0.35">
      <c r="A3" s="73"/>
      <c r="B3" s="59" t="s">
        <v>34</v>
      </c>
      <c r="C3" s="22" t="s">
        <v>13</v>
      </c>
      <c r="D3" s="22" t="s">
        <v>14</v>
      </c>
      <c r="E3" s="23" t="s">
        <v>31</v>
      </c>
      <c r="F3" s="24">
        <v>0</v>
      </c>
      <c r="G3" s="24">
        <v>0</v>
      </c>
      <c r="H3" s="24">
        <v>0</v>
      </c>
      <c r="I3" s="24">
        <v>0</v>
      </c>
      <c r="J3" s="24">
        <v>0</v>
      </c>
      <c r="K3" s="24">
        <v>0</v>
      </c>
      <c r="L3" s="25">
        <v>1</v>
      </c>
      <c r="M3" s="24">
        <v>0</v>
      </c>
      <c r="N3" s="26">
        <v>0</v>
      </c>
      <c r="O3" s="26">
        <v>0</v>
      </c>
      <c r="P3" s="26">
        <v>0</v>
      </c>
      <c r="Q3" s="26">
        <v>0</v>
      </c>
      <c r="R3" s="27">
        <f>SUM(F3:Q3)</f>
        <v>1</v>
      </c>
    </row>
    <row r="4" spans="1:18" customFormat="1" ht="28.8" x14ac:dyDescent="0.3">
      <c r="A4" s="72">
        <v>2</v>
      </c>
      <c r="B4" s="58" t="s">
        <v>33</v>
      </c>
      <c r="C4" s="16" t="s">
        <v>13</v>
      </c>
      <c r="D4" s="16" t="s">
        <v>15</v>
      </c>
      <c r="E4" s="17" t="s">
        <v>16</v>
      </c>
      <c r="F4" s="18">
        <v>0</v>
      </c>
      <c r="G4" s="18">
        <v>0</v>
      </c>
      <c r="H4" s="18">
        <v>0</v>
      </c>
      <c r="I4" s="18">
        <v>0</v>
      </c>
      <c r="J4" s="18">
        <v>0</v>
      </c>
      <c r="K4" s="18">
        <v>0</v>
      </c>
      <c r="L4" s="19">
        <v>0.6</v>
      </c>
      <c r="M4" s="18">
        <v>0</v>
      </c>
      <c r="N4" s="19">
        <v>0.2</v>
      </c>
      <c r="O4" s="19">
        <v>0.2</v>
      </c>
      <c r="P4" s="20">
        <v>0</v>
      </c>
      <c r="Q4" s="20">
        <v>0</v>
      </c>
      <c r="R4" s="21">
        <f t="shared" ref="R4:R49" si="0">SUM(F4:Q4)</f>
        <v>1</v>
      </c>
    </row>
    <row r="5" spans="1:18" customFormat="1" ht="29.4" thickBot="1" x14ac:dyDescent="0.35">
      <c r="A5" s="73"/>
      <c r="B5" s="59" t="s">
        <v>34</v>
      </c>
      <c r="C5" s="33" t="s">
        <v>13</v>
      </c>
      <c r="D5" s="33" t="s">
        <v>15</v>
      </c>
      <c r="E5" s="34" t="s">
        <v>16</v>
      </c>
      <c r="F5" s="24">
        <v>0</v>
      </c>
      <c r="G5" s="24">
        <v>0</v>
      </c>
      <c r="H5" s="24">
        <v>0</v>
      </c>
      <c r="I5" s="24">
        <v>0</v>
      </c>
      <c r="J5" s="24">
        <v>0</v>
      </c>
      <c r="K5" s="24">
        <v>0</v>
      </c>
      <c r="L5" s="25">
        <v>1</v>
      </c>
      <c r="M5" s="24">
        <v>0</v>
      </c>
      <c r="N5" s="25">
        <v>1</v>
      </c>
      <c r="O5" s="25">
        <v>1</v>
      </c>
      <c r="P5" s="26">
        <v>0</v>
      </c>
      <c r="Q5" s="26">
        <v>0</v>
      </c>
      <c r="R5" s="35">
        <f t="shared" si="0"/>
        <v>3</v>
      </c>
    </row>
    <row r="6" spans="1:18" customFormat="1" ht="28.8" x14ac:dyDescent="0.3">
      <c r="A6" s="72">
        <v>3</v>
      </c>
      <c r="B6" s="58" t="s">
        <v>33</v>
      </c>
      <c r="C6" s="16" t="s">
        <v>13</v>
      </c>
      <c r="D6" s="16" t="s">
        <v>17</v>
      </c>
      <c r="E6" s="36" t="s">
        <v>18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9">
        <v>0.45</v>
      </c>
      <c r="M6" s="18">
        <v>0</v>
      </c>
      <c r="N6" s="19">
        <v>0.25</v>
      </c>
      <c r="O6" s="19">
        <v>0.15</v>
      </c>
      <c r="P6" s="19">
        <v>0.1</v>
      </c>
      <c r="Q6" s="19">
        <v>0.05</v>
      </c>
      <c r="R6" s="21">
        <f t="shared" si="0"/>
        <v>1</v>
      </c>
    </row>
    <row r="7" spans="1:18" s="15" customFormat="1" ht="29.4" thickBot="1" x14ac:dyDescent="0.35">
      <c r="A7" s="73"/>
      <c r="B7" s="60" t="s">
        <v>34</v>
      </c>
      <c r="C7" s="22" t="s">
        <v>13</v>
      </c>
      <c r="D7" s="22" t="s">
        <v>17</v>
      </c>
      <c r="E7" s="37" t="s">
        <v>18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9">
        <v>1</v>
      </c>
      <c r="M7" s="38">
        <v>0</v>
      </c>
      <c r="N7" s="39">
        <v>1</v>
      </c>
      <c r="O7" s="39">
        <v>1</v>
      </c>
      <c r="P7" s="39">
        <v>1</v>
      </c>
      <c r="Q7" s="39">
        <v>1</v>
      </c>
      <c r="R7" s="27">
        <f t="shared" si="0"/>
        <v>5</v>
      </c>
    </row>
    <row r="8" spans="1:18" customFormat="1" ht="28.8" x14ac:dyDescent="0.3">
      <c r="A8" s="72">
        <v>4</v>
      </c>
      <c r="B8" s="58" t="s">
        <v>33</v>
      </c>
      <c r="C8" s="16" t="s">
        <v>13</v>
      </c>
      <c r="D8" s="16" t="s">
        <v>19</v>
      </c>
      <c r="E8" s="36" t="s">
        <v>20</v>
      </c>
      <c r="F8" s="19">
        <v>0.05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9">
        <v>0.4</v>
      </c>
      <c r="M8" s="18">
        <v>0</v>
      </c>
      <c r="N8" s="19">
        <v>0.2</v>
      </c>
      <c r="O8" s="19">
        <v>0.15</v>
      </c>
      <c r="P8" s="19">
        <v>0.1</v>
      </c>
      <c r="Q8" s="19">
        <v>0.1</v>
      </c>
      <c r="R8" s="21">
        <f t="shared" si="0"/>
        <v>1</v>
      </c>
    </row>
    <row r="9" spans="1:18" s="15" customFormat="1" ht="29.4" thickBot="1" x14ac:dyDescent="0.35">
      <c r="A9" s="73"/>
      <c r="B9" s="60" t="s">
        <v>34</v>
      </c>
      <c r="C9" s="22" t="s">
        <v>13</v>
      </c>
      <c r="D9" s="22" t="s">
        <v>19</v>
      </c>
      <c r="E9" s="37" t="s">
        <v>20</v>
      </c>
      <c r="F9" s="39">
        <v>1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9">
        <v>1</v>
      </c>
      <c r="M9" s="38">
        <v>0</v>
      </c>
      <c r="N9" s="39">
        <v>1</v>
      </c>
      <c r="O9" s="39">
        <v>1</v>
      </c>
      <c r="P9" s="39">
        <v>1</v>
      </c>
      <c r="Q9" s="39">
        <v>1</v>
      </c>
      <c r="R9" s="27">
        <f t="shared" si="0"/>
        <v>6</v>
      </c>
    </row>
    <row r="10" spans="1:18" customFormat="1" ht="28.8" x14ac:dyDescent="0.3">
      <c r="A10" s="72">
        <v>5</v>
      </c>
      <c r="B10" s="58" t="s">
        <v>33</v>
      </c>
      <c r="C10" s="16" t="s">
        <v>13</v>
      </c>
      <c r="D10" s="16" t="s">
        <v>21</v>
      </c>
      <c r="E10" s="17" t="s">
        <v>22</v>
      </c>
      <c r="F10" s="19">
        <v>0.05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9">
        <v>0.35</v>
      </c>
      <c r="M10" s="18">
        <v>0</v>
      </c>
      <c r="N10" s="19">
        <v>0.2</v>
      </c>
      <c r="O10" s="19">
        <v>0.15</v>
      </c>
      <c r="P10" s="19">
        <v>0.1</v>
      </c>
      <c r="Q10" s="19">
        <v>0.15</v>
      </c>
      <c r="R10" s="21">
        <f t="shared" si="0"/>
        <v>1</v>
      </c>
    </row>
    <row r="11" spans="1:18" s="15" customFormat="1" ht="29.4" thickBot="1" x14ac:dyDescent="0.35">
      <c r="A11" s="73"/>
      <c r="B11" s="60" t="s">
        <v>34</v>
      </c>
      <c r="C11" s="22" t="s">
        <v>13</v>
      </c>
      <c r="D11" s="22" t="s">
        <v>21</v>
      </c>
      <c r="E11" s="23" t="s">
        <v>22</v>
      </c>
      <c r="F11" s="39">
        <v>1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9">
        <v>1</v>
      </c>
      <c r="M11" s="38">
        <v>0</v>
      </c>
      <c r="N11" s="39">
        <v>1</v>
      </c>
      <c r="O11" s="39">
        <v>1</v>
      </c>
      <c r="P11" s="39">
        <v>1</v>
      </c>
      <c r="Q11" s="39">
        <v>1</v>
      </c>
      <c r="R11" s="27">
        <f t="shared" si="0"/>
        <v>6</v>
      </c>
    </row>
    <row r="12" spans="1:18" customFormat="1" ht="28.8" x14ac:dyDescent="0.3">
      <c r="A12" s="72">
        <v>6</v>
      </c>
      <c r="B12" s="58" t="s">
        <v>33</v>
      </c>
      <c r="C12" s="16" t="s">
        <v>13</v>
      </c>
      <c r="D12" s="16" t="s">
        <v>23</v>
      </c>
      <c r="E12" s="40" t="s">
        <v>24</v>
      </c>
      <c r="F12" s="19">
        <v>0.1</v>
      </c>
      <c r="G12" s="18">
        <v>0</v>
      </c>
      <c r="H12" s="18">
        <v>0</v>
      </c>
      <c r="I12" s="19">
        <v>0.1</v>
      </c>
      <c r="J12" s="18">
        <v>0</v>
      </c>
      <c r="K12" s="18">
        <v>0</v>
      </c>
      <c r="L12" s="19">
        <v>0.25</v>
      </c>
      <c r="M12" s="18">
        <v>0</v>
      </c>
      <c r="N12" s="19">
        <v>0.15</v>
      </c>
      <c r="O12" s="19">
        <v>0.15</v>
      </c>
      <c r="P12" s="19">
        <v>0.1</v>
      </c>
      <c r="Q12" s="19">
        <v>0.15</v>
      </c>
      <c r="R12" s="21">
        <f t="shared" si="0"/>
        <v>1</v>
      </c>
    </row>
    <row r="13" spans="1:18" s="15" customFormat="1" ht="29.4" thickBot="1" x14ac:dyDescent="0.35">
      <c r="A13" s="73"/>
      <c r="B13" s="61" t="s">
        <v>34</v>
      </c>
      <c r="C13" s="42" t="s">
        <v>13</v>
      </c>
      <c r="D13" s="42" t="s">
        <v>23</v>
      </c>
      <c r="E13" s="50" t="s">
        <v>24</v>
      </c>
      <c r="F13" s="44">
        <v>1</v>
      </c>
      <c r="G13" s="45">
        <v>0</v>
      </c>
      <c r="H13" s="45">
        <v>0</v>
      </c>
      <c r="I13" s="44">
        <v>1</v>
      </c>
      <c r="J13" s="45">
        <v>0</v>
      </c>
      <c r="K13" s="45">
        <v>0</v>
      </c>
      <c r="L13" s="44">
        <v>1</v>
      </c>
      <c r="M13" s="45">
        <v>0</v>
      </c>
      <c r="N13" s="44">
        <v>1</v>
      </c>
      <c r="O13" s="44">
        <v>1</v>
      </c>
      <c r="P13" s="44">
        <v>1</v>
      </c>
      <c r="Q13" s="44">
        <v>1</v>
      </c>
      <c r="R13" s="51">
        <f t="shared" si="0"/>
        <v>7</v>
      </c>
    </row>
    <row r="14" spans="1:18" customFormat="1" ht="28.8" x14ac:dyDescent="0.3">
      <c r="A14" s="72">
        <v>1</v>
      </c>
      <c r="B14" s="58" t="s">
        <v>33</v>
      </c>
      <c r="C14" s="16" t="s">
        <v>25</v>
      </c>
      <c r="D14" s="16" t="s">
        <v>14</v>
      </c>
      <c r="E14" s="17" t="s">
        <v>31</v>
      </c>
      <c r="F14" s="19">
        <v>0.3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9">
        <v>0.7</v>
      </c>
      <c r="M14" s="18">
        <v>0</v>
      </c>
      <c r="N14" s="20">
        <v>0</v>
      </c>
      <c r="O14" s="20">
        <v>0</v>
      </c>
      <c r="P14" s="20">
        <v>0</v>
      </c>
      <c r="Q14" s="20">
        <v>0</v>
      </c>
      <c r="R14" s="21">
        <f t="shared" si="0"/>
        <v>1</v>
      </c>
    </row>
    <row r="15" spans="1:18" customFormat="1" ht="29.4" thickBot="1" x14ac:dyDescent="0.35">
      <c r="A15" s="73"/>
      <c r="B15" s="59" t="s">
        <v>34</v>
      </c>
      <c r="C15" s="22" t="s">
        <v>25</v>
      </c>
      <c r="D15" s="22" t="s">
        <v>14</v>
      </c>
      <c r="E15" s="23" t="s">
        <v>31</v>
      </c>
      <c r="F15" s="39">
        <v>1</v>
      </c>
      <c r="G15" s="38">
        <v>0</v>
      </c>
      <c r="H15" s="38">
        <v>0</v>
      </c>
      <c r="I15" s="38">
        <v>0</v>
      </c>
      <c r="J15" s="38">
        <v>0</v>
      </c>
      <c r="K15" s="38">
        <v>0</v>
      </c>
      <c r="L15" s="39">
        <v>1</v>
      </c>
      <c r="M15" s="38">
        <v>0</v>
      </c>
      <c r="N15" s="47">
        <v>0</v>
      </c>
      <c r="O15" s="47">
        <v>0</v>
      </c>
      <c r="P15" s="47">
        <v>0</v>
      </c>
      <c r="Q15" s="47">
        <v>0</v>
      </c>
      <c r="R15" s="27">
        <f t="shared" si="0"/>
        <v>2</v>
      </c>
    </row>
    <row r="16" spans="1:18" customFormat="1" ht="28.8" x14ac:dyDescent="0.3">
      <c r="A16" s="72">
        <v>2</v>
      </c>
      <c r="B16" s="62" t="s">
        <v>33</v>
      </c>
      <c r="C16" s="12" t="s">
        <v>25</v>
      </c>
      <c r="D16" s="12" t="s">
        <v>15</v>
      </c>
      <c r="E16" s="13" t="s">
        <v>16</v>
      </c>
      <c r="F16" s="9">
        <v>0.25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9">
        <v>0.5</v>
      </c>
      <c r="M16" s="14">
        <v>0</v>
      </c>
      <c r="N16" s="9">
        <v>0.25</v>
      </c>
      <c r="O16" s="8">
        <v>0</v>
      </c>
      <c r="P16" s="8">
        <v>0</v>
      </c>
      <c r="Q16" s="8">
        <v>0</v>
      </c>
      <c r="R16" s="49">
        <f t="shared" si="0"/>
        <v>1</v>
      </c>
    </row>
    <row r="17" spans="1:18" s="15" customFormat="1" ht="29.4" thickBot="1" x14ac:dyDescent="0.35">
      <c r="A17" s="73"/>
      <c r="B17" s="60" t="s">
        <v>34</v>
      </c>
      <c r="C17" s="22" t="s">
        <v>25</v>
      </c>
      <c r="D17" s="22" t="s">
        <v>15</v>
      </c>
      <c r="E17" s="23" t="s">
        <v>16</v>
      </c>
      <c r="F17" s="39">
        <v>1</v>
      </c>
      <c r="G17" s="38">
        <v>0</v>
      </c>
      <c r="H17" s="38">
        <v>0</v>
      </c>
      <c r="I17" s="38">
        <v>0</v>
      </c>
      <c r="J17" s="38">
        <v>0</v>
      </c>
      <c r="K17" s="38">
        <v>0</v>
      </c>
      <c r="L17" s="39">
        <v>1</v>
      </c>
      <c r="M17" s="38">
        <v>0</v>
      </c>
      <c r="N17" s="39">
        <v>1</v>
      </c>
      <c r="O17" s="47">
        <v>0</v>
      </c>
      <c r="P17" s="47">
        <v>0</v>
      </c>
      <c r="Q17" s="47">
        <v>0</v>
      </c>
      <c r="R17" s="27">
        <f t="shared" si="0"/>
        <v>3</v>
      </c>
    </row>
    <row r="18" spans="1:18" customFormat="1" ht="28.8" x14ac:dyDescent="0.3">
      <c r="A18" s="72">
        <v>3</v>
      </c>
      <c r="B18" s="62" t="s">
        <v>33</v>
      </c>
      <c r="C18" s="12" t="s">
        <v>25</v>
      </c>
      <c r="D18" s="12" t="s">
        <v>17</v>
      </c>
      <c r="E18" s="32" t="s">
        <v>18</v>
      </c>
      <c r="F18" s="9">
        <v>0.3</v>
      </c>
      <c r="G18" s="9">
        <v>0.1</v>
      </c>
      <c r="H18" s="14">
        <v>0</v>
      </c>
      <c r="I18" s="14">
        <v>0</v>
      </c>
      <c r="J18" s="14">
        <v>0</v>
      </c>
      <c r="K18" s="14">
        <v>0</v>
      </c>
      <c r="L18" s="9">
        <v>0.3</v>
      </c>
      <c r="M18" s="14">
        <v>0</v>
      </c>
      <c r="N18" s="9">
        <v>0.15</v>
      </c>
      <c r="O18" s="9">
        <v>0.1</v>
      </c>
      <c r="P18" s="9">
        <v>0.05</v>
      </c>
      <c r="Q18" s="8">
        <v>0</v>
      </c>
      <c r="R18" s="49">
        <f t="shared" si="0"/>
        <v>1</v>
      </c>
    </row>
    <row r="19" spans="1:18" s="15" customFormat="1" ht="29.4" thickBot="1" x14ac:dyDescent="0.35">
      <c r="A19" s="73"/>
      <c r="B19" s="63" t="s">
        <v>34</v>
      </c>
      <c r="C19" s="46" t="s">
        <v>25</v>
      </c>
      <c r="D19" s="46" t="s">
        <v>17</v>
      </c>
      <c r="E19" s="48" t="s">
        <v>18</v>
      </c>
      <c r="F19" s="25">
        <v>1</v>
      </c>
      <c r="G19" s="25">
        <v>1</v>
      </c>
      <c r="H19" s="24">
        <v>0</v>
      </c>
      <c r="I19" s="24">
        <v>0</v>
      </c>
      <c r="J19" s="24">
        <v>0</v>
      </c>
      <c r="K19" s="24">
        <v>0</v>
      </c>
      <c r="L19" s="25">
        <v>1</v>
      </c>
      <c r="M19" s="24">
        <v>0</v>
      </c>
      <c r="N19" s="25">
        <v>1</v>
      </c>
      <c r="O19" s="25">
        <v>1</v>
      </c>
      <c r="P19" s="25">
        <v>1</v>
      </c>
      <c r="Q19" s="26">
        <v>0</v>
      </c>
      <c r="R19" s="35">
        <f t="shared" si="0"/>
        <v>6</v>
      </c>
    </row>
    <row r="20" spans="1:18" customFormat="1" ht="28.8" x14ac:dyDescent="0.3">
      <c r="A20" s="72">
        <v>4</v>
      </c>
      <c r="B20" s="58" t="s">
        <v>33</v>
      </c>
      <c r="C20" s="16" t="s">
        <v>25</v>
      </c>
      <c r="D20" s="16" t="s">
        <v>19</v>
      </c>
      <c r="E20" s="36" t="s">
        <v>20</v>
      </c>
      <c r="F20" s="19">
        <v>0.25</v>
      </c>
      <c r="G20" s="19">
        <v>0.1</v>
      </c>
      <c r="H20" s="18">
        <v>0</v>
      </c>
      <c r="I20" s="19">
        <v>0.1</v>
      </c>
      <c r="J20" s="18">
        <v>0</v>
      </c>
      <c r="K20" s="18">
        <v>0</v>
      </c>
      <c r="L20" s="19">
        <v>0.2</v>
      </c>
      <c r="M20" s="18">
        <v>0</v>
      </c>
      <c r="N20" s="19">
        <v>0.15</v>
      </c>
      <c r="O20" s="19">
        <v>0.1</v>
      </c>
      <c r="P20" s="19">
        <v>0.05</v>
      </c>
      <c r="Q20" s="19">
        <v>0.05</v>
      </c>
      <c r="R20" s="21">
        <f t="shared" si="0"/>
        <v>1</v>
      </c>
    </row>
    <row r="21" spans="1:18" customFormat="1" ht="29.4" thickBot="1" x14ac:dyDescent="0.35">
      <c r="A21" s="73"/>
      <c r="B21" s="64" t="s">
        <v>34</v>
      </c>
      <c r="C21" s="33" t="s">
        <v>25</v>
      </c>
      <c r="D21" s="33" t="s">
        <v>19</v>
      </c>
      <c r="E21" s="52" t="s">
        <v>20</v>
      </c>
      <c r="F21" s="25">
        <v>1</v>
      </c>
      <c r="G21" s="25">
        <v>1</v>
      </c>
      <c r="H21" s="24">
        <v>0</v>
      </c>
      <c r="I21" s="25">
        <v>1</v>
      </c>
      <c r="J21" s="24">
        <v>0</v>
      </c>
      <c r="K21" s="24">
        <v>0</v>
      </c>
      <c r="L21" s="25">
        <v>1</v>
      </c>
      <c r="M21" s="24">
        <v>0</v>
      </c>
      <c r="N21" s="25">
        <v>1</v>
      </c>
      <c r="O21" s="25">
        <v>1</v>
      </c>
      <c r="P21" s="25">
        <v>1</v>
      </c>
      <c r="Q21" s="25">
        <v>1</v>
      </c>
      <c r="R21" s="35">
        <f t="shared" si="0"/>
        <v>8</v>
      </c>
    </row>
    <row r="22" spans="1:18" customFormat="1" ht="28.8" x14ac:dyDescent="0.3">
      <c r="A22" s="72">
        <v>5</v>
      </c>
      <c r="B22" s="58" t="s">
        <v>33</v>
      </c>
      <c r="C22" s="16" t="s">
        <v>25</v>
      </c>
      <c r="D22" s="16" t="s">
        <v>21</v>
      </c>
      <c r="E22" s="17" t="s">
        <v>22</v>
      </c>
      <c r="F22" s="19">
        <v>0.2</v>
      </c>
      <c r="G22" s="19">
        <v>0.1</v>
      </c>
      <c r="H22" s="19">
        <v>0.05</v>
      </c>
      <c r="I22" s="19">
        <v>0.1</v>
      </c>
      <c r="J22" s="18">
        <v>0</v>
      </c>
      <c r="K22" s="18">
        <v>0</v>
      </c>
      <c r="L22" s="19">
        <v>0.15</v>
      </c>
      <c r="M22" s="18">
        <v>0</v>
      </c>
      <c r="N22" s="19">
        <v>0.15</v>
      </c>
      <c r="O22" s="19">
        <v>0.1</v>
      </c>
      <c r="P22" s="19">
        <v>0.05</v>
      </c>
      <c r="Q22" s="19">
        <v>0.1</v>
      </c>
      <c r="R22" s="21">
        <f t="shared" si="0"/>
        <v>1.0000000000000002</v>
      </c>
    </row>
    <row r="23" spans="1:18" s="15" customFormat="1" ht="29.4" thickBot="1" x14ac:dyDescent="0.35">
      <c r="A23" s="73"/>
      <c r="B23" s="63" t="s">
        <v>34</v>
      </c>
      <c r="C23" s="33" t="s">
        <v>25</v>
      </c>
      <c r="D23" s="33" t="s">
        <v>21</v>
      </c>
      <c r="E23" s="34" t="s">
        <v>22</v>
      </c>
      <c r="F23" s="25">
        <v>1</v>
      </c>
      <c r="G23" s="25">
        <v>1</v>
      </c>
      <c r="H23" s="25">
        <v>1</v>
      </c>
      <c r="I23" s="25">
        <v>1</v>
      </c>
      <c r="J23" s="24">
        <v>0</v>
      </c>
      <c r="K23" s="24">
        <v>0</v>
      </c>
      <c r="L23" s="25">
        <v>1</v>
      </c>
      <c r="M23" s="24">
        <v>0</v>
      </c>
      <c r="N23" s="25">
        <v>1</v>
      </c>
      <c r="O23" s="25">
        <v>1</v>
      </c>
      <c r="P23" s="25">
        <v>1</v>
      </c>
      <c r="Q23" s="25">
        <v>1</v>
      </c>
      <c r="R23" s="35">
        <f t="shared" si="0"/>
        <v>9</v>
      </c>
    </row>
    <row r="24" spans="1:18" customFormat="1" ht="28.8" x14ac:dyDescent="0.3">
      <c r="A24" s="72">
        <v>6</v>
      </c>
      <c r="B24" s="58" t="s">
        <v>33</v>
      </c>
      <c r="C24" s="16" t="s">
        <v>25</v>
      </c>
      <c r="D24" s="16" t="s">
        <v>23</v>
      </c>
      <c r="E24" s="40" t="s">
        <v>24</v>
      </c>
      <c r="F24" s="19">
        <v>0.2</v>
      </c>
      <c r="G24" s="19">
        <v>0.1</v>
      </c>
      <c r="H24" s="19">
        <v>0.05</v>
      </c>
      <c r="I24" s="19">
        <v>0.15</v>
      </c>
      <c r="J24" s="19">
        <v>0.05</v>
      </c>
      <c r="K24" s="18">
        <v>0</v>
      </c>
      <c r="L24" s="19">
        <v>0.15</v>
      </c>
      <c r="M24" s="18">
        <v>0</v>
      </c>
      <c r="N24" s="19">
        <v>0.1</v>
      </c>
      <c r="O24" s="19">
        <v>0.05</v>
      </c>
      <c r="P24" s="19">
        <v>0.05</v>
      </c>
      <c r="Q24" s="19">
        <v>0.1</v>
      </c>
      <c r="R24" s="21">
        <f t="shared" si="0"/>
        <v>1.0000000000000002</v>
      </c>
    </row>
    <row r="25" spans="1:18" s="15" customFormat="1" ht="29.4" thickBot="1" x14ac:dyDescent="0.35">
      <c r="A25" s="73"/>
      <c r="B25" s="63" t="s">
        <v>34</v>
      </c>
      <c r="C25" s="33" t="s">
        <v>25</v>
      </c>
      <c r="D25" s="33" t="s">
        <v>23</v>
      </c>
      <c r="E25" s="41" t="s">
        <v>24</v>
      </c>
      <c r="F25" s="25">
        <v>1</v>
      </c>
      <c r="G25" s="25">
        <v>1</v>
      </c>
      <c r="H25" s="25">
        <v>1</v>
      </c>
      <c r="I25" s="25">
        <v>1</v>
      </c>
      <c r="J25" s="25">
        <v>1</v>
      </c>
      <c r="K25" s="24">
        <v>0</v>
      </c>
      <c r="L25" s="25">
        <v>1</v>
      </c>
      <c r="M25" s="24">
        <v>0</v>
      </c>
      <c r="N25" s="25">
        <v>1</v>
      </c>
      <c r="O25" s="25">
        <v>1</v>
      </c>
      <c r="P25" s="25">
        <v>1</v>
      </c>
      <c r="Q25" s="25">
        <v>1</v>
      </c>
      <c r="R25" s="35">
        <f t="shared" si="0"/>
        <v>10</v>
      </c>
    </row>
    <row r="26" spans="1:18" customFormat="1" ht="28.8" x14ac:dyDescent="0.3">
      <c r="A26" s="72">
        <v>1</v>
      </c>
      <c r="B26" s="58" t="s">
        <v>33</v>
      </c>
      <c r="C26" s="16" t="s">
        <v>26</v>
      </c>
      <c r="D26" s="16" t="s">
        <v>14</v>
      </c>
      <c r="E26" s="17" t="s">
        <v>31</v>
      </c>
      <c r="F26" s="19">
        <v>0.6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9">
        <v>0.4</v>
      </c>
      <c r="N26" s="20">
        <v>0</v>
      </c>
      <c r="O26" s="20">
        <v>0</v>
      </c>
      <c r="P26" s="20">
        <v>0</v>
      </c>
      <c r="Q26" s="20">
        <v>0</v>
      </c>
      <c r="R26" s="21">
        <f t="shared" si="0"/>
        <v>1</v>
      </c>
    </row>
    <row r="27" spans="1:18" s="15" customFormat="1" ht="29.4" thickBot="1" x14ac:dyDescent="0.35">
      <c r="A27" s="73"/>
      <c r="B27" s="63" t="s">
        <v>34</v>
      </c>
      <c r="C27" s="33" t="s">
        <v>26</v>
      </c>
      <c r="D27" s="33" t="s">
        <v>14</v>
      </c>
      <c r="E27" s="34" t="s">
        <v>31</v>
      </c>
      <c r="F27" s="25">
        <v>1</v>
      </c>
      <c r="G27" s="24">
        <v>0</v>
      </c>
      <c r="H27" s="24">
        <v>0</v>
      </c>
      <c r="I27" s="24">
        <v>0</v>
      </c>
      <c r="J27" s="24">
        <v>0</v>
      </c>
      <c r="K27" s="24">
        <v>0</v>
      </c>
      <c r="L27" s="24">
        <v>0</v>
      </c>
      <c r="M27" s="25">
        <v>1</v>
      </c>
      <c r="N27" s="26">
        <v>0</v>
      </c>
      <c r="O27" s="26">
        <v>0</v>
      </c>
      <c r="P27" s="26">
        <v>0</v>
      </c>
      <c r="Q27" s="26">
        <v>0</v>
      </c>
      <c r="R27" s="35">
        <f t="shared" si="0"/>
        <v>2</v>
      </c>
    </row>
    <row r="28" spans="1:18" customFormat="1" ht="28.8" x14ac:dyDescent="0.3">
      <c r="A28" s="72">
        <v>2</v>
      </c>
      <c r="B28" s="58" t="s">
        <v>33</v>
      </c>
      <c r="C28" s="16" t="s">
        <v>26</v>
      </c>
      <c r="D28" s="16" t="s">
        <v>15</v>
      </c>
      <c r="E28" s="17" t="s">
        <v>16</v>
      </c>
      <c r="F28" s="19">
        <v>0.4</v>
      </c>
      <c r="G28" s="19">
        <v>0.2</v>
      </c>
      <c r="H28" s="18">
        <v>0</v>
      </c>
      <c r="I28" s="18">
        <v>0</v>
      </c>
      <c r="J28" s="18">
        <v>0</v>
      </c>
      <c r="K28" s="18">
        <v>0</v>
      </c>
      <c r="L28" s="18">
        <v>0</v>
      </c>
      <c r="M28" s="19">
        <v>0.2</v>
      </c>
      <c r="N28" s="19">
        <v>0.2</v>
      </c>
      <c r="O28" s="20">
        <v>0</v>
      </c>
      <c r="P28" s="20">
        <v>0</v>
      </c>
      <c r="Q28" s="20">
        <v>0</v>
      </c>
      <c r="R28" s="21">
        <f t="shared" si="0"/>
        <v>1</v>
      </c>
    </row>
    <row r="29" spans="1:18" s="15" customFormat="1" ht="29.4" thickBot="1" x14ac:dyDescent="0.35">
      <c r="A29" s="73"/>
      <c r="B29" s="63" t="s">
        <v>34</v>
      </c>
      <c r="C29" s="33" t="s">
        <v>26</v>
      </c>
      <c r="D29" s="33" t="s">
        <v>15</v>
      </c>
      <c r="E29" s="34" t="s">
        <v>16</v>
      </c>
      <c r="F29" s="25">
        <v>1</v>
      </c>
      <c r="G29" s="25">
        <v>1</v>
      </c>
      <c r="H29" s="24">
        <v>0</v>
      </c>
      <c r="I29" s="24">
        <v>0</v>
      </c>
      <c r="J29" s="24">
        <v>0</v>
      </c>
      <c r="K29" s="24">
        <v>0</v>
      </c>
      <c r="L29" s="24">
        <v>0</v>
      </c>
      <c r="M29" s="25">
        <v>1</v>
      </c>
      <c r="N29" s="25">
        <v>1</v>
      </c>
      <c r="O29" s="26">
        <v>0</v>
      </c>
      <c r="P29" s="26">
        <v>0</v>
      </c>
      <c r="Q29" s="26">
        <v>0</v>
      </c>
      <c r="R29" s="35">
        <f t="shared" si="0"/>
        <v>4</v>
      </c>
    </row>
    <row r="30" spans="1:18" customFormat="1" ht="28.8" x14ac:dyDescent="0.3">
      <c r="A30" s="72">
        <v>3</v>
      </c>
      <c r="B30" s="58" t="s">
        <v>33</v>
      </c>
      <c r="C30" s="16" t="s">
        <v>26</v>
      </c>
      <c r="D30" s="16" t="s">
        <v>17</v>
      </c>
      <c r="E30" s="36" t="s">
        <v>18</v>
      </c>
      <c r="F30" s="19">
        <v>0.25</v>
      </c>
      <c r="G30" s="19">
        <v>0.15</v>
      </c>
      <c r="H30" s="18">
        <v>0</v>
      </c>
      <c r="I30" s="19">
        <v>0.1</v>
      </c>
      <c r="J30" s="19">
        <v>0.05</v>
      </c>
      <c r="K30" s="18">
        <v>0</v>
      </c>
      <c r="L30" s="18">
        <v>0</v>
      </c>
      <c r="M30" s="19">
        <v>0.15</v>
      </c>
      <c r="N30" s="19">
        <v>0.15</v>
      </c>
      <c r="O30" s="19">
        <v>0.15</v>
      </c>
      <c r="P30" s="20">
        <v>0</v>
      </c>
      <c r="Q30" s="20">
        <v>0</v>
      </c>
      <c r="R30" s="21">
        <f t="shared" si="0"/>
        <v>1</v>
      </c>
    </row>
    <row r="31" spans="1:18" s="15" customFormat="1" ht="29.4" thickBot="1" x14ac:dyDescent="0.35">
      <c r="A31" s="73"/>
      <c r="B31" s="63" t="s">
        <v>34</v>
      </c>
      <c r="C31" s="33" t="s">
        <v>26</v>
      </c>
      <c r="D31" s="33" t="s">
        <v>17</v>
      </c>
      <c r="E31" s="52" t="s">
        <v>18</v>
      </c>
      <c r="F31" s="25">
        <v>1</v>
      </c>
      <c r="G31" s="25">
        <v>1</v>
      </c>
      <c r="H31" s="24">
        <v>0</v>
      </c>
      <c r="I31" s="25">
        <v>1</v>
      </c>
      <c r="J31" s="25">
        <v>1</v>
      </c>
      <c r="K31" s="24">
        <v>0</v>
      </c>
      <c r="L31" s="24">
        <v>0</v>
      </c>
      <c r="M31" s="25">
        <v>1</v>
      </c>
      <c r="N31" s="25">
        <v>1</v>
      </c>
      <c r="O31" s="25">
        <v>1</v>
      </c>
      <c r="P31" s="26">
        <v>0</v>
      </c>
      <c r="Q31" s="26">
        <v>0</v>
      </c>
      <c r="R31" s="35">
        <f t="shared" si="0"/>
        <v>7</v>
      </c>
    </row>
    <row r="32" spans="1:18" s="4" customFormat="1" ht="28.8" x14ac:dyDescent="0.3">
      <c r="A32" s="72">
        <v>4</v>
      </c>
      <c r="B32" s="58" t="s">
        <v>33</v>
      </c>
      <c r="C32" s="16" t="s">
        <v>26</v>
      </c>
      <c r="D32" s="16" t="s">
        <v>19</v>
      </c>
      <c r="E32" s="36" t="s">
        <v>20</v>
      </c>
      <c r="F32" s="19">
        <v>0.2</v>
      </c>
      <c r="G32" s="19">
        <v>0.15</v>
      </c>
      <c r="H32" s="19">
        <v>0.1</v>
      </c>
      <c r="I32" s="19">
        <v>0.1</v>
      </c>
      <c r="J32" s="19">
        <v>0.05</v>
      </c>
      <c r="K32" s="19">
        <v>0.05</v>
      </c>
      <c r="L32" s="18">
        <v>0</v>
      </c>
      <c r="M32" s="19">
        <v>0.15</v>
      </c>
      <c r="N32" s="19">
        <v>0.1</v>
      </c>
      <c r="O32" s="19">
        <v>0.05</v>
      </c>
      <c r="P32" s="19">
        <v>0.05</v>
      </c>
      <c r="Q32" s="20">
        <v>0</v>
      </c>
      <c r="R32" s="21">
        <f t="shared" si="0"/>
        <v>1</v>
      </c>
    </row>
    <row r="33" spans="1:18" s="54" customFormat="1" ht="29.4" thickBot="1" x14ac:dyDescent="0.35">
      <c r="A33" s="73"/>
      <c r="B33" s="63" t="s">
        <v>34</v>
      </c>
      <c r="C33" s="33" t="s">
        <v>26</v>
      </c>
      <c r="D33" s="33" t="s">
        <v>19</v>
      </c>
      <c r="E33" s="52" t="s">
        <v>20</v>
      </c>
      <c r="F33" s="25">
        <v>1</v>
      </c>
      <c r="G33" s="25">
        <v>1</v>
      </c>
      <c r="H33" s="25">
        <v>1</v>
      </c>
      <c r="I33" s="25">
        <v>1</v>
      </c>
      <c r="J33" s="25">
        <v>1</v>
      </c>
      <c r="K33" s="25">
        <v>1</v>
      </c>
      <c r="L33" s="24">
        <v>0</v>
      </c>
      <c r="M33" s="25">
        <v>1</v>
      </c>
      <c r="N33" s="25">
        <v>1</v>
      </c>
      <c r="O33" s="25">
        <v>1</v>
      </c>
      <c r="P33" s="25">
        <v>1</v>
      </c>
      <c r="Q33" s="26">
        <v>0</v>
      </c>
      <c r="R33" s="35">
        <f t="shared" si="0"/>
        <v>10</v>
      </c>
    </row>
    <row r="34" spans="1:18" s="4" customFormat="1" ht="28.8" x14ac:dyDescent="0.3">
      <c r="A34" s="72">
        <v>5</v>
      </c>
      <c r="B34" s="58" t="s">
        <v>33</v>
      </c>
      <c r="C34" s="16" t="s">
        <v>26</v>
      </c>
      <c r="D34" s="16" t="s">
        <v>21</v>
      </c>
      <c r="E34" s="17" t="s">
        <v>22</v>
      </c>
      <c r="F34" s="19">
        <v>0.2</v>
      </c>
      <c r="G34" s="19">
        <v>0.15</v>
      </c>
      <c r="H34" s="19">
        <v>0.1</v>
      </c>
      <c r="I34" s="19">
        <v>0.1</v>
      </c>
      <c r="J34" s="19">
        <v>0.05</v>
      </c>
      <c r="K34" s="19">
        <v>0.05</v>
      </c>
      <c r="L34" s="18">
        <v>0</v>
      </c>
      <c r="M34" s="19">
        <v>0.1</v>
      </c>
      <c r="N34" s="19">
        <v>0.1</v>
      </c>
      <c r="O34" s="19">
        <v>0.05</v>
      </c>
      <c r="P34" s="19">
        <v>0.05</v>
      </c>
      <c r="Q34" s="19">
        <v>0.05</v>
      </c>
      <c r="R34" s="21">
        <f t="shared" si="0"/>
        <v>1</v>
      </c>
    </row>
    <row r="35" spans="1:18" s="54" customFormat="1" ht="29.4" thickBot="1" x14ac:dyDescent="0.35">
      <c r="A35" s="73"/>
      <c r="B35" s="63" t="s">
        <v>34</v>
      </c>
      <c r="C35" s="33" t="s">
        <v>26</v>
      </c>
      <c r="D35" s="33" t="s">
        <v>21</v>
      </c>
      <c r="E35" s="34" t="s">
        <v>22</v>
      </c>
      <c r="F35" s="25">
        <v>1</v>
      </c>
      <c r="G35" s="25">
        <v>1</v>
      </c>
      <c r="H35" s="25">
        <v>1</v>
      </c>
      <c r="I35" s="25">
        <v>1</v>
      </c>
      <c r="J35" s="25">
        <v>1</v>
      </c>
      <c r="K35" s="25">
        <v>1</v>
      </c>
      <c r="L35" s="24">
        <v>0</v>
      </c>
      <c r="M35" s="25">
        <v>1</v>
      </c>
      <c r="N35" s="25">
        <v>1</v>
      </c>
      <c r="O35" s="25">
        <v>1</v>
      </c>
      <c r="P35" s="25">
        <v>1</v>
      </c>
      <c r="Q35" s="25">
        <v>1</v>
      </c>
      <c r="R35" s="35">
        <f t="shared" si="0"/>
        <v>11</v>
      </c>
    </row>
    <row r="36" spans="1:18" s="4" customFormat="1" ht="28.8" x14ac:dyDescent="0.3">
      <c r="A36" s="72">
        <v>6</v>
      </c>
      <c r="B36" s="58" t="s">
        <v>33</v>
      </c>
      <c r="C36" s="16" t="s">
        <v>26</v>
      </c>
      <c r="D36" s="16" t="s">
        <v>23</v>
      </c>
      <c r="E36" s="40" t="s">
        <v>24</v>
      </c>
      <c r="F36" s="19">
        <v>0.2</v>
      </c>
      <c r="G36" s="19">
        <v>0.15</v>
      </c>
      <c r="H36" s="19">
        <v>0.1</v>
      </c>
      <c r="I36" s="19">
        <v>0.1</v>
      </c>
      <c r="J36" s="19">
        <v>0.05</v>
      </c>
      <c r="K36" s="19">
        <v>0.1</v>
      </c>
      <c r="L36" s="18">
        <v>0</v>
      </c>
      <c r="M36" s="19">
        <v>0.1</v>
      </c>
      <c r="N36" s="19">
        <v>0.1</v>
      </c>
      <c r="O36" s="19">
        <v>0.05</v>
      </c>
      <c r="P36" s="19">
        <v>0.05</v>
      </c>
      <c r="Q36" s="20">
        <v>0</v>
      </c>
      <c r="R36" s="21">
        <f t="shared" si="0"/>
        <v>1</v>
      </c>
    </row>
    <row r="37" spans="1:18" s="54" customFormat="1" ht="29.4" thickBot="1" x14ac:dyDescent="0.35">
      <c r="A37" s="73"/>
      <c r="B37" s="63" t="s">
        <v>34</v>
      </c>
      <c r="C37" s="33" t="s">
        <v>26</v>
      </c>
      <c r="D37" s="33" t="s">
        <v>23</v>
      </c>
      <c r="E37" s="41" t="s">
        <v>24</v>
      </c>
      <c r="F37" s="25">
        <v>1</v>
      </c>
      <c r="G37" s="25">
        <v>1</v>
      </c>
      <c r="H37" s="25">
        <v>1</v>
      </c>
      <c r="I37" s="25">
        <v>1</v>
      </c>
      <c r="J37" s="25">
        <v>1</v>
      </c>
      <c r="K37" s="25">
        <v>1</v>
      </c>
      <c r="L37" s="24">
        <v>0</v>
      </c>
      <c r="M37" s="25">
        <v>1</v>
      </c>
      <c r="N37" s="25">
        <v>1</v>
      </c>
      <c r="O37" s="25">
        <v>1</v>
      </c>
      <c r="P37" s="25">
        <v>1</v>
      </c>
      <c r="Q37" s="26">
        <v>0</v>
      </c>
      <c r="R37" s="35">
        <f t="shared" si="0"/>
        <v>10</v>
      </c>
    </row>
    <row r="38" spans="1:18" customFormat="1" ht="28.8" x14ac:dyDescent="0.3">
      <c r="A38" s="72">
        <v>1</v>
      </c>
      <c r="B38" s="58" t="s">
        <v>33</v>
      </c>
      <c r="C38" s="16" t="s">
        <v>27</v>
      </c>
      <c r="D38" s="16" t="s">
        <v>14</v>
      </c>
      <c r="E38" s="17" t="s">
        <v>31</v>
      </c>
      <c r="F38" s="19">
        <v>0.6</v>
      </c>
      <c r="G38" s="19">
        <v>0.4</v>
      </c>
      <c r="H38" s="18">
        <v>0</v>
      </c>
      <c r="I38" s="18">
        <v>0</v>
      </c>
      <c r="J38" s="18">
        <v>0</v>
      </c>
      <c r="K38" s="18">
        <v>0</v>
      </c>
      <c r="L38" s="18">
        <v>0</v>
      </c>
      <c r="M38" s="18">
        <v>0</v>
      </c>
      <c r="N38" s="20">
        <v>0</v>
      </c>
      <c r="O38" s="20">
        <v>0</v>
      </c>
      <c r="P38" s="20">
        <v>0</v>
      </c>
      <c r="Q38" s="20">
        <v>0</v>
      </c>
      <c r="R38" s="21">
        <f t="shared" si="0"/>
        <v>1</v>
      </c>
    </row>
    <row r="39" spans="1:18" s="15" customFormat="1" ht="29.4" thickBot="1" x14ac:dyDescent="0.35">
      <c r="A39" s="73"/>
      <c r="B39" s="63" t="s">
        <v>34</v>
      </c>
      <c r="C39" s="33" t="s">
        <v>27</v>
      </c>
      <c r="D39" s="33" t="s">
        <v>14</v>
      </c>
      <c r="E39" s="34" t="s">
        <v>31</v>
      </c>
      <c r="F39" s="25">
        <v>1</v>
      </c>
      <c r="G39" s="25">
        <v>1</v>
      </c>
      <c r="H39" s="24">
        <v>0</v>
      </c>
      <c r="I39" s="24">
        <v>0</v>
      </c>
      <c r="J39" s="24">
        <v>0</v>
      </c>
      <c r="K39" s="24">
        <v>0</v>
      </c>
      <c r="L39" s="24">
        <v>0</v>
      </c>
      <c r="M39" s="24">
        <v>0</v>
      </c>
      <c r="N39" s="26">
        <v>0</v>
      </c>
      <c r="O39" s="26">
        <v>0</v>
      </c>
      <c r="P39" s="26">
        <v>0</v>
      </c>
      <c r="Q39" s="26">
        <v>0</v>
      </c>
      <c r="R39" s="35">
        <f t="shared" si="0"/>
        <v>2</v>
      </c>
    </row>
    <row r="40" spans="1:18" customFormat="1" ht="28.8" x14ac:dyDescent="0.3">
      <c r="A40" s="72">
        <v>2</v>
      </c>
      <c r="B40" s="58" t="s">
        <v>33</v>
      </c>
      <c r="C40" s="16" t="s">
        <v>27</v>
      </c>
      <c r="D40" s="16" t="s">
        <v>15</v>
      </c>
      <c r="E40" s="17" t="s">
        <v>16</v>
      </c>
      <c r="F40" s="19">
        <v>0.4</v>
      </c>
      <c r="G40" s="19">
        <v>0.25</v>
      </c>
      <c r="H40" s="19">
        <v>0.15</v>
      </c>
      <c r="I40" s="19">
        <v>0.1</v>
      </c>
      <c r="J40" s="19">
        <v>0.05</v>
      </c>
      <c r="K40" s="19">
        <v>0.05</v>
      </c>
      <c r="L40" s="18">
        <v>0</v>
      </c>
      <c r="M40" s="18">
        <v>0</v>
      </c>
      <c r="N40" s="20">
        <v>0</v>
      </c>
      <c r="O40" s="20">
        <v>0</v>
      </c>
      <c r="P40" s="20">
        <v>0</v>
      </c>
      <c r="Q40" s="20">
        <v>0</v>
      </c>
      <c r="R40" s="21">
        <f t="shared" si="0"/>
        <v>1</v>
      </c>
    </row>
    <row r="41" spans="1:18" s="15" customFormat="1" ht="29.4" thickBot="1" x14ac:dyDescent="0.35">
      <c r="A41" s="73"/>
      <c r="B41" s="63" t="s">
        <v>34</v>
      </c>
      <c r="C41" s="33" t="s">
        <v>27</v>
      </c>
      <c r="D41" s="33" t="s">
        <v>15</v>
      </c>
      <c r="E41" s="34" t="s">
        <v>16</v>
      </c>
      <c r="F41" s="25">
        <v>1</v>
      </c>
      <c r="G41" s="25">
        <v>1</v>
      </c>
      <c r="H41" s="25">
        <v>1</v>
      </c>
      <c r="I41" s="25">
        <v>1</v>
      </c>
      <c r="J41" s="25">
        <v>1</v>
      </c>
      <c r="K41" s="25">
        <v>1</v>
      </c>
      <c r="L41" s="24">
        <v>0</v>
      </c>
      <c r="M41" s="24">
        <v>0</v>
      </c>
      <c r="N41" s="26">
        <v>0</v>
      </c>
      <c r="O41" s="26">
        <v>0</v>
      </c>
      <c r="P41" s="26">
        <v>0</v>
      </c>
      <c r="Q41" s="26">
        <v>0</v>
      </c>
      <c r="R41" s="35">
        <f t="shared" si="0"/>
        <v>6</v>
      </c>
    </row>
    <row r="42" spans="1:18" s="4" customFormat="1" ht="28.8" x14ac:dyDescent="0.3">
      <c r="A42" s="72">
        <v>3</v>
      </c>
      <c r="B42" s="58" t="s">
        <v>33</v>
      </c>
      <c r="C42" s="16" t="s">
        <v>27</v>
      </c>
      <c r="D42" s="16" t="s">
        <v>17</v>
      </c>
      <c r="E42" s="36" t="s">
        <v>18</v>
      </c>
      <c r="F42" s="19">
        <v>0.25</v>
      </c>
      <c r="G42" s="19">
        <v>0.2</v>
      </c>
      <c r="H42" s="19">
        <v>0.1</v>
      </c>
      <c r="I42" s="19">
        <v>0.1</v>
      </c>
      <c r="J42" s="19">
        <v>0.05</v>
      </c>
      <c r="K42" s="18">
        <v>0</v>
      </c>
      <c r="L42" s="18">
        <v>0</v>
      </c>
      <c r="M42" s="18">
        <v>0</v>
      </c>
      <c r="N42" s="19">
        <v>0.15</v>
      </c>
      <c r="O42" s="19">
        <v>0.05</v>
      </c>
      <c r="P42" s="19">
        <v>0.05</v>
      </c>
      <c r="Q42" s="19">
        <v>0.05</v>
      </c>
      <c r="R42" s="21">
        <f t="shared" si="0"/>
        <v>1.0000000000000002</v>
      </c>
    </row>
    <row r="43" spans="1:18" s="54" customFormat="1" ht="29.4" thickBot="1" x14ac:dyDescent="0.35">
      <c r="A43" s="73"/>
      <c r="B43" s="63" t="s">
        <v>34</v>
      </c>
      <c r="C43" s="33" t="s">
        <v>27</v>
      </c>
      <c r="D43" s="33" t="s">
        <v>17</v>
      </c>
      <c r="E43" s="52" t="s">
        <v>18</v>
      </c>
      <c r="F43" s="25">
        <v>1</v>
      </c>
      <c r="G43" s="25">
        <v>1</v>
      </c>
      <c r="H43" s="25">
        <v>1</v>
      </c>
      <c r="I43" s="25">
        <v>1</v>
      </c>
      <c r="J43" s="25">
        <v>1</v>
      </c>
      <c r="K43" s="24">
        <v>0</v>
      </c>
      <c r="L43" s="24">
        <v>0</v>
      </c>
      <c r="M43" s="24">
        <v>0</v>
      </c>
      <c r="N43" s="25">
        <v>1</v>
      </c>
      <c r="O43" s="25">
        <v>1</v>
      </c>
      <c r="P43" s="25">
        <v>1</v>
      </c>
      <c r="Q43" s="25">
        <v>1</v>
      </c>
      <c r="R43" s="35">
        <f t="shared" si="0"/>
        <v>9</v>
      </c>
    </row>
    <row r="44" spans="1:18" s="4" customFormat="1" ht="28.8" x14ac:dyDescent="0.3">
      <c r="A44" s="72">
        <v>4</v>
      </c>
      <c r="B44" s="58" t="s">
        <v>33</v>
      </c>
      <c r="C44" s="16" t="s">
        <v>27</v>
      </c>
      <c r="D44" s="16" t="s">
        <v>19</v>
      </c>
      <c r="E44" s="36" t="s">
        <v>20</v>
      </c>
      <c r="F44" s="19">
        <v>0.25</v>
      </c>
      <c r="G44" s="19">
        <v>0.2</v>
      </c>
      <c r="H44" s="19">
        <v>0.1</v>
      </c>
      <c r="I44" s="19">
        <v>0.1</v>
      </c>
      <c r="J44" s="19">
        <v>0.05</v>
      </c>
      <c r="K44" s="19">
        <v>0.05</v>
      </c>
      <c r="L44" s="18">
        <v>0</v>
      </c>
      <c r="M44" s="18">
        <v>0</v>
      </c>
      <c r="N44" s="19">
        <v>0.15</v>
      </c>
      <c r="O44" s="19">
        <v>0.05</v>
      </c>
      <c r="P44" s="19">
        <v>0.05</v>
      </c>
      <c r="Q44" s="20">
        <v>0</v>
      </c>
      <c r="R44" s="21">
        <f t="shared" si="0"/>
        <v>1.0000000000000002</v>
      </c>
    </row>
    <row r="45" spans="1:18" s="54" customFormat="1" ht="29.4" thickBot="1" x14ac:dyDescent="0.35">
      <c r="A45" s="73"/>
      <c r="B45" s="63" t="s">
        <v>34</v>
      </c>
      <c r="C45" s="33" t="s">
        <v>27</v>
      </c>
      <c r="D45" s="33" t="s">
        <v>19</v>
      </c>
      <c r="E45" s="52" t="s">
        <v>20</v>
      </c>
      <c r="F45" s="25">
        <v>1</v>
      </c>
      <c r="G45" s="25">
        <v>1</v>
      </c>
      <c r="H45" s="25">
        <v>1</v>
      </c>
      <c r="I45" s="25">
        <v>1</v>
      </c>
      <c r="J45" s="25">
        <v>1</v>
      </c>
      <c r="K45" s="25">
        <v>1</v>
      </c>
      <c r="L45" s="24">
        <v>0</v>
      </c>
      <c r="M45" s="24">
        <v>0</v>
      </c>
      <c r="N45" s="25">
        <v>1</v>
      </c>
      <c r="O45" s="25">
        <v>1</v>
      </c>
      <c r="P45" s="25">
        <v>1</v>
      </c>
      <c r="Q45" s="26">
        <v>0</v>
      </c>
      <c r="R45" s="35">
        <f t="shared" si="0"/>
        <v>9</v>
      </c>
    </row>
    <row r="46" spans="1:18" s="4" customFormat="1" ht="28.8" x14ac:dyDescent="0.3">
      <c r="A46" s="72">
        <v>5</v>
      </c>
      <c r="B46" s="58" t="s">
        <v>33</v>
      </c>
      <c r="C46" s="16" t="s">
        <v>27</v>
      </c>
      <c r="D46" s="16" t="s">
        <v>21</v>
      </c>
      <c r="E46" s="17" t="s">
        <v>22</v>
      </c>
      <c r="F46" s="19">
        <v>0.2</v>
      </c>
      <c r="G46" s="19">
        <v>0.2</v>
      </c>
      <c r="H46" s="19">
        <v>0.1</v>
      </c>
      <c r="I46" s="19">
        <v>0.1</v>
      </c>
      <c r="J46" s="19">
        <v>0.05</v>
      </c>
      <c r="K46" s="19">
        <v>0.05</v>
      </c>
      <c r="L46" s="18">
        <v>0</v>
      </c>
      <c r="M46" s="18">
        <v>0</v>
      </c>
      <c r="N46" s="19">
        <v>0.15</v>
      </c>
      <c r="O46" s="19">
        <v>0.05</v>
      </c>
      <c r="P46" s="19">
        <v>0.05</v>
      </c>
      <c r="Q46" s="19">
        <v>0.05</v>
      </c>
      <c r="R46" s="21">
        <f t="shared" si="0"/>
        <v>1.0000000000000002</v>
      </c>
    </row>
    <row r="47" spans="1:18" s="54" customFormat="1" ht="29.4" thickBot="1" x14ac:dyDescent="0.35">
      <c r="A47" s="73"/>
      <c r="B47" s="61" t="s">
        <v>34</v>
      </c>
      <c r="C47" s="42" t="s">
        <v>27</v>
      </c>
      <c r="D47" s="42" t="s">
        <v>21</v>
      </c>
      <c r="E47" s="43" t="s">
        <v>22</v>
      </c>
      <c r="F47" s="44">
        <v>1</v>
      </c>
      <c r="G47" s="44">
        <v>1</v>
      </c>
      <c r="H47" s="44">
        <v>1</v>
      </c>
      <c r="I47" s="44">
        <v>1</v>
      </c>
      <c r="J47" s="44">
        <v>1</v>
      </c>
      <c r="K47" s="44">
        <v>1</v>
      </c>
      <c r="L47" s="45">
        <v>0</v>
      </c>
      <c r="M47" s="45">
        <v>0</v>
      </c>
      <c r="N47" s="44">
        <v>1</v>
      </c>
      <c r="O47" s="44">
        <v>1</v>
      </c>
      <c r="P47" s="44">
        <v>1</v>
      </c>
      <c r="Q47" s="44">
        <v>1</v>
      </c>
      <c r="R47" s="51">
        <f t="shared" si="0"/>
        <v>10</v>
      </c>
    </row>
    <row r="48" spans="1:18" s="4" customFormat="1" ht="29.4" thickBot="1" x14ac:dyDescent="0.35">
      <c r="A48" s="72">
        <v>6</v>
      </c>
      <c r="B48" s="58" t="s">
        <v>33</v>
      </c>
      <c r="C48" s="16" t="s">
        <v>27</v>
      </c>
      <c r="D48" s="16" t="s">
        <v>23</v>
      </c>
      <c r="E48" s="40" t="s">
        <v>24</v>
      </c>
      <c r="F48" s="19">
        <v>0.2</v>
      </c>
      <c r="G48" s="19">
        <v>0.2</v>
      </c>
      <c r="H48" s="19">
        <v>0.1</v>
      </c>
      <c r="I48" s="19">
        <v>0.1</v>
      </c>
      <c r="J48" s="19">
        <v>0.05</v>
      </c>
      <c r="K48" s="19">
        <v>0.1</v>
      </c>
      <c r="L48" s="18">
        <v>0</v>
      </c>
      <c r="M48" s="18">
        <v>0</v>
      </c>
      <c r="N48" s="19">
        <v>0.1</v>
      </c>
      <c r="O48" s="19">
        <v>0.05</v>
      </c>
      <c r="P48" s="19">
        <v>0.05</v>
      </c>
      <c r="Q48" s="19">
        <v>0.05</v>
      </c>
      <c r="R48" s="21">
        <f t="shared" si="0"/>
        <v>1</v>
      </c>
    </row>
    <row r="49" spans="1:18" customFormat="1" ht="29.4" thickBot="1" x14ac:dyDescent="0.35">
      <c r="A49" s="73"/>
      <c r="B49" s="59" t="s">
        <v>34</v>
      </c>
      <c r="C49" s="22" t="s">
        <v>27</v>
      </c>
      <c r="D49" s="22" t="s">
        <v>23</v>
      </c>
      <c r="E49" s="53" t="s">
        <v>24</v>
      </c>
      <c r="F49" s="56">
        <v>1</v>
      </c>
      <c r="G49" s="56">
        <v>1</v>
      </c>
      <c r="H49" s="56">
        <v>1</v>
      </c>
      <c r="I49" s="56">
        <v>1</v>
      </c>
      <c r="J49" s="56">
        <v>1</v>
      </c>
      <c r="K49" s="56">
        <v>1</v>
      </c>
      <c r="L49" s="55">
        <v>0</v>
      </c>
      <c r="M49" s="55">
        <v>0</v>
      </c>
      <c r="N49" s="56">
        <v>1</v>
      </c>
      <c r="O49" s="56">
        <v>1</v>
      </c>
      <c r="P49" s="56">
        <v>1</v>
      </c>
      <c r="Q49" s="56">
        <v>1</v>
      </c>
      <c r="R49" s="68">
        <f t="shared" si="0"/>
        <v>10</v>
      </c>
    </row>
  </sheetData>
  <mergeCells count="24">
    <mergeCell ref="A44:A45"/>
    <mergeCell ref="A46:A47"/>
    <mergeCell ref="A48:A49"/>
    <mergeCell ref="A32:A33"/>
    <mergeCell ref="A34:A35"/>
    <mergeCell ref="A36:A37"/>
    <mergeCell ref="A38:A39"/>
    <mergeCell ref="A40:A41"/>
    <mergeCell ref="A42:A43"/>
    <mergeCell ref="A2:A3"/>
    <mergeCell ref="A4:A5"/>
    <mergeCell ref="A6:A7"/>
    <mergeCell ref="A30:A31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topLeftCell="B1" workbookViewId="0">
      <selection activeCell="C16" sqref="C16"/>
    </sheetView>
  </sheetViews>
  <sheetFormatPr defaultRowHeight="14.4" x14ac:dyDescent="0.3"/>
  <cols>
    <col min="1" max="1" width="29.88671875" bestFit="1" customWidth="1"/>
    <col min="2" max="2" width="30.33203125" bestFit="1" customWidth="1"/>
    <col min="3" max="3" width="23.6640625" bestFit="1" customWidth="1"/>
    <col min="4" max="4" width="20" bestFit="1" customWidth="1"/>
    <col min="5" max="5" width="18.77734375" bestFit="1" customWidth="1"/>
    <col min="6" max="6" width="19.44140625" bestFit="1" customWidth="1"/>
    <col min="7" max="7" width="15" bestFit="1" customWidth="1"/>
    <col min="8" max="8" width="40.109375" style="70" customWidth="1"/>
  </cols>
  <sheetData>
    <row r="1" spans="1:8" x14ac:dyDescent="0.3">
      <c r="A1" s="74" t="s">
        <v>221</v>
      </c>
      <c r="B1" s="74"/>
      <c r="C1" s="74"/>
      <c r="D1" s="74"/>
      <c r="E1" s="74"/>
      <c r="F1" s="74"/>
      <c r="G1" s="74"/>
      <c r="H1" s="74"/>
    </row>
    <row r="2" spans="1:8" x14ac:dyDescent="0.3">
      <c r="A2" s="2" t="s">
        <v>35</v>
      </c>
      <c r="B2" s="2" t="s">
        <v>36</v>
      </c>
      <c r="C2" s="2" t="s">
        <v>37</v>
      </c>
      <c r="D2" s="2" t="s">
        <v>38</v>
      </c>
      <c r="E2" s="2" t="s">
        <v>39</v>
      </c>
      <c r="F2" s="2" t="s">
        <v>40</v>
      </c>
      <c r="G2" s="2" t="s">
        <v>41</v>
      </c>
      <c r="H2" s="2" t="s">
        <v>274</v>
      </c>
    </row>
    <row r="3" spans="1:8" ht="43.2" x14ac:dyDescent="0.3">
      <c r="A3" s="1" t="s">
        <v>42</v>
      </c>
      <c r="B3" s="1" t="s">
        <v>43</v>
      </c>
      <c r="C3" s="1" t="s">
        <v>44</v>
      </c>
      <c r="D3" s="1" t="s">
        <v>45</v>
      </c>
      <c r="E3" s="1" t="s">
        <v>46</v>
      </c>
      <c r="F3" s="1" t="s">
        <v>47</v>
      </c>
      <c r="G3" s="1" t="s">
        <v>48</v>
      </c>
      <c r="H3" s="71" t="s">
        <v>275</v>
      </c>
    </row>
    <row r="4" spans="1:8" ht="43.2" x14ac:dyDescent="0.3">
      <c r="A4" s="1" t="s">
        <v>49</v>
      </c>
      <c r="B4" s="1" t="s">
        <v>50</v>
      </c>
      <c r="C4" s="1" t="s">
        <v>51</v>
      </c>
      <c r="D4" s="1" t="s">
        <v>52</v>
      </c>
      <c r="E4" s="1" t="s">
        <v>53</v>
      </c>
      <c r="F4" s="1" t="s">
        <v>54</v>
      </c>
      <c r="G4" s="1" t="s">
        <v>55</v>
      </c>
      <c r="H4" s="71" t="s">
        <v>276</v>
      </c>
    </row>
    <row r="5" spans="1:8" ht="28.8" x14ac:dyDescent="0.3">
      <c r="A5" s="1" t="s">
        <v>56</v>
      </c>
      <c r="B5" s="1" t="s">
        <v>50</v>
      </c>
      <c r="C5" s="1" t="s">
        <v>169</v>
      </c>
      <c r="D5" s="1" t="s">
        <v>57</v>
      </c>
      <c r="E5" s="1" t="s">
        <v>58</v>
      </c>
      <c r="F5" s="1" t="s">
        <v>59</v>
      </c>
      <c r="G5" s="1" t="s">
        <v>60</v>
      </c>
      <c r="H5" s="71" t="s">
        <v>277</v>
      </c>
    </row>
    <row r="6" spans="1:8" ht="43.2" x14ac:dyDescent="0.3">
      <c r="A6" s="1" t="s">
        <v>61</v>
      </c>
      <c r="B6" s="1" t="s">
        <v>62</v>
      </c>
      <c r="C6" s="1" t="s">
        <v>63</v>
      </c>
      <c r="D6" s="1" t="s">
        <v>64</v>
      </c>
      <c r="E6" s="1" t="s">
        <v>65</v>
      </c>
      <c r="F6" s="1" t="s">
        <v>66</v>
      </c>
      <c r="G6" s="1" t="s">
        <v>67</v>
      </c>
      <c r="H6" s="71" t="s">
        <v>278</v>
      </c>
    </row>
    <row r="7" spans="1:8" ht="28.8" x14ac:dyDescent="0.3">
      <c r="A7" s="1" t="s">
        <v>68</v>
      </c>
      <c r="B7" s="1" t="s">
        <v>69</v>
      </c>
      <c r="C7" s="1" t="s">
        <v>70</v>
      </c>
      <c r="D7" s="1" t="s">
        <v>71</v>
      </c>
      <c r="E7" s="1" t="s">
        <v>72</v>
      </c>
      <c r="F7" s="1" t="s">
        <v>73</v>
      </c>
      <c r="G7" s="1" t="s">
        <v>67</v>
      </c>
      <c r="H7" s="71" t="s">
        <v>279</v>
      </c>
    </row>
    <row r="8" spans="1:8" ht="28.8" x14ac:dyDescent="0.3">
      <c r="A8" s="1" t="s">
        <v>74</v>
      </c>
      <c r="B8" s="1" t="s">
        <v>75</v>
      </c>
      <c r="C8" s="1" t="s">
        <v>76</v>
      </c>
      <c r="D8" s="1" t="s">
        <v>77</v>
      </c>
      <c r="E8" s="1" t="s">
        <v>78</v>
      </c>
      <c r="F8" s="1" t="s">
        <v>79</v>
      </c>
      <c r="G8" s="1" t="s">
        <v>80</v>
      </c>
      <c r="H8" s="71" t="s">
        <v>280</v>
      </c>
    </row>
    <row r="9" spans="1:8" ht="28.8" x14ac:dyDescent="0.3">
      <c r="A9" s="1" t="s">
        <v>81</v>
      </c>
      <c r="B9" s="1" t="s">
        <v>82</v>
      </c>
      <c r="C9" s="1" t="s">
        <v>83</v>
      </c>
      <c r="D9" s="1" t="s">
        <v>84</v>
      </c>
      <c r="E9" s="1" t="s">
        <v>85</v>
      </c>
      <c r="F9" s="1" t="s">
        <v>86</v>
      </c>
      <c r="G9" s="1" t="s">
        <v>87</v>
      </c>
      <c r="H9" s="71" t="s">
        <v>281</v>
      </c>
    </row>
    <row r="10" spans="1:8" ht="28.8" x14ac:dyDescent="0.3">
      <c r="A10" s="1" t="s">
        <v>88</v>
      </c>
      <c r="B10" s="1" t="s">
        <v>89</v>
      </c>
      <c r="C10" s="1" t="s">
        <v>90</v>
      </c>
      <c r="D10" s="1" t="s">
        <v>45</v>
      </c>
      <c r="E10" s="1" t="s">
        <v>91</v>
      </c>
      <c r="F10" s="1" t="s">
        <v>92</v>
      </c>
      <c r="G10" s="1" t="s">
        <v>93</v>
      </c>
      <c r="H10" s="71" t="s">
        <v>282</v>
      </c>
    </row>
    <row r="11" spans="1:8" ht="28.8" x14ac:dyDescent="0.3">
      <c r="A11" s="1" t="s">
        <v>94</v>
      </c>
      <c r="B11" s="1" t="s">
        <v>89</v>
      </c>
      <c r="C11" s="1" t="s">
        <v>95</v>
      </c>
      <c r="D11" s="1" t="s">
        <v>96</v>
      </c>
      <c r="E11" s="1" t="s">
        <v>97</v>
      </c>
      <c r="F11" s="1" t="s">
        <v>98</v>
      </c>
      <c r="G11" s="1" t="s">
        <v>99</v>
      </c>
      <c r="H11" s="71" t="s">
        <v>282</v>
      </c>
    </row>
    <row r="12" spans="1:8" ht="28.8" x14ac:dyDescent="0.3">
      <c r="A12" s="1" t="s">
        <v>100</v>
      </c>
      <c r="B12" s="1" t="s">
        <v>170</v>
      </c>
      <c r="C12" s="1" t="s">
        <v>90</v>
      </c>
      <c r="D12" s="1" t="s">
        <v>101</v>
      </c>
      <c r="E12" s="1" t="s">
        <v>102</v>
      </c>
      <c r="F12" s="1" t="s">
        <v>103</v>
      </c>
      <c r="G12" s="1" t="s">
        <v>104</v>
      </c>
      <c r="H12" s="71" t="s">
        <v>283</v>
      </c>
    </row>
    <row r="13" spans="1:8" ht="28.8" x14ac:dyDescent="0.3">
      <c r="A13" s="1" t="s">
        <v>105</v>
      </c>
      <c r="B13" s="1" t="s">
        <v>106</v>
      </c>
      <c r="C13" s="1" t="s">
        <v>107</v>
      </c>
      <c r="D13" s="1" t="s">
        <v>108</v>
      </c>
      <c r="E13" s="1" t="s">
        <v>109</v>
      </c>
      <c r="F13" s="1" t="s">
        <v>110</v>
      </c>
      <c r="G13" s="1" t="s">
        <v>111</v>
      </c>
      <c r="H13" s="71" t="s">
        <v>284</v>
      </c>
    </row>
    <row r="14" spans="1:8" ht="28.8" x14ac:dyDescent="0.3">
      <c r="A14" s="1" t="s">
        <v>112</v>
      </c>
      <c r="B14" s="1" t="s">
        <v>113</v>
      </c>
      <c r="C14" s="1" t="s">
        <v>114</v>
      </c>
      <c r="D14" s="1" t="s">
        <v>115</v>
      </c>
      <c r="E14" s="1" t="s">
        <v>116</v>
      </c>
      <c r="F14" s="1" t="s">
        <v>117</v>
      </c>
      <c r="G14" s="1" t="s">
        <v>118</v>
      </c>
      <c r="H14" s="71" t="s">
        <v>285</v>
      </c>
    </row>
    <row r="15" spans="1:8" ht="28.8" x14ac:dyDescent="0.3">
      <c r="A15" s="1" t="s">
        <v>119</v>
      </c>
      <c r="B15" s="1" t="s">
        <v>120</v>
      </c>
      <c r="C15" s="1" t="s">
        <v>121</v>
      </c>
      <c r="D15" s="1" t="s">
        <v>122</v>
      </c>
      <c r="E15" s="1" t="s">
        <v>123</v>
      </c>
      <c r="F15" s="1" t="s">
        <v>124</v>
      </c>
      <c r="G15" s="1" t="s">
        <v>125</v>
      </c>
      <c r="H15" s="71" t="s">
        <v>286</v>
      </c>
    </row>
    <row r="16" spans="1:8" ht="28.8" x14ac:dyDescent="0.3">
      <c r="A16" s="1" t="s">
        <v>126</v>
      </c>
      <c r="B16" s="1" t="s">
        <v>120</v>
      </c>
      <c r="C16" s="1" t="s">
        <v>127</v>
      </c>
      <c r="D16" s="1" t="s">
        <v>128</v>
      </c>
      <c r="E16" s="1" t="s">
        <v>129</v>
      </c>
      <c r="F16" s="1" t="s">
        <v>130</v>
      </c>
      <c r="G16" s="1" t="s">
        <v>131</v>
      </c>
      <c r="H16" s="71" t="s">
        <v>286</v>
      </c>
    </row>
    <row r="17" spans="1:8" ht="28.8" x14ac:dyDescent="0.3">
      <c r="A17" s="1" t="s">
        <v>132</v>
      </c>
      <c r="B17" s="1" t="s">
        <v>133</v>
      </c>
      <c r="C17" s="1" t="s">
        <v>134</v>
      </c>
      <c r="D17" s="1" t="s">
        <v>135</v>
      </c>
      <c r="E17" s="1" t="s">
        <v>136</v>
      </c>
      <c r="F17" s="1" t="s">
        <v>137</v>
      </c>
      <c r="G17" s="1" t="s">
        <v>138</v>
      </c>
      <c r="H17" s="71" t="s">
        <v>287</v>
      </c>
    </row>
    <row r="18" spans="1:8" ht="28.8" x14ac:dyDescent="0.3">
      <c r="A18" s="1" t="s">
        <v>139</v>
      </c>
      <c r="B18" s="1" t="s">
        <v>133</v>
      </c>
      <c r="C18" s="1" t="s">
        <v>140</v>
      </c>
      <c r="D18" s="1" t="s">
        <v>136</v>
      </c>
      <c r="E18" s="1" t="s">
        <v>137</v>
      </c>
      <c r="F18" s="1" t="s">
        <v>141</v>
      </c>
      <c r="G18" s="1" t="s">
        <v>142</v>
      </c>
      <c r="H18" s="71" t="s">
        <v>287</v>
      </c>
    </row>
    <row r="19" spans="1:8" ht="28.8" x14ac:dyDescent="0.3">
      <c r="A19" s="1" t="s">
        <v>143</v>
      </c>
      <c r="B19" s="1" t="s">
        <v>144</v>
      </c>
      <c r="C19" s="1" t="s">
        <v>145</v>
      </c>
      <c r="D19" s="1" t="s">
        <v>171</v>
      </c>
      <c r="E19" s="1" t="s">
        <v>146</v>
      </c>
      <c r="F19" s="1" t="s">
        <v>147</v>
      </c>
      <c r="G19" s="1" t="s">
        <v>148</v>
      </c>
      <c r="H19" s="71" t="s">
        <v>288</v>
      </c>
    </row>
    <row r="20" spans="1:8" ht="28.8" x14ac:dyDescent="0.3">
      <c r="A20" s="1" t="s">
        <v>149</v>
      </c>
      <c r="B20" s="1" t="s">
        <v>150</v>
      </c>
      <c r="C20" s="1" t="s">
        <v>151</v>
      </c>
      <c r="D20" s="1" t="s">
        <v>152</v>
      </c>
      <c r="E20" s="1" t="s">
        <v>153</v>
      </c>
      <c r="F20" s="1" t="s">
        <v>154</v>
      </c>
      <c r="G20" s="1" t="s">
        <v>155</v>
      </c>
      <c r="H20" s="71" t="s">
        <v>289</v>
      </c>
    </row>
    <row r="21" spans="1:8" ht="28.8" x14ac:dyDescent="0.3">
      <c r="A21" s="1" t="s">
        <v>156</v>
      </c>
      <c r="B21" s="1" t="s">
        <v>157</v>
      </c>
      <c r="C21" s="1" t="s">
        <v>158</v>
      </c>
      <c r="D21" s="1" t="s">
        <v>153</v>
      </c>
      <c r="E21" s="1" t="s">
        <v>159</v>
      </c>
      <c r="F21" s="1" t="s">
        <v>160</v>
      </c>
      <c r="G21" s="1" t="s">
        <v>161</v>
      </c>
      <c r="H21" s="71" t="s">
        <v>290</v>
      </c>
    </row>
    <row r="22" spans="1:8" ht="43.2" x14ac:dyDescent="0.3">
      <c r="A22" s="1" t="s">
        <v>162</v>
      </c>
      <c r="B22" s="1" t="s">
        <v>163</v>
      </c>
      <c r="C22" s="1" t="s">
        <v>164</v>
      </c>
      <c r="D22" s="1" t="s">
        <v>165</v>
      </c>
      <c r="E22" s="1" t="s">
        <v>166</v>
      </c>
      <c r="F22" s="1" t="s">
        <v>167</v>
      </c>
      <c r="G22" s="1" t="s">
        <v>168</v>
      </c>
      <c r="H22" s="71" t="s">
        <v>291</v>
      </c>
    </row>
    <row r="24" spans="1:8" x14ac:dyDescent="0.3">
      <c r="A24" s="74" t="s">
        <v>172</v>
      </c>
      <c r="B24" s="74"/>
      <c r="C24" s="74"/>
      <c r="D24" s="74"/>
      <c r="E24" s="74"/>
      <c r="F24" s="74"/>
      <c r="G24" s="74"/>
      <c r="H24" s="74"/>
    </row>
    <row r="25" spans="1:8" x14ac:dyDescent="0.3">
      <c r="A25" s="2" t="s">
        <v>35</v>
      </c>
      <c r="B25" s="2" t="s">
        <v>36</v>
      </c>
      <c r="C25" s="2" t="s">
        <v>37</v>
      </c>
      <c r="D25" s="2" t="s">
        <v>38</v>
      </c>
      <c r="E25" s="2" t="s">
        <v>39</v>
      </c>
      <c r="F25" s="2" t="s">
        <v>40</v>
      </c>
      <c r="G25" s="2" t="s">
        <v>41</v>
      </c>
      <c r="H25" s="2" t="s">
        <v>274</v>
      </c>
    </row>
    <row r="26" spans="1:8" ht="28.8" x14ac:dyDescent="0.3">
      <c r="A26" s="1" t="s">
        <v>173</v>
      </c>
      <c r="B26" s="1" t="s">
        <v>174</v>
      </c>
      <c r="C26" s="1" t="s">
        <v>175</v>
      </c>
      <c r="D26" s="1" t="s">
        <v>176</v>
      </c>
      <c r="E26" s="1" t="s">
        <v>177</v>
      </c>
      <c r="F26" s="1" t="s">
        <v>178</v>
      </c>
      <c r="G26" s="1" t="s">
        <v>179</v>
      </c>
      <c r="H26" s="71" t="s">
        <v>292</v>
      </c>
    </row>
    <row r="27" spans="1:8" ht="28.8" x14ac:dyDescent="0.3">
      <c r="A27" s="1" t="s">
        <v>180</v>
      </c>
      <c r="B27" s="1" t="s">
        <v>181</v>
      </c>
      <c r="C27" s="1" t="s">
        <v>182</v>
      </c>
      <c r="D27" s="1" t="s">
        <v>183</v>
      </c>
      <c r="E27" s="1" t="s">
        <v>184</v>
      </c>
      <c r="F27" s="1" t="s">
        <v>185</v>
      </c>
      <c r="G27" s="1" t="s">
        <v>186</v>
      </c>
      <c r="H27" s="71" t="s">
        <v>293</v>
      </c>
    </row>
    <row r="28" spans="1:8" ht="28.8" x14ac:dyDescent="0.3">
      <c r="A28" s="1" t="s">
        <v>187</v>
      </c>
      <c r="B28" s="1" t="s">
        <v>188</v>
      </c>
      <c r="C28" s="1" t="s">
        <v>189</v>
      </c>
      <c r="D28" s="1" t="s">
        <v>190</v>
      </c>
      <c r="E28" s="1" t="s">
        <v>191</v>
      </c>
      <c r="F28" s="1" t="s">
        <v>192</v>
      </c>
      <c r="G28" s="1" t="s">
        <v>193</v>
      </c>
      <c r="H28" s="71" t="s">
        <v>294</v>
      </c>
    </row>
    <row r="29" spans="1:8" ht="28.8" x14ac:dyDescent="0.3">
      <c r="A29" s="1" t="s">
        <v>194</v>
      </c>
      <c r="B29" s="1" t="s">
        <v>195</v>
      </c>
      <c r="C29" s="1" t="s">
        <v>189</v>
      </c>
      <c r="D29" s="1" t="s">
        <v>190</v>
      </c>
      <c r="E29" s="1" t="s">
        <v>191</v>
      </c>
      <c r="F29" s="1" t="s">
        <v>192</v>
      </c>
      <c r="G29" s="1" t="s">
        <v>193</v>
      </c>
      <c r="H29" s="71" t="s">
        <v>295</v>
      </c>
    </row>
    <row r="30" spans="1:8" ht="28.8" x14ac:dyDescent="0.3">
      <c r="A30" s="1" t="s">
        <v>196</v>
      </c>
      <c r="B30" s="1" t="s">
        <v>197</v>
      </c>
      <c r="C30" s="1" t="s">
        <v>198</v>
      </c>
      <c r="D30" s="1" t="s">
        <v>19</v>
      </c>
      <c r="E30" s="1" t="s">
        <v>199</v>
      </c>
      <c r="F30" s="1" t="s">
        <v>200</v>
      </c>
      <c r="G30" s="1" t="s">
        <v>193</v>
      </c>
      <c r="H30" s="71" t="s">
        <v>296</v>
      </c>
    </row>
    <row r="32" spans="1:8" x14ac:dyDescent="0.3">
      <c r="A32" s="74" t="s">
        <v>222</v>
      </c>
      <c r="B32" s="74"/>
      <c r="C32" s="74"/>
      <c r="D32" s="74"/>
      <c r="E32" s="74"/>
      <c r="F32" s="74"/>
      <c r="G32" s="74"/>
      <c r="H32" s="74"/>
    </row>
    <row r="33" spans="1:8" x14ac:dyDescent="0.3">
      <c r="A33" s="2" t="s">
        <v>35</v>
      </c>
      <c r="B33" s="2" t="s">
        <v>36</v>
      </c>
      <c r="C33" s="2" t="s">
        <v>37</v>
      </c>
      <c r="D33" s="2" t="s">
        <v>38</v>
      </c>
      <c r="E33" s="2" t="s">
        <v>39</v>
      </c>
      <c r="F33" s="2" t="s">
        <v>40</v>
      </c>
      <c r="G33" s="2" t="s">
        <v>41</v>
      </c>
      <c r="H33" s="2" t="s">
        <v>274</v>
      </c>
    </row>
    <row r="34" spans="1:8" ht="43.2" x14ac:dyDescent="0.3">
      <c r="A34" s="1" t="s">
        <v>201</v>
      </c>
      <c r="B34" s="1" t="s">
        <v>202</v>
      </c>
      <c r="C34" s="1" t="s">
        <v>203</v>
      </c>
      <c r="D34" s="1" t="s">
        <v>204</v>
      </c>
      <c r="E34" s="1" t="s">
        <v>205</v>
      </c>
      <c r="F34" s="1" t="s">
        <v>206</v>
      </c>
      <c r="G34" s="1" t="s">
        <v>207</v>
      </c>
      <c r="H34" s="70" t="s">
        <v>297</v>
      </c>
    </row>
    <row r="35" spans="1:8" ht="28.8" x14ac:dyDescent="0.3">
      <c r="A35" s="1" t="s">
        <v>208</v>
      </c>
      <c r="B35" s="1" t="s">
        <v>209</v>
      </c>
      <c r="C35" s="1" t="s">
        <v>210</v>
      </c>
      <c r="D35" s="1" t="s">
        <v>211</v>
      </c>
      <c r="E35" s="1" t="s">
        <v>212</v>
      </c>
      <c r="F35" s="1" t="s">
        <v>213</v>
      </c>
      <c r="G35" s="1" t="s">
        <v>214</v>
      </c>
      <c r="H35" s="70" t="s">
        <v>298</v>
      </c>
    </row>
    <row r="36" spans="1:8" ht="28.8" x14ac:dyDescent="0.3">
      <c r="A36" s="1" t="s">
        <v>215</v>
      </c>
      <c r="B36" s="1" t="s">
        <v>216</v>
      </c>
      <c r="C36" s="1" t="s">
        <v>189</v>
      </c>
      <c r="D36" s="1" t="s">
        <v>190</v>
      </c>
      <c r="E36" s="1" t="s">
        <v>191</v>
      </c>
      <c r="F36" s="1" t="s">
        <v>192</v>
      </c>
      <c r="G36" s="1" t="s">
        <v>193</v>
      </c>
      <c r="H36" s="70" t="s">
        <v>299</v>
      </c>
    </row>
    <row r="37" spans="1:8" ht="28.8" x14ac:dyDescent="0.3">
      <c r="A37" s="1" t="s">
        <v>217</v>
      </c>
      <c r="B37" s="1" t="s">
        <v>218</v>
      </c>
      <c r="C37" s="1" t="s">
        <v>189</v>
      </c>
      <c r="D37" s="1" t="s">
        <v>190</v>
      </c>
      <c r="E37" s="1" t="s">
        <v>191</v>
      </c>
      <c r="F37" s="1" t="s">
        <v>192</v>
      </c>
      <c r="G37" s="1" t="s">
        <v>193</v>
      </c>
      <c r="H37" s="70" t="s">
        <v>300</v>
      </c>
    </row>
    <row r="38" spans="1:8" ht="43.2" x14ac:dyDescent="0.3">
      <c r="A38" s="1" t="s">
        <v>219</v>
      </c>
      <c r="B38" s="1" t="s">
        <v>220</v>
      </c>
      <c r="C38" s="1" t="s">
        <v>189</v>
      </c>
      <c r="D38" s="1" t="s">
        <v>190</v>
      </c>
      <c r="E38" s="1" t="s">
        <v>191</v>
      </c>
      <c r="F38" s="1" t="s">
        <v>192</v>
      </c>
      <c r="G38" s="1" t="s">
        <v>193</v>
      </c>
      <c r="H38" s="71" t="s">
        <v>301</v>
      </c>
    </row>
  </sheetData>
  <mergeCells count="3">
    <mergeCell ref="A1:H1"/>
    <mergeCell ref="A24:H24"/>
    <mergeCell ref="A32:H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opLeftCell="A4" workbookViewId="0">
      <selection activeCell="A10" sqref="A10"/>
    </sheetView>
  </sheetViews>
  <sheetFormatPr defaultRowHeight="14.4" x14ac:dyDescent="0.3"/>
  <cols>
    <col min="1" max="1" width="29.88671875" bestFit="1" customWidth="1"/>
    <col min="2" max="2" width="42.109375" bestFit="1" customWidth="1"/>
    <col min="3" max="3" width="17.44140625" bestFit="1" customWidth="1"/>
    <col min="4" max="4" width="16.5546875" bestFit="1" customWidth="1"/>
    <col min="5" max="5" width="20.21875" bestFit="1" customWidth="1"/>
    <col min="6" max="6" width="12.44140625" bestFit="1" customWidth="1"/>
    <col min="7" max="7" width="55.44140625" bestFit="1" customWidth="1"/>
  </cols>
  <sheetData>
    <row r="1" spans="1:7" x14ac:dyDescent="0.3">
      <c r="A1" s="75" t="s">
        <v>223</v>
      </c>
      <c r="B1" s="75"/>
      <c r="C1" s="75"/>
      <c r="D1" s="75"/>
      <c r="E1" s="75"/>
      <c r="F1" s="75"/>
      <c r="G1" s="75"/>
    </row>
    <row r="2" spans="1:7" x14ac:dyDescent="0.3">
      <c r="A2" s="2" t="s">
        <v>224</v>
      </c>
      <c r="B2" s="2" t="s">
        <v>242</v>
      </c>
      <c r="C2" s="2" t="s">
        <v>27</v>
      </c>
      <c r="D2" s="2" t="s">
        <v>26</v>
      </c>
      <c r="E2" s="2" t="s">
        <v>25</v>
      </c>
      <c r="F2" s="2" t="s">
        <v>13</v>
      </c>
      <c r="G2" s="2" t="s">
        <v>233</v>
      </c>
    </row>
    <row r="3" spans="1:7" ht="43.2" x14ac:dyDescent="0.3">
      <c r="A3" s="6" t="s">
        <v>225</v>
      </c>
      <c r="B3" s="6" t="s">
        <v>243</v>
      </c>
      <c r="C3" s="3">
        <v>0.25</v>
      </c>
      <c r="D3" s="3">
        <v>0.2</v>
      </c>
      <c r="E3" s="3">
        <v>0.15</v>
      </c>
      <c r="F3" s="3">
        <v>0.1</v>
      </c>
      <c r="G3" s="1" t="s">
        <v>234</v>
      </c>
    </row>
    <row r="4" spans="1:7" ht="57.6" x14ac:dyDescent="0.3">
      <c r="A4" s="7" t="s">
        <v>226</v>
      </c>
      <c r="B4" s="6" t="s">
        <v>244</v>
      </c>
      <c r="C4" s="3">
        <v>0.15</v>
      </c>
      <c r="D4" s="3">
        <v>0.15</v>
      </c>
      <c r="E4" s="3">
        <v>0.1</v>
      </c>
      <c r="F4" s="3">
        <v>0.1</v>
      </c>
      <c r="G4" s="1" t="s">
        <v>235</v>
      </c>
    </row>
    <row r="5" spans="1:7" ht="43.2" x14ac:dyDescent="0.3">
      <c r="A5" s="7" t="s">
        <v>227</v>
      </c>
      <c r="B5" s="6" t="s">
        <v>245</v>
      </c>
      <c r="C5" s="3">
        <v>0.1</v>
      </c>
      <c r="D5" s="3">
        <v>0.15</v>
      </c>
      <c r="E5" s="3">
        <v>0.15</v>
      </c>
      <c r="F5" s="3">
        <v>0.2</v>
      </c>
      <c r="G5" s="1" t="s">
        <v>236</v>
      </c>
    </row>
    <row r="6" spans="1:7" ht="43.2" x14ac:dyDescent="0.3">
      <c r="A6" s="7" t="s">
        <v>228</v>
      </c>
      <c r="B6" s="6" t="s">
        <v>246</v>
      </c>
      <c r="C6" s="3">
        <v>0.1</v>
      </c>
      <c r="D6" s="3">
        <v>0.1</v>
      </c>
      <c r="E6" s="3">
        <v>0.15</v>
      </c>
      <c r="F6" s="3">
        <v>0.2</v>
      </c>
      <c r="G6" s="1" t="s">
        <v>237</v>
      </c>
    </row>
    <row r="7" spans="1:7" ht="43.2" x14ac:dyDescent="0.3">
      <c r="A7" s="6" t="s">
        <v>229</v>
      </c>
      <c r="B7" s="6" t="s">
        <v>247</v>
      </c>
      <c r="C7" s="3">
        <v>0.05</v>
      </c>
      <c r="D7" s="3">
        <v>0.1</v>
      </c>
      <c r="E7" s="3">
        <v>0.15</v>
      </c>
      <c r="F7" s="3">
        <v>0.15</v>
      </c>
      <c r="G7" s="1" t="s">
        <v>238</v>
      </c>
    </row>
    <row r="8" spans="1:7" ht="57.6" x14ac:dyDescent="0.3">
      <c r="A8" s="6" t="s">
        <v>230</v>
      </c>
      <c r="B8" s="6" t="s">
        <v>248</v>
      </c>
      <c r="C8" s="3">
        <v>0.1</v>
      </c>
      <c r="D8" s="3">
        <v>0.1</v>
      </c>
      <c r="E8" s="3">
        <v>0.15</v>
      </c>
      <c r="F8" s="3">
        <v>0.1</v>
      </c>
      <c r="G8" s="1" t="s">
        <v>239</v>
      </c>
    </row>
    <row r="9" spans="1:7" ht="43.2" x14ac:dyDescent="0.3">
      <c r="A9" s="6" t="s">
        <v>231</v>
      </c>
      <c r="B9" s="6" t="s">
        <v>249</v>
      </c>
      <c r="C9" s="3">
        <v>0.1</v>
      </c>
      <c r="D9" s="3">
        <v>0.1</v>
      </c>
      <c r="E9" s="3">
        <v>0.1</v>
      </c>
      <c r="F9" s="3">
        <v>0.1</v>
      </c>
      <c r="G9" s="1" t="s">
        <v>240</v>
      </c>
    </row>
    <row r="10" spans="1:7" ht="86.4" x14ac:dyDescent="0.3">
      <c r="A10" s="6" t="s">
        <v>250</v>
      </c>
      <c r="B10" s="6" t="s">
        <v>251</v>
      </c>
      <c r="C10" s="3">
        <v>0.15</v>
      </c>
      <c r="D10" s="3">
        <v>0.1</v>
      </c>
      <c r="E10" s="3">
        <v>0.05</v>
      </c>
      <c r="F10" s="3">
        <v>0.05</v>
      </c>
      <c r="G10" s="1" t="s">
        <v>241</v>
      </c>
    </row>
    <row r="11" spans="1:7" x14ac:dyDescent="0.3">
      <c r="A11" s="10" t="s">
        <v>232</v>
      </c>
      <c r="B11" s="10"/>
      <c r="C11" s="69">
        <f>SUM(C3:C10)</f>
        <v>1</v>
      </c>
      <c r="D11" s="69">
        <f t="shared" ref="D11:E11" si="0">SUM(D3:D10)</f>
        <v>0.99999999999999989</v>
      </c>
      <c r="E11" s="69">
        <f t="shared" si="0"/>
        <v>1</v>
      </c>
      <c r="F11" s="69">
        <f>SUM(F3:F10)</f>
        <v>1</v>
      </c>
      <c r="G11" s="5"/>
    </row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4" sqref="B4"/>
    </sheetView>
  </sheetViews>
  <sheetFormatPr defaultRowHeight="14.4" x14ac:dyDescent="0.3"/>
  <cols>
    <col min="1" max="1" width="66.77734375" bestFit="1" customWidth="1"/>
    <col min="2" max="2" width="68.21875" bestFit="1" customWidth="1"/>
  </cols>
  <sheetData>
    <row r="1" spans="1:2" x14ac:dyDescent="0.3">
      <c r="A1" s="11" t="s">
        <v>302</v>
      </c>
    </row>
    <row r="2" spans="1:2" x14ac:dyDescent="0.3">
      <c r="A2" s="5" t="s">
        <v>252</v>
      </c>
    </row>
    <row r="3" spans="1:2" x14ac:dyDescent="0.3">
      <c r="A3" s="5"/>
    </row>
    <row r="4" spans="1:2" x14ac:dyDescent="0.3">
      <c r="A4" s="5" t="s">
        <v>253</v>
      </c>
    </row>
    <row r="5" spans="1:2" x14ac:dyDescent="0.3">
      <c r="A5" s="5" t="s">
        <v>303</v>
      </c>
    </row>
    <row r="6" spans="1:2" x14ac:dyDescent="0.3">
      <c r="A6" s="5" t="s">
        <v>254</v>
      </c>
    </row>
    <row r="8" spans="1:2" x14ac:dyDescent="0.3">
      <c r="A8" s="76" t="s">
        <v>255</v>
      </c>
      <c r="B8" s="76"/>
    </row>
    <row r="9" spans="1:2" x14ac:dyDescent="0.3">
      <c r="A9" s="2" t="s">
        <v>256</v>
      </c>
      <c r="B9" s="2" t="s">
        <v>257</v>
      </c>
    </row>
    <row r="10" spans="1:2" x14ac:dyDescent="0.3">
      <c r="A10" s="1" t="s">
        <v>258</v>
      </c>
      <c r="B10" s="1" t="s">
        <v>259</v>
      </c>
    </row>
    <row r="11" spans="1:2" x14ac:dyDescent="0.3">
      <c r="A11" s="1" t="s">
        <v>260</v>
      </c>
      <c r="B11" s="1" t="s">
        <v>261</v>
      </c>
    </row>
    <row r="12" spans="1:2" x14ac:dyDescent="0.3">
      <c r="A12" s="1" t="s">
        <v>262</v>
      </c>
      <c r="B12" s="1" t="s">
        <v>263</v>
      </c>
    </row>
    <row r="13" spans="1:2" x14ac:dyDescent="0.3">
      <c r="A13" s="1" t="s">
        <v>6</v>
      </c>
      <c r="B13" s="1" t="s">
        <v>264</v>
      </c>
    </row>
    <row r="14" spans="1:2" x14ac:dyDescent="0.3">
      <c r="A14" s="6" t="s">
        <v>7</v>
      </c>
      <c r="B14" s="1" t="s">
        <v>265</v>
      </c>
    </row>
    <row r="15" spans="1:2" x14ac:dyDescent="0.3">
      <c r="A15" s="1" t="s">
        <v>266</v>
      </c>
      <c r="B15" s="1" t="s">
        <v>267</v>
      </c>
    </row>
    <row r="16" spans="1:2" x14ac:dyDescent="0.3">
      <c r="A16" s="1" t="s">
        <v>28</v>
      </c>
      <c r="B16" s="1" t="s">
        <v>268</v>
      </c>
    </row>
    <row r="17" spans="1:2" x14ac:dyDescent="0.3">
      <c r="A17" s="1" t="s">
        <v>29</v>
      </c>
      <c r="B17" s="1" t="s">
        <v>269</v>
      </c>
    </row>
    <row r="18" spans="1:2" x14ac:dyDescent="0.3">
      <c r="A18" s="1" t="s">
        <v>9</v>
      </c>
      <c r="B18" s="1" t="s">
        <v>270</v>
      </c>
    </row>
    <row r="19" spans="1:2" x14ac:dyDescent="0.3">
      <c r="A19" s="1" t="s">
        <v>10</v>
      </c>
      <c r="B19" s="1" t="s">
        <v>271</v>
      </c>
    </row>
    <row r="20" spans="1:2" x14ac:dyDescent="0.3">
      <c r="A20" s="1" t="s">
        <v>11</v>
      </c>
      <c r="B20" s="1" t="s">
        <v>272</v>
      </c>
    </row>
    <row r="21" spans="1:2" x14ac:dyDescent="0.3">
      <c r="A21" s="1" t="s">
        <v>12</v>
      </c>
      <c r="B21" s="1" t="s">
        <v>273</v>
      </c>
    </row>
  </sheetData>
  <mergeCells count="1">
    <mergeCell ref="A8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% allocation</vt:lpstr>
      <vt:lpstr>Parameters</vt:lpstr>
      <vt:lpstr>Weightage</vt:lpstr>
      <vt:lpstr>Scoring Calculation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2025-10-04T11:15:23Z</dcterms:modified>
</cp:coreProperties>
</file>