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\Downloads\"/>
    </mc:Choice>
  </mc:AlternateContent>
  <xr:revisionPtr revIDLastSave="0" documentId="13_ncr:1_{86194752-C894-4371-B2CE-9B2AD1D42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- 201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C17" i="1"/>
  <c r="D17" i="1"/>
  <c r="E17" i="1"/>
  <c r="F17" i="1"/>
  <c r="G17" i="1"/>
  <c r="B17" i="1"/>
  <c r="C16" i="1"/>
  <c r="D16" i="1"/>
  <c r="E16" i="1"/>
  <c r="F16" i="1"/>
  <c r="G16" i="1"/>
  <c r="B16" i="1"/>
</calcChain>
</file>

<file path=xl/sharedStrings.xml><?xml version="1.0" encoding="utf-8"?>
<sst xmlns="http://schemas.openxmlformats.org/spreadsheetml/2006/main" count="24" uniqueCount="24">
  <si>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</si>
  <si>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</si>
  <si>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</si>
  <si>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</si>
  <si>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</si>
  <si>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</si>
  <si>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</si>
  <si>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</si>
  <si>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</si>
  <si>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</si>
  <si>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</si>
  <si>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</si>
  <si>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</si>
  <si>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</si>
  <si>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</si>
  <si>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</si>
  <si>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</si>
  <si>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</si>
  <si>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</si>
  <si>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</t>
  </si>
  <si>
    <t>Avg</t>
  </si>
  <si>
    <t>min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</si>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</sst>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G13" totalsRowShown="0" headerRowDxfId="14" dataDxfId="13">
  <autoFilter ref="A1:G13" xr:uid="{1C96BD00-98D9-4572-8F4A-F406BBA95AE3}"/>
  <tableColumns count="7">
    <tableColumn id="1" xr3:uid="{0738465F-87B9-46AD-8314-585AF20E321C}" name="Month" dataDxfId="12"/>
    <tableColumn id="2" xr3:uid="{639B5A90-C646-4312-A12B-90EBA415C5F3}" name="Housing" dataDxfId="11" totalsRowDxfId="10"/>
    <tableColumn id="3" xr3:uid="{AC863E34-6694-4292-A7E8-5D94B1D4B90E}" name="Bills &amp; Utilities" dataDxfId="9" totalsRowDxfId="8"/>
    <tableColumn id="4" xr3:uid="{7F96B093-000D-47C8-9B3D-9C6DC794A7DD}" name="Food &amp; Dining" dataDxfId="7" totalsRowDxfId="6"/>
    <tableColumn id="5" xr3:uid="{0D73BCA8-FF88-432A-8438-8D3C42615074}" name="Personal" dataDxfId="5" totalsRowDxfId="4"/>
    <tableColumn id="6" xr3:uid="{62ECB4B2-7FAC-4168-96E6-6A3296B9F2CB}" name="Auto &amp; Transport" dataDxfId="3" totalsRowDxfId="2"/>
    <tableColumn id="7" xr3:uid="{5C8E2143-EA5D-49A7-8A33-6E4F45D73494}" name="Health &amp; Fitnes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11" sqref="L11"/>
    </sheetView>
  </sheetViews>
  <sheetFormatPr defaultColWidth="8.77734375" defaultRowHeight="14.4" x14ac:dyDescent="0.3"/>
  <cols>
    <col min="1" max="1" width="9.44140625" bestFit="1" customWidth="1"/>
    <col min="2" max="2" width="11.4414062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</cols>
  <sheetData>
    <row r="1" spans="1: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</row>
    <row r="3" spans="1:7" x14ac:dyDescent="0.3">
      <c r="A3" s="1" t="s">
        <v>8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</row>
    <row r="4" spans="1:7" x14ac:dyDescent="0.3">
      <c r="A4" s="1" t="s">
        <v>10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</row>
    <row r="5" spans="1:7" x14ac:dyDescent="0.3">
      <c r="A5" s="1" t="s">
        <v>12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</row>
    <row r="6" spans="1:7" x14ac:dyDescent="0.3">
      <c r="A6" s="1" t="s">
        <v>14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</row>
    <row r="7" spans="1:7" x14ac:dyDescent="0.3">
      <c r="A7" s="1" t="s">
        <v>15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</row>
    <row r="8" spans="1:7" x14ac:dyDescent="0.3">
      <c r="A8" s="1" t="s">
        <v>16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</row>
    <row r="9" spans="1:7" x14ac:dyDescent="0.3">
      <c r="A9" s="1" t="s">
        <v>17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</row>
    <row r="10" spans="1:7" x14ac:dyDescent="0.3">
      <c r="A10" s="1" t="s">
        <v>9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</row>
    <row r="11" spans="1:7" x14ac:dyDescent="0.3">
      <c r="A11" s="1" t="s">
        <v>11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</row>
    <row r="12" spans="1:7" x14ac:dyDescent="0.3">
      <c r="A12" s="1" t="s">
        <v>13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</row>
    <row r="13" spans="1:7" x14ac:dyDescent="0.3">
      <c r="A13" s="1" t="s">
        <v>18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</row>
    <row r="16" spans="1:7" x14ac:dyDescent="0.3">
      <c r="A16" t="s">
        <v>19</v>
      </c>
      <c r="B16" s="2">
        <f>SUM(Table6[Housing])</f>
        <v>9600</v>
      </c>
      <c r="C16" s="2">
        <f>SUM(Table6[Bills &amp; Utilities])</f>
        <v>2060</v>
      </c>
      <c r="D16" s="2">
        <f>SUM(Table6[Food &amp; Dining])</f>
        <v>4820</v>
      </c>
      <c r="E16" s="2">
        <f>SUM(Table6[Personal])</f>
        <v>1280</v>
      </c>
      <c r="F16" s="2">
        <f>SUM(Table6[Auto &amp; Transport])</f>
        <v>1300</v>
      </c>
      <c r="G16" s="2">
        <f>SUM(Table6[Health &amp; Fitness])</f>
        <v>760</v>
      </c>
    </row>
    <row r="17" spans="1:7" x14ac:dyDescent="0.3">
      <c r="A17" t="s">
        <v>20</v>
      </c>
      <c r="B17" s="2">
        <f>AVERAGE(Table6[Housing])</f>
        <v>800</v>
      </c>
      <c r="C17" s="2">
        <f>AVERAGE(Table6[Bills &amp; Utilities])</f>
        <v>171.66666666666666</v>
      </c>
      <c r="D17" s="2">
        <f>AVERAGE(Table6[Food &amp; Dining])</f>
        <v>401.66666666666669</v>
      </c>
      <c r="E17" s="2">
        <f>AVERAGE(Table6[Personal])</f>
        <v>106.66666666666667</v>
      </c>
      <c r="F17" s="2">
        <f>AVERAGE(Table6[Auto &amp; Transport])</f>
        <v>108.33333333333333</v>
      </c>
      <c r="G17" s="2">
        <f>AVERAGE(Table6[Health &amp; Fitness])</f>
        <v>63.333333333333336</v>
      </c>
    </row>
    <row r="18" spans="1:7" x14ac:dyDescent="0.3">
      <c r="A18" t="s">
        <v>21</v>
      </c>
      <c r="B18" s="2">
        <f>MIN(Table6[Housing])</f>
        <v>800</v>
      </c>
      <c r="C18" s="2">
        <f>MIN(Table6[Bills &amp; Utilities])</f>
        <v>150</v>
      </c>
      <c r="D18" s="2">
        <f>MIN(Table6[Food &amp; Dining])</f>
        <v>350</v>
      </c>
      <c r="E18" s="2">
        <f>MIN(Table6[Personal])</f>
        <v>100</v>
      </c>
      <c r="F18" s="2">
        <f>MIN(Table6[Auto &amp; Transport])</f>
        <v>100</v>
      </c>
      <c r="G18" s="2">
        <f>MIN(Table6[Health &amp; Fitness])</f>
        <v>50</v>
      </c>
    </row>
    <row r="19" spans="1:7" x14ac:dyDescent="0.3">
      <c r="A19" t="s">
        <v>22</v>
      </c>
      <c r="B19" s="2">
        <f>MAX(Table6[Housing])</f>
        <v>800</v>
      </c>
      <c r="C19" s="2">
        <f>MAX(Table6[Bills &amp; Utilities])</f>
        <v>220</v>
      </c>
      <c r="D19" s="2">
        <f>MAX(Table6[Food &amp; Dining])</f>
        <v>420</v>
      </c>
      <c r="E19" s="2">
        <f>MAX(Table6[Personal])</f>
        <v>120</v>
      </c>
      <c r="F19" s="2">
        <f>MAX(Table6[Auto &amp; Transport])</f>
        <v>130</v>
      </c>
      <c r="G19" s="2">
        <f>MAX(Table6[Health &amp; Fitness])</f>
        <v>80</v>
      </c>
    </row>
    <row r="20" spans="1:7" x14ac:dyDescent="0.3">
      <c r="A20" t="s">
        <v>23</v>
      </c>
      <c r="B20" s="2">
        <f>MEDIAN(B2:B13)</f>
        <v>800</v>
      </c>
      <c r="C20" s="2">
        <f t="shared" ref="C20:G20" si="0">MEDIAN(C2:C13)</f>
        <v>165</v>
      </c>
      <c r="D20" s="2">
        <f t="shared" si="0"/>
        <v>400</v>
      </c>
      <c r="E20" s="2">
        <f t="shared" si="0"/>
        <v>100</v>
      </c>
      <c r="F20" s="2">
        <f t="shared" si="0"/>
        <v>100</v>
      </c>
      <c r="G20" s="2">
        <f t="shared" si="0"/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- 2018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Krishan Choudhary</cp:lastModifiedBy>
  <cp:revision/>
  <dcterms:created xsi:type="dcterms:W3CDTF">2020-06-01T10:09:08Z</dcterms:created>
  <dcterms:modified xsi:type="dcterms:W3CDTF">2024-10-29T18:03:53Z</dcterms:modified>
  <cp:category/>
  <cp:contentStatus/>
</cp:coreProperties>
</file>