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" sheetId="1" state="visible" r:id="rId3"/>
    <sheet name="Comum" sheetId="2" state="visible" r:id="rId4"/>
    <sheet name="Dado_experimental" sheetId="3" state="visible" r:id="rId5"/>
    <sheet name="density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<sst xmlns="http://schemas.openxmlformats.org/spreadsheetml/2006/main" count="110" uniqueCount="81">
  <si>
    <t xml:space="preserve">Parâmetro</t>
  </si>
  <si>
    <t xml:space="preserve">Flag</t>
  </si>
  <si>
    <t xml:space="preserve">Caso 1</t>
  </si>
  <si>
    <t xml:space="preserve">Caso 2</t>
  </si>
  <si>
    <t xml:space="preserve">Caso 3</t>
  </si>
  <si>
    <t xml:space="preserve">Caso 4</t>
  </si>
  <si>
    <t xml:space="preserve">Caso 5</t>
  </si>
  <si>
    <t xml:space="preserve">Caso 6</t>
  </si>
  <si>
    <t xml:space="preserve">Caso 7</t>
  </si>
  <si>
    <t xml:space="preserve">Caso 8</t>
  </si>
  <si>
    <t xml:space="preserve">Caso 9</t>
  </si>
  <si>
    <t xml:space="preserve">Caso 10</t>
  </si>
  <si>
    <t xml:space="preserve">Caso 11</t>
  </si>
  <si>
    <t xml:space="preserve">Caso 12</t>
  </si>
  <si>
    <t xml:space="preserve">Caso 13</t>
  </si>
  <si>
    <t xml:space="preserve">Caso 14</t>
  </si>
  <si>
    <t xml:space="preserve">Caso 15</t>
  </si>
  <si>
    <t xml:space="preserve">Caso 16</t>
  </si>
  <si>
    <t xml:space="preserve">Caso 17</t>
  </si>
  <si>
    <t xml:space="preserve">Caso 18</t>
  </si>
  <si>
    <t xml:space="preserve">Caso 19</t>
  </si>
  <si>
    <t xml:space="preserve">Caso 20</t>
  </si>
  <si>
    <t xml:space="preserve">Caso 21</t>
  </si>
  <si>
    <t xml:space="preserve">Caso 22</t>
  </si>
  <si>
    <t xml:space="preserve">Caso 23</t>
  </si>
  <si>
    <t xml:space="preserve">Caso 24</t>
  </si>
  <si>
    <t xml:space="preserve">Caso 25</t>
  </si>
  <si>
    <t xml:space="preserve">Caso 26</t>
  </si>
  <si>
    <t xml:space="preserve">Caso 27</t>
  </si>
  <si>
    <t xml:space="preserve">Feed mass flow rate</t>
  </si>
  <si>
    <t xml:space="preserve">"-feed_mass_flow_rate"</t>
  </si>
  <si>
    <t xml:space="preserve">Coolant mass flow rate</t>
  </si>
  <si>
    <t xml:space="preserve">"-cool_mass_flow_rate"</t>
  </si>
  <si>
    <t xml:space="preserve">Vacuum pressure</t>
  </si>
  <si>
    <t xml:space="preserve">"-vacuum_pressure"</t>
  </si>
  <si>
    <t xml:space="preserve">Feed temperature at the inlet</t>
  </si>
  <si>
    <t xml:space="preserve">"-entry_temperature_feed"</t>
  </si>
  <si>
    <t xml:space="preserve">Coolant temperature at the inlet</t>
  </si>
  <si>
    <t xml:space="preserve">"-entry_temperature_cool"</t>
  </si>
  <si>
    <t xml:space="preserve">Feed salinity at the inlet</t>
  </si>
  <si>
    <t xml:space="preserve">"-entry_salinity_feed"</t>
  </si>
  <si>
    <t xml:space="preserve">Coolant salinity at the inlet</t>
  </si>
  <si>
    <t xml:space="preserve">"-entry_salinity_cool"</t>
  </si>
  <si>
    <t xml:space="preserve">Valor</t>
  </si>
  <si>
    <t xml:space="preserve">Membrane area</t>
  </si>
  <si>
    <t xml:space="preserve">"-membrane_area"</t>
  </si>
  <si>
    <t xml:space="preserve">Membrane thickness</t>
  </si>
  <si>
    <t xml:space="preserve">"-membrane_thickness"</t>
  </si>
  <si>
    <t xml:space="preserve">Membrane porosity</t>
  </si>
  <si>
    <t xml:space="preserve">"-membrane_porosity"</t>
  </si>
  <si>
    <t xml:space="preserve">Pore diameter</t>
  </si>
  <si>
    <t xml:space="preserve">"-pore_diameter"</t>
  </si>
  <si>
    <t xml:space="preserve">Feed channel height</t>
  </si>
  <si>
    <t xml:space="preserve">"-feed_channel_height"</t>
  </si>
  <si>
    <t xml:space="preserve">Cold channel height</t>
  </si>
  <si>
    <t xml:space="preserve">"-cold_channel_height"</t>
  </si>
  <si>
    <t xml:space="preserve">Channel width</t>
  </si>
  <si>
    <t xml:space="preserve">"-channel_width"</t>
  </si>
  <si>
    <t xml:space="preserve">Spacer porosity</t>
  </si>
  <si>
    <t xml:space="preserve">"-spacer_porosity"</t>
  </si>
  <si>
    <t xml:space="preserve">Gap spacer porosity</t>
  </si>
  <si>
    <t xml:space="preserve">"-gap_spacer_porosity"</t>
  </si>
  <si>
    <t xml:space="preserve">Air gap thickness</t>
  </si>
  <si>
    <t xml:space="preserve">"-air_gap_thickness"</t>
  </si>
  <si>
    <t xml:space="preserve">Wall thickness</t>
  </si>
  <si>
    <t xml:space="preserve">"-wall_thickness"</t>
  </si>
  <si>
    <t xml:space="preserve">Polymer conductivity</t>
  </si>
  <si>
    <t xml:space="preserve">"-polymer_conductivity"</t>
  </si>
  <si>
    <t xml:space="preserve">Spacer conductivity</t>
  </si>
  <si>
    <t xml:space="preserve">"-spacer_conductivity"</t>
  </si>
  <si>
    <t xml:space="preserve">Wall conductivity</t>
  </si>
  <si>
    <t xml:space="preserve">"-wall_conductivity"</t>
  </si>
  <si>
    <t xml:space="preserve">Number of channels</t>
  </si>
  <si>
    <t xml:space="preserve">"-number_channels"</t>
  </si>
  <si>
    <t xml:space="preserve">Mass flux</t>
  </si>
  <si>
    <t xml:space="preserve">Coolant temperature at the outlet</t>
  </si>
  <si>
    <t xml:space="preserve">Error mass flux</t>
  </si>
  <si>
    <t xml:space="preserve">Error temperature</t>
  </si>
  <si>
    <t xml:space="preserve">density</t>
  </si>
  <si>
    <t xml:space="preserve">Feed mass flow rate [l/h]</t>
  </si>
  <si>
    <t xml:space="preserve">Feed mass flow rate [kg/s]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</si>
</sst>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89"/>
    <col collapsed="false" customWidth="true" hidden="false" outlineLevel="0" max="2" min="2" style="0" width="22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30</v>
      </c>
      <c r="C2" s="0" t="n">
        <f aca="false">density!B6</f>
        <v>0.12071503516714</v>
      </c>
      <c r="D2" s="0" t="n">
        <f aca="false">density!C6</f>
        <v>0.331966346709636</v>
      </c>
      <c r="E2" s="0" t="n">
        <f aca="false">density!D6</f>
        <v>0.119408729668002</v>
      </c>
      <c r="F2" s="0" t="n">
        <f aca="false">density!E6</f>
        <v>0.328374006587007</v>
      </c>
      <c r="G2" s="0" t="n">
        <f aca="false">density!F6</f>
        <v>0.209065958259505</v>
      </c>
      <c r="H2" s="0" t="n">
        <f aca="false">density!G6</f>
        <v>0.241221435066719</v>
      </c>
      <c r="I2" s="0" t="n">
        <f aca="false">density!H6</f>
        <v>0.209065958259505</v>
      </c>
      <c r="J2" s="0" t="n">
        <f aca="false">density!I6</f>
        <v>0.241221435066719</v>
      </c>
      <c r="K2" s="0" t="n">
        <f aca="false">density!J6</f>
        <v>0.210216769895759</v>
      </c>
      <c r="L2" s="0" t="n">
        <f aca="false">density!K6</f>
        <v>0.242464344213984</v>
      </c>
      <c r="M2" s="0" t="n">
        <f aca="false">density!L6</f>
        <v>0.207814119103572</v>
      </c>
      <c r="N2" s="0" t="n">
        <f aca="false">density!M6</f>
        <v>0.239968141121157</v>
      </c>
      <c r="O2" s="0" t="n">
        <f aca="false">density!N6</f>
        <v>0.120076735409842</v>
      </c>
      <c r="P2" s="0" t="n">
        <f aca="false">density!O6</f>
        <v>0.120076735409842</v>
      </c>
      <c r="Q2" s="0" t="n">
        <f aca="false">density!P6</f>
        <v>0.330211022377066</v>
      </c>
      <c r="R2" s="0" t="n">
        <f aca="false">density!Q6</f>
        <v>0.330211022377066</v>
      </c>
      <c r="S2" s="0" t="n">
        <f aca="false">density!R6</f>
        <v>0.226340690938388</v>
      </c>
      <c r="T2" s="0" t="n">
        <f aca="false">density!S6</f>
        <v>0.226340690938388</v>
      </c>
      <c r="U2" s="0" t="n">
        <f aca="false">density!T6</f>
        <v>0.223891368127504</v>
      </c>
      <c r="V2" s="0" t="n">
        <f aca="false">density!U6</f>
        <v>0.223891368127504</v>
      </c>
      <c r="W2" s="0" t="n">
        <f aca="false">density!V6</f>
        <v>0.11150184440507</v>
      </c>
      <c r="X2" s="0" t="n">
        <f aca="false">density!W6</f>
        <v>0.128651432035583</v>
      </c>
      <c r="Y2" s="0" t="n">
        <f aca="false">density!X6</f>
        <v>0.306630072113941</v>
      </c>
      <c r="Z2" s="0" t="n">
        <f aca="false">density!Y6</f>
        <v>0.353791438097854</v>
      </c>
      <c r="AA2" s="0" t="n">
        <f aca="false">density!Z6</f>
        <v>0.225143878893454</v>
      </c>
      <c r="AB2" s="0" t="n">
        <f aca="false">density!AA6</f>
        <v>0.225143878893454</v>
      </c>
      <c r="AC2" s="0" t="n">
        <f aca="false">density!AB6</f>
        <v>0.225143878893454</v>
      </c>
    </row>
    <row r="3" customFormat="false" ht="12.8" hidden="false" customHeight="false" outlineLevel="0" collapsed="false">
      <c r="A3" s="1" t="s">
        <v>31</v>
      </c>
      <c r="B3" s="1" t="s">
        <v>32</v>
      </c>
      <c r="C3" s="0" t="n">
        <f aca="false">C2</f>
        <v>0.12071503516714</v>
      </c>
      <c r="D3" s="0" t="n">
        <f aca="false">D2</f>
        <v>0.331966346709636</v>
      </c>
      <c r="E3" s="0" t="n">
        <f aca="false">E2</f>
        <v>0.119408729668002</v>
      </c>
      <c r="F3" s="0" t="n">
        <f aca="false">F2</f>
        <v>0.328374006587007</v>
      </c>
      <c r="G3" s="0" t="n">
        <f aca="false">G2</f>
        <v>0.209065958259505</v>
      </c>
      <c r="H3" s="0" t="n">
        <f aca="false">H2</f>
        <v>0.241221435066719</v>
      </c>
      <c r="I3" s="0" t="n">
        <f aca="false">I2</f>
        <v>0.209065958259505</v>
      </c>
      <c r="J3" s="0" t="n">
        <f aca="false">J2</f>
        <v>0.241221435066719</v>
      </c>
      <c r="K3" s="0" t="n">
        <f aca="false">K2</f>
        <v>0.210216769895759</v>
      </c>
      <c r="L3" s="0" t="n">
        <f aca="false">L2</f>
        <v>0.242464344213984</v>
      </c>
      <c r="M3" s="0" t="n">
        <f aca="false">M2</f>
        <v>0.207814119103572</v>
      </c>
      <c r="N3" s="0" t="n">
        <f aca="false">N2</f>
        <v>0.239968141121157</v>
      </c>
      <c r="O3" s="0" t="n">
        <f aca="false">O2</f>
        <v>0.120076735409842</v>
      </c>
      <c r="P3" s="0" t="n">
        <f aca="false">P2</f>
        <v>0.120076735409842</v>
      </c>
      <c r="Q3" s="0" t="n">
        <f aca="false">Q2</f>
        <v>0.330211022377066</v>
      </c>
      <c r="R3" s="0" t="n">
        <f aca="false">R2</f>
        <v>0.330211022377066</v>
      </c>
      <c r="S3" s="0" t="n">
        <f aca="false">S2</f>
        <v>0.226340690938388</v>
      </c>
      <c r="T3" s="0" t="n">
        <f aca="false">T2</f>
        <v>0.226340690938388</v>
      </c>
      <c r="U3" s="0" t="n">
        <f aca="false">U2</f>
        <v>0.223891368127504</v>
      </c>
      <c r="V3" s="0" t="n">
        <f aca="false">V2</f>
        <v>0.223891368127504</v>
      </c>
      <c r="W3" s="0" t="n">
        <f aca="false">W2</f>
        <v>0.11150184440507</v>
      </c>
      <c r="X3" s="0" t="n">
        <f aca="false">X2</f>
        <v>0.128651432035583</v>
      </c>
      <c r="Y3" s="0" t="n">
        <f aca="false">Y2</f>
        <v>0.306630072113941</v>
      </c>
      <c r="Z3" s="0" t="n">
        <f aca="false">Z2</f>
        <v>0.353791438097854</v>
      </c>
      <c r="AA3" s="0" t="n">
        <f aca="false">AA2</f>
        <v>0.225143878893454</v>
      </c>
      <c r="AB3" s="0" t="n">
        <f aca="false">AB2</f>
        <v>0.225143878893454</v>
      </c>
      <c r="AC3" s="0" t="n">
        <f aca="false">AC2</f>
        <v>0.225143878893454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n">
        <v>-81325</v>
      </c>
      <c r="D4" s="1" t="n">
        <v>-81325</v>
      </c>
      <c r="E4" s="1" t="n">
        <v>-81325</v>
      </c>
      <c r="F4" s="1" t="n">
        <v>-81325</v>
      </c>
      <c r="G4" s="1" t="n">
        <v>-81325</v>
      </c>
      <c r="H4" s="1" t="n">
        <v>-81325</v>
      </c>
      <c r="I4" s="1" t="n">
        <v>-81325</v>
      </c>
      <c r="J4" s="1" t="n">
        <v>-81325</v>
      </c>
      <c r="K4" s="1" t="n">
        <v>-81325</v>
      </c>
      <c r="L4" s="1" t="n">
        <v>-81325</v>
      </c>
      <c r="M4" s="1" t="n">
        <v>-81325</v>
      </c>
      <c r="N4" s="1" t="n">
        <v>-81325</v>
      </c>
      <c r="O4" s="1" t="n">
        <v>-81325</v>
      </c>
      <c r="P4" s="1" t="n">
        <v>-81325</v>
      </c>
      <c r="Q4" s="1" t="n">
        <v>-81325</v>
      </c>
      <c r="R4" s="1" t="n">
        <v>-81325</v>
      </c>
      <c r="S4" s="1" t="n">
        <v>-81325</v>
      </c>
      <c r="T4" s="1" t="n">
        <v>-81325</v>
      </c>
      <c r="U4" s="1" t="n">
        <v>-81325</v>
      </c>
      <c r="V4" s="1" t="n">
        <v>-81325</v>
      </c>
      <c r="W4" s="1" t="n">
        <v>-81325</v>
      </c>
      <c r="X4" s="1" t="n">
        <v>-81325</v>
      </c>
      <c r="Y4" s="1" t="n">
        <v>-81325</v>
      </c>
      <c r="Z4" s="1" t="n">
        <v>-81325</v>
      </c>
      <c r="AA4" s="1" t="n">
        <v>-81325</v>
      </c>
      <c r="AB4" s="1" t="n">
        <v>-81325</v>
      </c>
      <c r="AC4" s="1" t="n">
        <v>-81325</v>
      </c>
    </row>
    <row r="5" customFormat="false" ht="12.8" hidden="false" customHeight="false" outlineLevel="0" collapsed="false">
      <c r="A5" s="1" t="s">
        <v>35</v>
      </c>
      <c r="B5" s="1" t="s">
        <v>36</v>
      </c>
      <c r="C5" s="0" t="n">
        <v>60</v>
      </c>
      <c r="D5" s="0" t="n">
        <v>60</v>
      </c>
      <c r="E5" s="0" t="n">
        <v>80</v>
      </c>
      <c r="F5" s="0" t="n">
        <v>80</v>
      </c>
      <c r="G5" s="0" t="n">
        <v>70</v>
      </c>
      <c r="H5" s="0" t="n">
        <v>70</v>
      </c>
      <c r="I5" s="0" t="n">
        <v>70</v>
      </c>
      <c r="J5" s="0" t="n">
        <v>70</v>
      </c>
      <c r="K5" s="0" t="n">
        <v>60</v>
      </c>
      <c r="L5" s="0" t="n">
        <v>60</v>
      </c>
      <c r="M5" s="0" t="n">
        <v>80</v>
      </c>
      <c r="N5" s="0" t="n">
        <v>80</v>
      </c>
      <c r="O5" s="0" t="n">
        <v>70</v>
      </c>
      <c r="P5" s="0" t="n">
        <v>70</v>
      </c>
      <c r="Q5" s="0" t="n">
        <v>70</v>
      </c>
      <c r="R5" s="0" t="n">
        <v>70</v>
      </c>
      <c r="S5" s="0" t="n">
        <v>60</v>
      </c>
      <c r="T5" s="0" t="n">
        <v>60</v>
      </c>
      <c r="U5" s="0" t="n">
        <v>80</v>
      </c>
      <c r="V5" s="0" t="n">
        <v>80</v>
      </c>
      <c r="W5" s="0" t="n">
        <v>70</v>
      </c>
      <c r="X5" s="0" t="n">
        <v>70</v>
      </c>
      <c r="Y5" s="0" t="n">
        <v>70</v>
      </c>
      <c r="Z5" s="0" t="n">
        <v>70</v>
      </c>
      <c r="AA5" s="0" t="n">
        <v>70</v>
      </c>
      <c r="AB5" s="0" t="n">
        <v>70</v>
      </c>
      <c r="AC5" s="0" t="n">
        <v>70</v>
      </c>
    </row>
    <row r="6" customFormat="false" ht="12.8" hidden="false" customHeight="false" outlineLevel="0" collapsed="false">
      <c r="A6" s="1" t="s">
        <v>37</v>
      </c>
      <c r="B6" s="1" t="s">
        <v>38</v>
      </c>
      <c r="C6" s="0" t="n">
        <v>25</v>
      </c>
      <c r="D6" s="0" t="n">
        <v>25</v>
      </c>
      <c r="E6" s="0" t="n">
        <v>25</v>
      </c>
      <c r="F6" s="0" t="n">
        <v>25</v>
      </c>
      <c r="G6" s="0" t="n">
        <v>20</v>
      </c>
      <c r="H6" s="0" t="n">
        <v>20</v>
      </c>
      <c r="I6" s="0" t="n">
        <v>30</v>
      </c>
      <c r="J6" s="0" t="n">
        <v>30</v>
      </c>
      <c r="K6" s="0" t="n">
        <v>25</v>
      </c>
      <c r="L6" s="0" t="n">
        <v>25</v>
      </c>
      <c r="M6" s="0" t="n">
        <v>25</v>
      </c>
      <c r="N6" s="0" t="n">
        <v>25</v>
      </c>
      <c r="O6" s="0" t="n">
        <v>20</v>
      </c>
      <c r="P6" s="0" t="n">
        <v>30</v>
      </c>
      <c r="Q6" s="0" t="n">
        <v>20</v>
      </c>
      <c r="R6" s="0" t="n">
        <v>30</v>
      </c>
      <c r="S6" s="0" t="n">
        <v>20</v>
      </c>
      <c r="T6" s="0" t="n">
        <v>30</v>
      </c>
      <c r="U6" s="0" t="n">
        <v>20</v>
      </c>
      <c r="V6" s="0" t="n">
        <v>30</v>
      </c>
      <c r="W6" s="0" t="n">
        <v>25</v>
      </c>
      <c r="X6" s="0" t="n">
        <v>25</v>
      </c>
      <c r="Y6" s="0" t="n">
        <v>25</v>
      </c>
      <c r="Z6" s="0" t="n">
        <v>25</v>
      </c>
      <c r="AA6" s="0" t="n">
        <v>25</v>
      </c>
      <c r="AB6" s="0" t="n">
        <v>25</v>
      </c>
      <c r="AC6" s="0" t="n">
        <v>25</v>
      </c>
    </row>
    <row r="7" customFormat="false" ht="12.8" hidden="false" customHeight="false" outlineLevel="0" collapsed="false">
      <c r="A7" s="1" t="s">
        <v>39</v>
      </c>
      <c r="B7" s="1" t="s">
        <v>40</v>
      </c>
      <c r="C7" s="0" t="n">
        <v>0.1403</v>
      </c>
      <c r="D7" s="0" t="n">
        <v>0.1403</v>
      </c>
      <c r="E7" s="0" t="n">
        <v>0.1403</v>
      </c>
      <c r="F7" s="0" t="n">
        <v>0.1403</v>
      </c>
      <c r="G7" s="0" t="n">
        <v>0.0351</v>
      </c>
      <c r="H7" s="0" t="n">
        <v>0.2455</v>
      </c>
      <c r="I7" s="0" t="n">
        <v>0.0351</v>
      </c>
      <c r="J7" s="0" t="n">
        <v>0.2455</v>
      </c>
      <c r="K7" s="0" t="n">
        <v>0.0351</v>
      </c>
      <c r="L7" s="0" t="n">
        <v>0.2455</v>
      </c>
      <c r="M7" s="0" t="n">
        <v>0.0351</v>
      </c>
      <c r="N7" s="0" t="n">
        <v>0.2455</v>
      </c>
      <c r="O7" s="0" t="n">
        <v>0.1403</v>
      </c>
      <c r="P7" s="0" t="n">
        <v>0.1403</v>
      </c>
      <c r="Q7" s="0" t="n">
        <v>0.1403</v>
      </c>
      <c r="R7" s="0" t="n">
        <v>0.1403</v>
      </c>
      <c r="S7" s="0" t="n">
        <v>0.1403</v>
      </c>
      <c r="T7" s="0" t="n">
        <v>0.1403</v>
      </c>
      <c r="U7" s="0" t="n">
        <v>0.1403</v>
      </c>
      <c r="V7" s="0" t="n">
        <v>0.1403</v>
      </c>
      <c r="W7" s="0" t="n">
        <v>0.0351</v>
      </c>
      <c r="X7" s="0" t="n">
        <v>0.2455</v>
      </c>
      <c r="Y7" s="0" t="n">
        <v>0.0351</v>
      </c>
      <c r="Z7" s="0" t="n">
        <v>0.2455</v>
      </c>
      <c r="AA7" s="0" t="n">
        <v>0.1403</v>
      </c>
      <c r="AB7" s="0" t="n">
        <v>0.1403</v>
      </c>
      <c r="AC7" s="0" t="n">
        <v>0.1403</v>
      </c>
    </row>
    <row r="8" customFormat="false" ht="12.8" hidden="false" customHeight="false" outlineLevel="0" collapsed="false">
      <c r="A8" s="1" t="s">
        <v>41</v>
      </c>
      <c r="B8" s="1" t="s">
        <v>42</v>
      </c>
      <c r="C8" s="0" t="n">
        <f aca="false">C7</f>
        <v>0.1403</v>
      </c>
      <c r="D8" s="0" t="n">
        <f aca="false">D7</f>
        <v>0.1403</v>
      </c>
      <c r="E8" s="0" t="n">
        <f aca="false">E7</f>
        <v>0.1403</v>
      </c>
      <c r="F8" s="0" t="n">
        <f aca="false">F7</f>
        <v>0.1403</v>
      </c>
      <c r="G8" s="0" t="n">
        <f aca="false">G7</f>
        <v>0.0351</v>
      </c>
      <c r="H8" s="0" t="n">
        <f aca="false">H7</f>
        <v>0.2455</v>
      </c>
      <c r="I8" s="0" t="n">
        <f aca="false">I7</f>
        <v>0.0351</v>
      </c>
      <c r="J8" s="0" t="n">
        <f aca="false">J7</f>
        <v>0.2455</v>
      </c>
      <c r="K8" s="0" t="n">
        <f aca="false">K7</f>
        <v>0.0351</v>
      </c>
      <c r="L8" s="0" t="n">
        <f aca="false">L7</f>
        <v>0.2455</v>
      </c>
      <c r="M8" s="0" t="n">
        <f aca="false">M7</f>
        <v>0.0351</v>
      </c>
      <c r="N8" s="0" t="n">
        <f aca="false">N7</f>
        <v>0.2455</v>
      </c>
      <c r="O8" s="0" t="n">
        <f aca="false">O7</f>
        <v>0.1403</v>
      </c>
      <c r="P8" s="0" t="n">
        <f aca="false">P7</f>
        <v>0.1403</v>
      </c>
      <c r="Q8" s="0" t="n">
        <f aca="false">Q7</f>
        <v>0.1403</v>
      </c>
      <c r="R8" s="0" t="n">
        <f aca="false">R7</f>
        <v>0.1403</v>
      </c>
      <c r="S8" s="0" t="n">
        <f aca="false">S7</f>
        <v>0.1403</v>
      </c>
      <c r="T8" s="0" t="n">
        <f aca="false">T7</f>
        <v>0.1403</v>
      </c>
      <c r="U8" s="0" t="n">
        <f aca="false">U7</f>
        <v>0.1403</v>
      </c>
      <c r="V8" s="0" t="n">
        <f aca="false">V7</f>
        <v>0.1403</v>
      </c>
      <c r="W8" s="0" t="n">
        <f aca="false">W7</f>
        <v>0.0351</v>
      </c>
      <c r="X8" s="0" t="n">
        <f aca="false">X7</f>
        <v>0.2455</v>
      </c>
      <c r="Y8" s="0" t="n">
        <f aca="false">Y7</f>
        <v>0.0351</v>
      </c>
      <c r="Z8" s="0" t="n">
        <f aca="false">Z7</f>
        <v>0.2455</v>
      </c>
      <c r="AA8" s="0" t="n">
        <f aca="false">AA7</f>
        <v>0.1403</v>
      </c>
      <c r="AB8" s="0" t="n">
        <f aca="false">AB7</f>
        <v>0.1403</v>
      </c>
      <c r="AC8" s="0" t="n">
        <f aca="false">AC7</f>
        <v>0.1403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4"/>
    <col collapsed="false" customWidth="true" hidden="false" outlineLevel="0" max="2" min="2" style="0" width="20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43</v>
      </c>
    </row>
    <row r="2" customFormat="false" ht="12.8" hidden="false" customHeight="false" outlineLevel="0" collapsed="false">
      <c r="A2" s="1" t="s">
        <v>44</v>
      </c>
      <c r="B2" s="1" t="s">
        <v>45</v>
      </c>
      <c r="C2" s="1" t="n">
        <v>25.92</v>
      </c>
    </row>
    <row r="3" customFormat="false" ht="12.8" hidden="false" customHeight="false" outlineLevel="0" collapsed="false">
      <c r="A3" s="1" t="s">
        <v>46</v>
      </c>
      <c r="B3" s="1" t="s">
        <v>47</v>
      </c>
      <c r="C3" s="1" t="n">
        <v>9.5E-005</v>
      </c>
    </row>
    <row r="4" customFormat="false" ht="12.8" hidden="false" customHeight="false" outlineLevel="0" collapsed="false">
      <c r="A4" s="1" t="s">
        <v>48</v>
      </c>
      <c r="B4" s="1" t="s">
        <v>49</v>
      </c>
      <c r="C4" s="1" t="n">
        <v>0.85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3.2E-007</v>
      </c>
    </row>
    <row r="6" customFormat="false" ht="12.8" hidden="false" customHeight="false" outlineLevel="0" collapsed="false">
      <c r="A6" s="1" t="s">
        <v>52</v>
      </c>
      <c r="B6" s="1" t="s">
        <v>53</v>
      </c>
      <c r="C6" s="1" t="n">
        <v>0.002</v>
      </c>
    </row>
    <row r="7" customFormat="false" ht="12.8" hidden="false" customHeight="false" outlineLevel="0" collapsed="false">
      <c r="A7" s="1" t="s">
        <v>54</v>
      </c>
      <c r="B7" s="1" t="s">
        <v>55</v>
      </c>
      <c r="C7" s="1" t="n">
        <v>0.002</v>
      </c>
    </row>
    <row r="8" customFormat="false" ht="12.8" hidden="false" customHeight="false" outlineLevel="0" collapsed="false">
      <c r="A8" s="1" t="s">
        <v>56</v>
      </c>
      <c r="B8" s="1" t="s">
        <v>57</v>
      </c>
      <c r="C8" s="1" t="n">
        <v>0.4</v>
      </c>
    </row>
    <row r="9" customFormat="false" ht="12.8" hidden="false" customHeight="false" outlineLevel="0" collapsed="false">
      <c r="A9" s="1" t="s">
        <v>58</v>
      </c>
      <c r="B9" s="1" t="s">
        <v>59</v>
      </c>
      <c r="C9" s="1" t="n">
        <v>0.78</v>
      </c>
    </row>
    <row r="10" customFormat="false" ht="12.8" hidden="false" customHeight="false" outlineLevel="0" collapsed="false">
      <c r="A10" s="1" t="s">
        <v>60</v>
      </c>
      <c r="B10" s="1" t="s">
        <v>61</v>
      </c>
      <c r="C10" s="1" t="n">
        <v>0.84</v>
      </c>
    </row>
    <row r="11" customFormat="false" ht="12.8" hidden="false" customHeight="false" outlineLevel="0" collapsed="false">
      <c r="A11" s="1" t="s">
        <v>62</v>
      </c>
      <c r="B11" s="1" t="s">
        <v>63</v>
      </c>
      <c r="C11" s="1" t="n">
        <v>0.0008</v>
      </c>
    </row>
    <row r="12" customFormat="false" ht="12.8" hidden="false" customHeight="false" outlineLevel="0" collapsed="false">
      <c r="A12" s="1" t="s">
        <v>64</v>
      </c>
      <c r="B12" s="1" t="s">
        <v>65</v>
      </c>
      <c r="C12" s="1" t="n">
        <v>6.2E-005</v>
      </c>
    </row>
    <row r="13" customFormat="false" ht="12.8" hidden="false" customHeight="false" outlineLevel="0" collapsed="false">
      <c r="A13" s="1" t="s">
        <v>66</v>
      </c>
      <c r="B13" s="1" t="s">
        <v>67</v>
      </c>
      <c r="C13" s="1" t="n">
        <v>0.35</v>
      </c>
    </row>
    <row r="14" customFormat="false" ht="12.8" hidden="false" customHeight="false" outlineLevel="0" collapsed="false">
      <c r="A14" s="1" t="s">
        <v>68</v>
      </c>
      <c r="B14" s="1" t="s">
        <v>69</v>
      </c>
      <c r="C14" s="1" t="n">
        <v>0.27</v>
      </c>
    </row>
    <row r="15" customFormat="false" ht="12.8" hidden="false" customHeight="false" outlineLevel="0" collapsed="false">
      <c r="A15" s="1" t="s">
        <v>70</v>
      </c>
      <c r="B15" s="1" t="s">
        <v>71</v>
      </c>
      <c r="C15" s="1" t="n">
        <v>0.35</v>
      </c>
    </row>
    <row r="16" customFormat="false" ht="12.8" hidden="false" customHeight="false" outlineLevel="0" collapsed="false">
      <c r="A16" s="1" t="s">
        <v>72</v>
      </c>
      <c r="B16" s="1" t="s">
        <v>73</v>
      </c>
      <c r="C16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8"/>
    <col collapsed="false" customWidth="true" hidden="false" outlineLevel="0" max="3" min="3" style="0" width="13.95"/>
    <col collapsed="false" customWidth="true" hidden="false" outlineLevel="0" max="4" min="4" style="0" width="15.62"/>
  </cols>
  <sheetData>
    <row r="1" customFormat="false" ht="12.8" hidden="false" customHeight="false" outlineLevel="0" collapsed="false">
      <c r="A1" s="1" t="s">
        <v>74</v>
      </c>
      <c r="B1" s="1" t="s">
        <v>75</v>
      </c>
      <c r="C1" s="0" t="s">
        <v>76</v>
      </c>
      <c r="D1" s="0" t="s">
        <v>77</v>
      </c>
    </row>
    <row r="2" customFormat="false" ht="12.8" hidden="false" customHeight="false" outlineLevel="0" collapsed="false">
      <c r="A2" s="0" t="n">
        <v>0.1</v>
      </c>
      <c r="B2" s="0" t="n">
        <v>56.8</v>
      </c>
      <c r="C2" s="0" t="n">
        <v>0.198</v>
      </c>
      <c r="D2" s="0" t="n">
        <v>0.196</v>
      </c>
    </row>
    <row r="3" customFormat="false" ht="12.8" hidden="false" customHeight="false" outlineLevel="0" collapsed="false">
      <c r="A3" s="0" t="n">
        <v>0.9</v>
      </c>
      <c r="B3" s="0" t="n">
        <v>55.2</v>
      </c>
      <c r="C3" s="0" t="n">
        <v>0.2176</v>
      </c>
      <c r="D3" s="0" t="n">
        <v>0.196</v>
      </c>
    </row>
    <row r="4" customFormat="false" ht="12.8" hidden="false" customHeight="false" outlineLevel="0" collapsed="false">
      <c r="A4" s="0" t="n">
        <v>0.36</v>
      </c>
      <c r="B4" s="0" t="n">
        <v>75.1</v>
      </c>
      <c r="C4" s="0" t="n">
        <v>0.198</v>
      </c>
      <c r="D4" s="0" t="n">
        <v>0.196</v>
      </c>
    </row>
    <row r="5" customFormat="false" ht="12.8" hidden="false" customHeight="false" outlineLevel="0" collapsed="false">
      <c r="A5" s="0" t="n">
        <v>1.9</v>
      </c>
      <c r="B5" s="0" t="n">
        <v>73.4</v>
      </c>
      <c r="C5" s="0" t="n">
        <v>0.2568</v>
      </c>
      <c r="D5" s="0" t="n">
        <v>0.196</v>
      </c>
    </row>
    <row r="6" customFormat="false" ht="12.8" hidden="false" customHeight="false" outlineLevel="0" collapsed="false">
      <c r="A6" s="0" t="n">
        <v>1.76</v>
      </c>
      <c r="B6" s="0" t="n">
        <v>65.7</v>
      </c>
      <c r="C6" s="0" t="n">
        <v>0.2764</v>
      </c>
      <c r="D6" s="0" t="n">
        <v>0.196</v>
      </c>
    </row>
    <row r="7" customFormat="false" ht="12.8" hidden="false" customHeight="false" outlineLevel="0" collapsed="false">
      <c r="A7" s="0" t="n">
        <v>0.34</v>
      </c>
      <c r="B7" s="0" t="n">
        <v>63.5</v>
      </c>
      <c r="C7" s="0" t="n">
        <v>0.1784</v>
      </c>
      <c r="D7" s="0" t="n">
        <v>0.196</v>
      </c>
    </row>
    <row r="8" customFormat="false" ht="12.8" hidden="false" customHeight="false" outlineLevel="0" collapsed="false">
      <c r="A8" s="0" t="n">
        <v>1.46</v>
      </c>
      <c r="B8" s="0" t="n">
        <v>66.7</v>
      </c>
      <c r="C8" s="0" t="n">
        <v>0.2372</v>
      </c>
      <c r="D8" s="0" t="n">
        <v>0.196</v>
      </c>
    </row>
    <row r="9" customFormat="false" ht="12.8" hidden="false" customHeight="false" outlineLevel="0" collapsed="false">
      <c r="A9" s="0" t="n">
        <v>0.11</v>
      </c>
      <c r="B9" s="0" t="n">
        <v>64.4</v>
      </c>
      <c r="C9" s="0" t="n">
        <v>0.1196</v>
      </c>
      <c r="D9" s="0" t="n">
        <v>0.196</v>
      </c>
    </row>
    <row r="10" customFormat="false" ht="12.8" hidden="false" customHeight="false" outlineLevel="0" collapsed="false">
      <c r="A10" s="0" t="n">
        <v>1.19</v>
      </c>
      <c r="B10" s="0" t="n">
        <v>56.9</v>
      </c>
      <c r="C10" s="0" t="n">
        <v>0.198</v>
      </c>
      <c r="D10" s="0" t="n">
        <v>0.196</v>
      </c>
    </row>
    <row r="11" customFormat="false" ht="12.8" hidden="false" customHeight="false" outlineLevel="0" collapsed="false">
      <c r="A11" s="0" t="n">
        <v>0.04</v>
      </c>
      <c r="B11" s="0" t="n">
        <v>55</v>
      </c>
      <c r="C11" s="0" t="n">
        <v>0.1196</v>
      </c>
      <c r="D11" s="0" t="n">
        <v>0.196</v>
      </c>
    </row>
    <row r="12" customFormat="false" ht="12.8" hidden="false" customHeight="false" outlineLevel="0" collapsed="false">
      <c r="A12" s="0" t="n">
        <v>1.99</v>
      </c>
      <c r="B12" s="0" t="n">
        <v>75.4</v>
      </c>
      <c r="C12" s="0" t="n">
        <v>0.2568</v>
      </c>
      <c r="D12" s="0" t="n">
        <v>0.392</v>
      </c>
    </row>
    <row r="13" customFormat="false" ht="12.8" hidden="false" customHeight="false" outlineLevel="0" collapsed="false">
      <c r="A13" s="0" t="n">
        <v>0.42</v>
      </c>
      <c r="B13" s="0" t="n">
        <v>73.1</v>
      </c>
      <c r="C13" s="0" t="n">
        <v>0.198</v>
      </c>
      <c r="D13" s="0" t="n">
        <v>0.196</v>
      </c>
    </row>
    <row r="14" customFormat="false" ht="12.8" hidden="false" customHeight="false" outlineLevel="0" collapsed="false">
      <c r="A14" s="0" t="n">
        <v>0.38</v>
      </c>
      <c r="B14" s="0" t="n">
        <v>65.7</v>
      </c>
      <c r="C14" s="0" t="n">
        <v>0.1784</v>
      </c>
      <c r="D14" s="0" t="n">
        <v>0.196</v>
      </c>
    </row>
    <row r="15" customFormat="false" ht="12.8" hidden="false" customHeight="false" outlineLevel="0" collapsed="false">
      <c r="A15" s="0" t="n">
        <v>0.11</v>
      </c>
      <c r="B15" s="0" t="n">
        <v>66.4</v>
      </c>
      <c r="C15" s="0" t="n">
        <v>0.1588</v>
      </c>
      <c r="D15" s="0" t="n">
        <v>0.196</v>
      </c>
    </row>
    <row r="16" customFormat="false" ht="12.8" hidden="false" customHeight="false" outlineLevel="0" collapsed="false">
      <c r="A16" s="0" t="n">
        <v>1.54</v>
      </c>
      <c r="B16" s="0" t="n">
        <v>63.6</v>
      </c>
      <c r="C16" s="0" t="n">
        <v>0.296</v>
      </c>
      <c r="D16" s="0" t="n">
        <v>0.588</v>
      </c>
    </row>
    <row r="17" customFormat="false" ht="12.8" hidden="false" customHeight="false" outlineLevel="0" collapsed="false">
      <c r="A17" s="0" t="n">
        <v>1.19</v>
      </c>
      <c r="B17" s="0" t="n">
        <v>64.8</v>
      </c>
      <c r="C17" s="0" t="n">
        <v>0.2176</v>
      </c>
      <c r="D17" s="0" t="n">
        <v>0.196</v>
      </c>
    </row>
    <row r="18" customFormat="false" ht="12.8" hidden="false" customHeight="false" outlineLevel="0" collapsed="false">
      <c r="A18" s="0" t="n">
        <v>0.59</v>
      </c>
      <c r="B18" s="0" t="n">
        <v>55.5</v>
      </c>
      <c r="C18" s="0" t="n">
        <v>0.198</v>
      </c>
      <c r="D18" s="0" t="n">
        <v>0.196</v>
      </c>
    </row>
    <row r="19" customFormat="false" ht="12.8" hidden="false" customHeight="false" outlineLevel="0" collapsed="false">
      <c r="A19" s="0" t="n">
        <v>0.3</v>
      </c>
      <c r="B19" s="0" t="n">
        <v>56.4</v>
      </c>
      <c r="C19" s="0" t="n">
        <v>0.198</v>
      </c>
      <c r="D19" s="0" t="n">
        <v>0.196</v>
      </c>
    </row>
    <row r="20" customFormat="false" ht="12.8" hidden="false" customHeight="false" outlineLevel="0" collapsed="false">
      <c r="A20" s="0" t="n">
        <v>1.28</v>
      </c>
      <c r="B20" s="0" t="n">
        <v>73.8</v>
      </c>
      <c r="C20" s="0" t="n">
        <v>0.2568</v>
      </c>
      <c r="D20" s="0" t="n">
        <v>0.196</v>
      </c>
    </row>
    <row r="21" customFormat="false" ht="12.8" hidden="false" customHeight="false" outlineLevel="0" collapsed="false">
      <c r="A21" s="0" t="n">
        <v>0.96</v>
      </c>
      <c r="B21" s="0" t="n">
        <v>74.7</v>
      </c>
      <c r="C21" s="0" t="n">
        <v>0.2372</v>
      </c>
      <c r="D21" s="0" t="n">
        <v>0.196</v>
      </c>
    </row>
    <row r="22" customFormat="false" ht="12.8" hidden="false" customHeight="false" outlineLevel="0" collapsed="false">
      <c r="A22" s="0" t="n">
        <v>0.83</v>
      </c>
      <c r="B22" s="0" t="n">
        <v>67</v>
      </c>
      <c r="C22" s="0" t="n">
        <v>0.1784</v>
      </c>
      <c r="D22" s="0" t="n">
        <v>0.196</v>
      </c>
    </row>
    <row r="23" customFormat="false" ht="12.8" hidden="false" customHeight="false" outlineLevel="0" collapsed="false">
      <c r="A23" s="0" t="n">
        <v>0.01</v>
      </c>
      <c r="B23" s="0" t="n">
        <v>65.3</v>
      </c>
      <c r="C23" s="0" t="n">
        <v>0.1196</v>
      </c>
      <c r="D23" s="0" t="n">
        <v>0.196</v>
      </c>
    </row>
    <row r="24" customFormat="false" ht="12.8" hidden="false" customHeight="false" outlineLevel="0" collapsed="false">
      <c r="A24" s="0" t="n">
        <v>2.26</v>
      </c>
      <c r="B24" s="0" t="n">
        <v>65.2</v>
      </c>
      <c r="C24" s="0" t="n">
        <v>0.2764</v>
      </c>
      <c r="D24" s="0" t="n">
        <v>0.196</v>
      </c>
    </row>
    <row r="25" customFormat="false" ht="12.8" hidden="false" customHeight="false" outlineLevel="0" collapsed="false">
      <c r="A25" s="0" t="n">
        <v>0.68</v>
      </c>
      <c r="B25" s="0" t="n">
        <v>63</v>
      </c>
      <c r="C25" s="0" t="n">
        <v>0.2372</v>
      </c>
      <c r="D25" s="0" t="n">
        <v>0.196</v>
      </c>
    </row>
    <row r="26" customFormat="false" ht="12.8" hidden="false" customHeight="false" outlineLevel="0" collapsed="false">
      <c r="A26" s="0" t="n">
        <v>0.77</v>
      </c>
      <c r="B26" s="0" t="n">
        <v>65.2</v>
      </c>
      <c r="C26" s="0" t="n">
        <v>0.198</v>
      </c>
      <c r="D26" s="0" t="n">
        <v>0.196</v>
      </c>
    </row>
    <row r="27" customFormat="false" ht="12.8" hidden="false" customHeight="false" outlineLevel="0" collapsed="false">
      <c r="A27" s="0" t="n">
        <v>0.81</v>
      </c>
      <c r="B27" s="0" t="n">
        <v>65.2</v>
      </c>
      <c r="C27" s="0" t="n">
        <v>0.198</v>
      </c>
      <c r="D27" s="0" t="n">
        <v>0.196</v>
      </c>
    </row>
    <row r="28" customFormat="false" ht="12.8" hidden="false" customHeight="false" outlineLevel="0" collapsed="false">
      <c r="A28" s="0" t="n">
        <v>0.79</v>
      </c>
      <c r="B28" s="0" t="n">
        <v>65.1</v>
      </c>
      <c r="C28" s="0" t="n">
        <v>0.198</v>
      </c>
      <c r="D28" s="0" t="n">
        <v>0.196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4"/>
  </cols>
  <sheetData>
    <row r="1" customFormat="false" ht="12.8" hidden="false" customHeight="false" outlineLevel="0" collapsed="false"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</row>
    <row r="2" customFormat="false" ht="12.8" hidden="false" customHeight="false" outlineLevel="0" collapsed="false">
      <c r="B2" s="0" t="n">
        <f aca="false">999.9+0.02034*Casos!C5-0.006162*(Casos!C5^2)+2.261*(10^-5)*(Casos!C5^3)-4.657*(10^-8)*(Casos!C5^4)</f>
        <v>983.2174128</v>
      </c>
      <c r="C2" s="0" t="n">
        <f aca="false">999.9+0.02034*Casos!D5-0.006162*(Casos!D5^2)+2.261*(10^-5)*(Casos!D5^3)-4.657*(10^-8)*(Casos!D5^4)</f>
        <v>983.2174128</v>
      </c>
      <c r="D2" s="0" t="n">
        <f aca="false">999.9+0.02034*Casos!E5-0.006162*(Casos!E5^2)+2.261*(10^-5)*(Casos!E5^3)-4.657*(10^-8)*(Casos!E5^4)</f>
        <v>971.7592128</v>
      </c>
      <c r="E2" s="0" t="n">
        <f aca="false">999.9+0.02034*Casos!F5-0.006162*(Casos!F5^2)+2.261*(10^-5)*(Casos!F5^3)-4.657*(10^-8)*(Casos!F5^4)</f>
        <v>971.7592128</v>
      </c>
      <c r="F2" s="0" t="n">
        <f aca="false">999.9+0.02034*Casos!G5-0.006162*(Casos!G5^2)+2.261*(10^-5)*(Casos!G5^3)-4.657*(10^-8)*(Casos!G5^4)</f>
        <v>977.7670843</v>
      </c>
      <c r="G2" s="0" t="n">
        <f aca="false">999.9+0.02034*Casos!H5-0.006162*(Casos!H5^2)+2.261*(10^-5)*(Casos!H5^3)-4.657*(10^-8)*(Casos!H5^4)</f>
        <v>977.7670843</v>
      </c>
      <c r="H2" s="0" t="n">
        <f aca="false">999.9+0.02034*Casos!I5-0.006162*(Casos!I5^2)+2.261*(10^-5)*(Casos!I5^3)-4.657*(10^-8)*(Casos!I5^4)</f>
        <v>977.7670843</v>
      </c>
      <c r="I2" s="0" t="n">
        <f aca="false">999.9+0.02034*Casos!J5-0.006162*(Casos!J5^2)+2.261*(10^-5)*(Casos!J5^3)-4.657*(10^-8)*(Casos!J5^4)</f>
        <v>977.7670843</v>
      </c>
      <c r="J2" s="0" t="n">
        <f aca="false">999.9+0.02034*Casos!K5-0.006162*(Casos!K5^2)+2.261*(10^-5)*(Casos!K5^3)-4.657*(10^-8)*(Casos!K5^4)</f>
        <v>983.2174128</v>
      </c>
      <c r="K2" s="0" t="n">
        <f aca="false">999.9+0.02034*Casos!L5-0.006162*(Casos!L5^2)+2.261*(10^-5)*(Casos!L5^3)-4.657*(10^-8)*(Casos!L5^4)</f>
        <v>983.2174128</v>
      </c>
      <c r="L2" s="0" t="n">
        <f aca="false">999.9+0.02034*Casos!M5-0.006162*(Casos!M5^2)+2.261*(10^-5)*(Casos!M5^3)-4.657*(10^-8)*(Casos!M5^4)</f>
        <v>971.7592128</v>
      </c>
      <c r="M2" s="0" t="n">
        <f aca="false">999.9+0.02034*Casos!N5-0.006162*(Casos!N5^2)+2.261*(10^-5)*(Casos!N5^3)-4.657*(10^-8)*(Casos!N5^4)</f>
        <v>971.7592128</v>
      </c>
      <c r="N2" s="0" t="n">
        <f aca="false">999.9+0.02034*Casos!O5-0.006162*(Casos!O5^2)+2.261*(10^-5)*(Casos!O5^3)-4.657*(10^-8)*(Casos!O5^4)</f>
        <v>977.7670843</v>
      </c>
      <c r="O2" s="0" t="n">
        <f aca="false">999.9+0.02034*Casos!P5-0.006162*(Casos!P5^2)+2.261*(10^-5)*(Casos!P5^3)-4.657*(10^-8)*(Casos!P5^4)</f>
        <v>977.7670843</v>
      </c>
      <c r="P2" s="0" t="n">
        <f aca="false">999.9+0.02034*Casos!Q5-0.006162*(Casos!Q5^2)+2.261*(10^-5)*(Casos!Q5^3)-4.657*(10^-8)*(Casos!Q5^4)</f>
        <v>977.7670843</v>
      </c>
      <c r="Q2" s="0" t="n">
        <f aca="false">999.9+0.02034*Casos!R5-0.006162*(Casos!R5^2)+2.261*(10^-5)*(Casos!R5^3)-4.657*(10^-8)*(Casos!R5^4)</f>
        <v>977.7670843</v>
      </c>
      <c r="R2" s="0" t="n">
        <f aca="false">999.9+0.02034*Casos!S5-0.006162*(Casos!S5^2)+2.261*(10^-5)*(Casos!S5^3)-4.657*(10^-8)*(Casos!S5^4)</f>
        <v>983.2174128</v>
      </c>
      <c r="S2" s="0" t="n">
        <f aca="false">999.9+0.02034*Casos!T5-0.006162*(Casos!T5^2)+2.261*(10^-5)*(Casos!T5^3)-4.657*(10^-8)*(Casos!T5^4)</f>
        <v>983.2174128</v>
      </c>
      <c r="T2" s="0" t="n">
        <f aca="false">999.9+0.02034*Casos!U5-0.006162*(Casos!U5^2)+2.261*(10^-5)*(Casos!U5^3)-4.657*(10^-8)*(Casos!U5^4)</f>
        <v>971.7592128</v>
      </c>
      <c r="U2" s="0" t="n">
        <f aca="false">999.9+0.02034*Casos!V5-0.006162*(Casos!V5^2)+2.261*(10^-5)*(Casos!V5^3)-4.657*(10^-8)*(Casos!V5^4)</f>
        <v>971.7592128</v>
      </c>
      <c r="V2" s="0" t="n">
        <f aca="false">999.9+0.02034*Casos!W5-0.006162*(Casos!W5^2)+2.261*(10^-5)*(Casos!W5^3)-4.657*(10^-8)*(Casos!W5^4)</f>
        <v>977.7670843</v>
      </c>
      <c r="W2" s="0" t="n">
        <f aca="false">999.9+0.02034*Casos!X5-0.006162*(Casos!X5^2)+2.261*(10^-5)*(Casos!X5^3)-4.657*(10^-8)*(Casos!X5^4)</f>
        <v>977.7670843</v>
      </c>
      <c r="X2" s="0" t="n">
        <f aca="false">999.9+0.02034*Casos!Y5-0.006162*(Casos!Y5^2)+2.261*(10^-5)*(Casos!Y5^3)-4.657*(10^-8)*(Casos!Y5^4)</f>
        <v>977.7670843</v>
      </c>
      <c r="Y2" s="0" t="n">
        <f aca="false">999.9+0.02034*Casos!Z5-0.006162*(Casos!Z5^2)+2.261*(10^-5)*(Casos!Z5^3)-4.657*(10^-8)*(Casos!Z5^4)</f>
        <v>977.7670843</v>
      </c>
      <c r="Z2" s="0" t="n">
        <f aca="false">999.9+0.02034*Casos!AA5-0.006162*(Casos!AA5^2)+2.261*(10^-5)*(Casos!AA5^3)-4.657*(10^-8)*(Casos!AA5^4)</f>
        <v>977.7670843</v>
      </c>
      <c r="AA2" s="0" t="n">
        <f aca="false">999.9+0.02034*Casos!AB5-0.006162*(Casos!AB5^2)+2.261*(10^-5)*(Casos!AB5^3)-4.657*(10^-8)*(Casos!AB5^4)</f>
        <v>977.7670843</v>
      </c>
      <c r="AB2" s="0" t="n">
        <f aca="false">999.9+0.02034*Casos!AC5-0.006162*(Casos!AC5^2)+2.261*(10^-5)*(Casos!AC5^3)-4.657*(10^-8)*(Casos!AC5^4)</f>
        <v>977.7670843</v>
      </c>
    </row>
    <row r="3" customFormat="false" ht="12.8" hidden="false" customHeight="false" outlineLevel="0" collapsed="false">
      <c r="B3" s="0" t="n">
        <f aca="false">802*Casos!C7-2.001*Casos!C7*Casos!C5+0.01677*Casos!C7*(Casos!C5^2)-3.06*(10^-5)*Casos!C7*(Casos!C5^3)-1.613*(10^-5)*(Casos!C7^2)*(Casos!C5^2)</f>
        <v>103.217903704262</v>
      </c>
      <c r="C3" s="0" t="n">
        <f aca="false">802*Casos!D7-2.001*Casos!D7*Casos!D5+0.01677*Casos!D7*(Casos!D5^2)-3.06*(10^-5)*Casos!D7*(Casos!D5^3)-1.613*(10^-5)*(Casos!D7^2)*(Casos!D5^2)</f>
        <v>103.217903704262</v>
      </c>
      <c r="D3" s="0" t="n">
        <f aca="false">802*Casos!E7-2.001*Casos!E7*Casos!E5+0.01677*Casos!E7*(Casos!E5^2)-3.06*(10^-5)*Casos!E7*(Casos!E5^3)-1.613*(10^-5)*(Casos!E7^2)*(Casos!E5^2)</f>
        <v>102.919354212021</v>
      </c>
      <c r="E3" s="0" t="n">
        <f aca="false">802*Casos!F7-2.001*Casos!F7*Casos!F5+0.01677*Casos!F7*(Casos!F5^2)-3.06*(10^-5)*Casos!F7*(Casos!F5^3)-1.613*(10^-5)*(Casos!F7^2)*(Casos!F5^2)</f>
        <v>102.919354212021</v>
      </c>
      <c r="F3" s="0" t="n">
        <f aca="false">802*Casos!G7-2.001*Casos!G7*Casos!G5+0.01677*Casos!G7*(Casos!G5^2)-3.06*(10^-5)*Casos!G7*(Casos!G5^3)-1.613*(10^-5)*(Casos!G7^2)*(Casos!G5^2)</f>
        <v>25.7495153456256</v>
      </c>
      <c r="G3" s="0" t="n">
        <f aca="false">802*Casos!H7-2.001*Casos!H7*Casos!H5+0.01677*Casos!H7*(Casos!H5^2)-3.06*(10^-5)*Casos!H7*(Casos!H5^3)-1.613*(10^-5)*(Casos!H7^2)*(Casos!H5^2)</f>
        <v>180.095804020251</v>
      </c>
      <c r="H3" s="0" t="n">
        <f aca="false">802*Casos!I7-2.001*Casos!I7*Casos!I5+0.01677*Casos!I7*(Casos!I5^2)-3.06*(10^-5)*Casos!I7*(Casos!I5^3)-1.613*(10^-5)*(Casos!I7^2)*(Casos!I5^2)</f>
        <v>25.7495153456256</v>
      </c>
      <c r="I3" s="0" t="n">
        <f aca="false">802*Casos!J7-2.001*Casos!J7*Casos!J5+0.01677*Casos!J7*(Casos!J5^2)-3.06*(10^-5)*Casos!J7*(Casos!J5^3)-1.613*(10^-5)*(Casos!J7^2)*(Casos!J5^2)</f>
        <v>180.095804020251</v>
      </c>
      <c r="J3" s="0" t="n">
        <f aca="false">802*Casos!K7-2.001*Casos!K7*Casos!K5+0.01677*Casos!K7*(Casos!K5^2)-3.06*(10^-5)*Casos!K7*(Casos!K5^3)-1.613*(10^-5)*(Casos!K7^2)*(Casos!K5^2)</f>
        <v>25.8230826996433</v>
      </c>
      <c r="K3" s="0" t="n">
        <f aca="false">802*Casos!L7-2.001*Casos!L7*Casos!L5+0.01677*Casos!L7*(Casos!L5^2)-3.06*(10^-5)*Casos!L7*(Casos!L5^3)-1.613*(10^-5)*(Casos!L7^2)*(Casos!L5^2)</f>
        <v>180.611439427123</v>
      </c>
      <c r="L3" s="0" t="n">
        <f aca="false">802*Casos!M7-2.001*Casos!M7*Casos!M5+0.01677*Casos!M7*(Casos!M5^2)-3.06*(10^-5)*Casos!M7*(Casos!M5^3)-1.613*(10^-5)*(Casos!M7^2)*(Casos!M5^2)</f>
        <v>25.7485588971437</v>
      </c>
      <c r="M3" s="0" t="n">
        <f aca="false">802*Casos!N7-2.001*Casos!N7*Casos!N5+0.01677*Casos!N7*(Casos!N5^2)-3.06*(10^-5)*Casos!N7*(Casos!N5^3)-1.613*(10^-5)*(Casos!N7^2)*(Casos!N5^2)</f>
        <v>180.087864581552</v>
      </c>
      <c r="N3" s="0" t="n">
        <f aca="false">802*Casos!O7-2.001*Casos!O7*Casos!O5+0.01677*Casos!O7*(Casos!O5^2)-3.06*(10^-5)*Casos!O7*(Casos!O5^3)-1.613*(10^-5)*(Casos!O7^2)*(Casos!O5^2)</f>
        <v>102.923534388579</v>
      </c>
      <c r="O3" s="0" t="n">
        <f aca="false">802*Casos!P7-2.001*Casos!P7*Casos!P5+0.01677*Casos!P7*(Casos!P5^2)-3.06*(10^-5)*Casos!P7*(Casos!P5^3)-1.613*(10^-5)*(Casos!P7^2)*(Casos!P5^2)</f>
        <v>102.923534388579</v>
      </c>
      <c r="P3" s="0" t="n">
        <f aca="false">802*Casos!Q7-2.001*Casos!Q7*Casos!Q5+0.01677*Casos!Q7*(Casos!Q5^2)-3.06*(10^-5)*Casos!Q7*(Casos!Q5^3)-1.613*(10^-5)*(Casos!Q7^2)*(Casos!Q5^2)</f>
        <v>102.923534388579</v>
      </c>
      <c r="Q3" s="0" t="n">
        <f aca="false">802*Casos!R7-2.001*Casos!R7*Casos!R5+0.01677*Casos!R7*(Casos!R5^2)-3.06*(10^-5)*Casos!R7*(Casos!R5^3)-1.613*(10^-5)*(Casos!R7^2)*(Casos!R5^2)</f>
        <v>102.923534388579</v>
      </c>
      <c r="R3" s="0" t="n">
        <f aca="false">802*Casos!S7-2.001*Casos!S7*Casos!S5+0.01677*Casos!S7*(Casos!S5^2)-3.06*(10^-5)*Casos!S7*(Casos!S5^3)-1.613*(10^-5)*(Casos!S7^2)*(Casos!S5^2)</f>
        <v>103.217903704262</v>
      </c>
      <c r="S3" s="0" t="n">
        <f aca="false">802*Casos!T7-2.001*Casos!T7*Casos!T5+0.01677*Casos!T7*(Casos!T5^2)-3.06*(10^-5)*Casos!T7*(Casos!T5^3)-1.613*(10^-5)*(Casos!T7^2)*(Casos!T5^2)</f>
        <v>103.217903704262</v>
      </c>
      <c r="T3" s="0" t="n">
        <f aca="false">802*Casos!U7-2.001*Casos!U7*Casos!U5+0.01677*Casos!U7*(Casos!U5^2)-3.06*(10^-5)*Casos!U7*(Casos!U5^3)-1.613*(10^-5)*(Casos!U7^2)*(Casos!U5^2)</f>
        <v>102.919354212021</v>
      </c>
      <c r="U3" s="0" t="n">
        <f aca="false">802*Casos!V7-2.001*Casos!V7*Casos!V5+0.01677*Casos!V7*(Casos!V5^2)-3.06*(10^-5)*Casos!V7*(Casos!V5^3)-1.613*(10^-5)*(Casos!V7^2)*(Casos!V5^2)</f>
        <v>102.919354212021</v>
      </c>
      <c r="V3" s="0" t="n">
        <f aca="false">802*Casos!W7-2.001*Casos!W7*Casos!W5+0.01677*Casos!W7*(Casos!W5^2)-3.06*(10^-5)*Casos!W7*(Casos!W5^3)-1.613*(10^-5)*(Casos!W7^2)*(Casos!W5^2)</f>
        <v>25.7495153456256</v>
      </c>
      <c r="W3" s="0" t="n">
        <f aca="false">802*Casos!X7-2.001*Casos!X7*Casos!X5+0.01677*Casos!X7*(Casos!X5^2)-3.06*(10^-5)*Casos!X7*(Casos!X5^3)-1.613*(10^-5)*(Casos!X7^2)*(Casos!X5^2)</f>
        <v>180.095804020251</v>
      </c>
      <c r="X3" s="0" t="n">
        <f aca="false">802*Casos!Y7-2.001*Casos!Y7*Casos!Y5+0.01677*Casos!Y7*(Casos!Y5^2)-3.06*(10^-5)*Casos!Y7*(Casos!Y5^3)-1.613*(10^-5)*(Casos!Y7^2)*(Casos!Y5^2)</f>
        <v>25.7495153456256</v>
      </c>
      <c r="Y3" s="0" t="n">
        <f aca="false">802*Casos!Z7-2.001*Casos!Z7*Casos!Z5+0.01677*Casos!Z7*(Casos!Z5^2)-3.06*(10^-5)*Casos!Z7*(Casos!Z5^3)-1.613*(10^-5)*(Casos!Z7^2)*(Casos!Z5^2)</f>
        <v>180.095804020251</v>
      </c>
      <c r="Z3" s="0" t="n">
        <f aca="false">802*Casos!AA7-2.001*Casos!AA7*Casos!AA5+0.01677*Casos!AA7*(Casos!AA5^2)-3.06*(10^-5)*Casos!AA7*(Casos!AA5^3)-1.613*(10^-5)*(Casos!AA7^2)*(Casos!AA5^2)</f>
        <v>102.923534388579</v>
      </c>
      <c r="AA3" s="0" t="n">
        <f aca="false">802*Casos!AB7-2.001*Casos!AB7*Casos!AB5+0.01677*Casos!AB7*(Casos!AB5^2)-3.06*(10^-5)*Casos!AB7*(Casos!AB5^3)-1.613*(10^-5)*(Casos!AB7^2)*(Casos!AB5^2)</f>
        <v>102.923534388579</v>
      </c>
      <c r="AB3" s="0" t="n">
        <f aca="false">802*Casos!AC7-2.001*Casos!AC7*Casos!AC5+0.01677*Casos!AC7*(Casos!AC5^2)-3.06*(10^-5)*Casos!AC7*(Casos!AC5^3)-1.613*(10^-5)*(Casos!AC7^2)*(Casos!AC5^2)</f>
        <v>102.923534388579</v>
      </c>
    </row>
    <row r="4" customFormat="false" ht="12.8" hidden="false" customHeight="false" outlineLevel="0" collapsed="false">
      <c r="A4" s="0" t="s">
        <v>78</v>
      </c>
      <c r="B4" s="0" t="n">
        <f aca="false">B3+B2</f>
        <v>1086.43531650426</v>
      </c>
      <c r="C4" s="0" t="n">
        <f aca="false">C3+C2</f>
        <v>1086.43531650426</v>
      </c>
      <c r="D4" s="0" t="n">
        <f aca="false">D3+D2</f>
        <v>1074.67856701202</v>
      </c>
      <c r="E4" s="0" t="n">
        <f aca="false">E3+E2</f>
        <v>1074.67856701202</v>
      </c>
      <c r="F4" s="0" t="n">
        <f aca="false">F3+F2</f>
        <v>1003.51659964563</v>
      </c>
      <c r="G4" s="0" t="n">
        <f aca="false">G3+G2</f>
        <v>1157.86288832025</v>
      </c>
      <c r="H4" s="0" t="n">
        <f aca="false">H3+H2</f>
        <v>1003.51659964563</v>
      </c>
      <c r="I4" s="0" t="n">
        <f aca="false">I3+I2</f>
        <v>1157.86288832025</v>
      </c>
      <c r="J4" s="0" t="n">
        <f aca="false">J3+J2</f>
        <v>1009.04049549964</v>
      </c>
      <c r="K4" s="0" t="n">
        <f aca="false">K3+K2</f>
        <v>1163.82885222712</v>
      </c>
      <c r="L4" s="0" t="n">
        <f aca="false">L3+L2</f>
        <v>997.507771697144</v>
      </c>
      <c r="M4" s="0" t="n">
        <f aca="false">M3+M2</f>
        <v>1151.84707738155</v>
      </c>
      <c r="N4" s="0" t="n">
        <f aca="false">N3+N2</f>
        <v>1080.69061868858</v>
      </c>
      <c r="O4" s="0" t="n">
        <f aca="false">O3+O2</f>
        <v>1080.69061868858</v>
      </c>
      <c r="P4" s="0" t="n">
        <f aca="false">P3+P2</f>
        <v>1080.69061868858</v>
      </c>
      <c r="Q4" s="0" t="n">
        <f aca="false">Q3+Q2</f>
        <v>1080.69061868858</v>
      </c>
      <c r="R4" s="0" t="n">
        <f aca="false">R3+R2</f>
        <v>1086.43531650426</v>
      </c>
      <c r="S4" s="0" t="n">
        <f aca="false">S3+S2</f>
        <v>1086.43531650426</v>
      </c>
      <c r="T4" s="0" t="n">
        <f aca="false">T3+T2</f>
        <v>1074.67856701202</v>
      </c>
      <c r="U4" s="0" t="n">
        <f aca="false">U3+U2</f>
        <v>1074.67856701202</v>
      </c>
      <c r="V4" s="0" t="n">
        <f aca="false">V3+V2</f>
        <v>1003.51659964563</v>
      </c>
      <c r="W4" s="0" t="n">
        <f aca="false">W3+W2</f>
        <v>1157.86288832025</v>
      </c>
      <c r="X4" s="0" t="n">
        <f aca="false">X3+X2</f>
        <v>1003.51659964563</v>
      </c>
      <c r="Y4" s="0" t="n">
        <f aca="false">Y3+Y2</f>
        <v>1157.86288832025</v>
      </c>
      <c r="Z4" s="0" t="n">
        <f aca="false">Z3+Z2</f>
        <v>1080.69061868858</v>
      </c>
      <c r="AA4" s="0" t="n">
        <f aca="false">AA3+AA2</f>
        <v>1080.69061868858</v>
      </c>
      <c r="AB4" s="0" t="n">
        <f aca="false">AB3+AB2</f>
        <v>1080.69061868858</v>
      </c>
    </row>
    <row r="5" customFormat="false" ht="12.8" hidden="false" customHeight="false" outlineLevel="0" collapsed="false">
      <c r="A5" s="0" t="s">
        <v>79</v>
      </c>
      <c r="B5" s="0" t="n">
        <v>400</v>
      </c>
      <c r="C5" s="0" t="n">
        <v>1100</v>
      </c>
      <c r="D5" s="0" t="n">
        <v>400</v>
      </c>
      <c r="E5" s="0" t="n">
        <v>1100</v>
      </c>
      <c r="F5" s="0" t="n">
        <v>750</v>
      </c>
      <c r="G5" s="0" t="n">
        <v>750</v>
      </c>
      <c r="H5" s="0" t="n">
        <v>750</v>
      </c>
      <c r="I5" s="0" t="n">
        <v>750</v>
      </c>
      <c r="J5" s="0" t="n">
        <v>750</v>
      </c>
      <c r="K5" s="0" t="n">
        <v>750</v>
      </c>
      <c r="L5" s="0" t="n">
        <v>750</v>
      </c>
      <c r="M5" s="0" t="n">
        <v>750</v>
      </c>
      <c r="N5" s="0" t="n">
        <v>400</v>
      </c>
      <c r="O5" s="0" t="n">
        <v>400</v>
      </c>
      <c r="P5" s="0" t="n">
        <v>1100</v>
      </c>
      <c r="Q5" s="0" t="n">
        <v>1100</v>
      </c>
      <c r="R5" s="0" t="n">
        <v>750</v>
      </c>
      <c r="S5" s="0" t="n">
        <v>750</v>
      </c>
      <c r="T5" s="0" t="n">
        <v>750</v>
      </c>
      <c r="U5" s="0" t="n">
        <v>750</v>
      </c>
      <c r="V5" s="0" t="n">
        <v>400</v>
      </c>
      <c r="W5" s="0" t="n">
        <v>400</v>
      </c>
      <c r="X5" s="0" t="n">
        <v>1100</v>
      </c>
      <c r="Y5" s="0" t="n">
        <v>1100</v>
      </c>
      <c r="Z5" s="0" t="n">
        <v>750</v>
      </c>
      <c r="AA5" s="0" t="n">
        <v>750</v>
      </c>
      <c r="AB5" s="0" t="n">
        <v>750</v>
      </c>
    </row>
    <row r="6" customFormat="false" ht="12.8" hidden="false" customHeight="false" outlineLevel="0" collapsed="false">
      <c r="A6" s="0" t="s">
        <v>80</v>
      </c>
      <c r="B6" s="0" t="n">
        <f aca="false">B4*B5/(1000*3600)</f>
        <v>0.12071503516714</v>
      </c>
      <c r="C6" s="0" t="n">
        <f aca="false">C4*C5/(1000*3600)</f>
        <v>0.331966346709636</v>
      </c>
      <c r="D6" s="0" t="n">
        <f aca="false">D4*D5/(1000*3600)</f>
        <v>0.119408729668002</v>
      </c>
      <c r="E6" s="0" t="n">
        <f aca="false">E4*E5/(1000*3600)</f>
        <v>0.328374006587007</v>
      </c>
      <c r="F6" s="0" t="n">
        <f aca="false">F4*F5/(1000*3600)</f>
        <v>0.209065958259505</v>
      </c>
      <c r="G6" s="0" t="n">
        <f aca="false">G4*G5/(1000*3600)</f>
        <v>0.241221435066719</v>
      </c>
      <c r="H6" s="0" t="n">
        <f aca="false">H4*H5/(1000*3600)</f>
        <v>0.209065958259505</v>
      </c>
      <c r="I6" s="0" t="n">
        <f aca="false">I4*I5/(1000*3600)</f>
        <v>0.241221435066719</v>
      </c>
      <c r="J6" s="0" t="n">
        <f aca="false">J4*J5/(1000*3600)</f>
        <v>0.210216769895759</v>
      </c>
      <c r="K6" s="0" t="n">
        <f aca="false">K4*K5/(1000*3600)</f>
        <v>0.242464344213984</v>
      </c>
      <c r="L6" s="0" t="n">
        <f aca="false">L4*L5/(1000*3600)</f>
        <v>0.207814119103572</v>
      </c>
      <c r="M6" s="0" t="n">
        <f aca="false">M4*M5/(1000*3600)</f>
        <v>0.239968141121157</v>
      </c>
      <c r="N6" s="0" t="n">
        <f aca="false">N4*N5/(1000*3600)</f>
        <v>0.120076735409842</v>
      </c>
      <c r="O6" s="0" t="n">
        <f aca="false">O4*O5/(1000*3600)</f>
        <v>0.120076735409842</v>
      </c>
      <c r="P6" s="0" t="n">
        <f aca="false">P4*P5/(1000*3600)</f>
        <v>0.330211022377066</v>
      </c>
      <c r="Q6" s="0" t="n">
        <f aca="false">Q4*Q5/(1000*3600)</f>
        <v>0.330211022377066</v>
      </c>
      <c r="R6" s="0" t="n">
        <f aca="false">R4*R5/(1000*3600)</f>
        <v>0.226340690938388</v>
      </c>
      <c r="S6" s="0" t="n">
        <f aca="false">S4*S5/(1000*3600)</f>
        <v>0.226340690938388</v>
      </c>
      <c r="T6" s="0" t="n">
        <f aca="false">T4*T5/(1000*3600)</f>
        <v>0.223891368127504</v>
      </c>
      <c r="U6" s="0" t="n">
        <f aca="false">U4*U5/(1000*3600)</f>
        <v>0.223891368127504</v>
      </c>
      <c r="V6" s="0" t="n">
        <f aca="false">V4*V5/(1000*3600)</f>
        <v>0.11150184440507</v>
      </c>
      <c r="W6" s="0" t="n">
        <f aca="false">W4*W5/(1000*3600)</f>
        <v>0.128651432035583</v>
      </c>
      <c r="X6" s="0" t="n">
        <f aca="false">X4*X5/(1000*3600)</f>
        <v>0.306630072113941</v>
      </c>
      <c r="Y6" s="0" t="n">
        <f aca="false">Y4*Y5/(1000*3600)</f>
        <v>0.353791438097854</v>
      </c>
      <c r="Z6" s="0" t="n">
        <f aca="false">Z4*Z5/(1000*3600)</f>
        <v>0.225143878893454</v>
      </c>
      <c r="AA6" s="0" t="n">
        <f aca="false">AA4*AA5/(1000*3600)</f>
        <v>0.225143878893454</v>
      </c>
      <c r="AB6" s="0" t="n">
        <f aca="false">AB4*AB5/(1000*3600)</f>
        <v>0.225143878893454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2024-08-21T08:43:29Z</dcterms:created>
  <dc:creator/>
  <dc:description/>
  <dc:language>en-US</dc:language>
  <cp:lastModifiedBy/>
  <dcterms:modified xsi:type="dcterms:W3CDTF">2024-08-21T13:02:33Z</dcterms:modified>
  <cp:revision>4</cp:revision>
  <dc:subject/>
  <dc:title/>
</cp:coreProperties>
</file>