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slicers/slicer5.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kstem\Desktop\Hackathon 1.0 Assignment Submission - Krishna Subhash Temkar\"/>
    </mc:Choice>
  </mc:AlternateContent>
  <xr:revisionPtr revIDLastSave="0" documentId="13_ncr:1_{CD46A215-6893-4C85-8B31-EBF554927620}" xr6:coauthVersionLast="47" xr6:coauthVersionMax="47" xr10:uidLastSave="{00000000-0000-0000-0000-000000000000}"/>
  <bookViews>
    <workbookView xWindow="-108" yWindow="-108" windowWidth="23256" windowHeight="12456" xr2:uid="{00000000-000D-0000-FFFF-FFFF00000000}"/>
  </bookViews>
  <sheets>
    <sheet name="Employee Data" sheetId="2" r:id="rId1"/>
    <sheet name="Employee DashBoard" sheetId="27" r:id="rId2"/>
    <sheet name="Department " sheetId="4" r:id="rId3"/>
    <sheet name="Job Title" sheetId="26" r:id="rId4"/>
    <sheet name="Business Unit" sheetId="16" r:id="rId5"/>
    <sheet name="Gender &amp; Age" sheetId="6" r:id="rId6"/>
    <sheet name="Location" sheetId="13" r:id="rId7"/>
  </sheets>
  <definedNames>
    <definedName name="Slicer_Age">#N/A</definedName>
    <definedName name="Slicer_Bonus">#N/A</definedName>
    <definedName name="Slicer_Bonus1">#N/A</definedName>
    <definedName name="Slicer_Bonus2">#N/A</definedName>
    <definedName name="Slicer_Bonus3">#N/A</definedName>
    <definedName name="Slicer_Bonus4">#N/A</definedName>
    <definedName name="Slicer_Bonus5">#N/A</definedName>
    <definedName name="Slicer_Business_Unit">#N/A</definedName>
    <definedName name="Slicer_City">#N/A</definedName>
    <definedName name="Slicer_Country">#N/A</definedName>
    <definedName name="Slicer_Department">#N/A</definedName>
    <definedName name="Slicer_Gender">#N/A</definedName>
    <definedName name="Slicer_Job_Titl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3" i="2" l="1"/>
  <c r="M999" i="2"/>
  <c r="N999" i="2" s="1"/>
  <c r="M998" i="2"/>
  <c r="N998" i="2" s="1"/>
  <c r="M997" i="2"/>
  <c r="N997" i="2" s="1"/>
  <c r="M996" i="2"/>
  <c r="N996" i="2" s="1"/>
  <c r="M995" i="2"/>
  <c r="N995" i="2" s="1"/>
  <c r="M994" i="2"/>
  <c r="N994" i="2" s="1"/>
  <c r="M993" i="2"/>
  <c r="N993" i="2" s="1"/>
  <c r="M991" i="2"/>
  <c r="N991" i="2" s="1"/>
  <c r="M992" i="2"/>
  <c r="N992" i="2" s="1"/>
  <c r="M990" i="2"/>
  <c r="N990" i="2" s="1"/>
  <c r="M989" i="2"/>
  <c r="N989" i="2" s="1"/>
  <c r="M988" i="2"/>
  <c r="N988" i="2" s="1"/>
  <c r="M987" i="2"/>
  <c r="N987" i="2" s="1"/>
  <c r="M986" i="2"/>
  <c r="N986" i="2" s="1"/>
  <c r="M985" i="2"/>
  <c r="N985" i="2" s="1"/>
  <c r="M984" i="2"/>
  <c r="N984" i="2" s="1"/>
  <c r="M983" i="2"/>
  <c r="N983" i="2" s="1"/>
  <c r="M982" i="2"/>
  <c r="N982" i="2" s="1"/>
  <c r="M981" i="2"/>
  <c r="N981" i="2" s="1"/>
  <c r="M980" i="2"/>
  <c r="N980" i="2" s="1"/>
  <c r="M979" i="2"/>
  <c r="N979" i="2" s="1"/>
  <c r="M978" i="2"/>
  <c r="N978" i="2" s="1"/>
  <c r="M976" i="2"/>
  <c r="N976" i="2" s="1"/>
  <c r="M977" i="2"/>
  <c r="N977" i="2" s="1"/>
  <c r="M975" i="2"/>
  <c r="N975" i="2" s="1"/>
  <c r="M974" i="2"/>
  <c r="N974" i="2" s="1"/>
  <c r="M973" i="2"/>
  <c r="N973" i="2" s="1"/>
  <c r="M972" i="2"/>
  <c r="N972" i="2" s="1"/>
  <c r="M971" i="2"/>
  <c r="N971" i="2" s="1"/>
  <c r="M969" i="2"/>
  <c r="N969" i="2" s="1"/>
  <c r="M970" i="2"/>
  <c r="N970" i="2" s="1"/>
  <c r="M968" i="2"/>
  <c r="N968" i="2" s="1"/>
  <c r="M967" i="2"/>
  <c r="N967" i="2" s="1"/>
  <c r="M966" i="2"/>
  <c r="N966" i="2" s="1"/>
  <c r="M965" i="2"/>
  <c r="N965" i="2" s="1"/>
  <c r="M964" i="2"/>
  <c r="N964" i="2" s="1"/>
  <c r="M963" i="2"/>
  <c r="N963" i="2" s="1"/>
  <c r="M962" i="2"/>
  <c r="N962" i="2" s="1"/>
  <c r="M961" i="2"/>
  <c r="N961" i="2" s="1"/>
  <c r="M960" i="2"/>
  <c r="N960" i="2" s="1"/>
  <c r="M959" i="2"/>
  <c r="N959" i="2" s="1"/>
  <c r="M957" i="2"/>
  <c r="N957" i="2" s="1"/>
  <c r="M958" i="2"/>
  <c r="N958" i="2" s="1"/>
  <c r="M956" i="2"/>
  <c r="N956" i="2" s="1"/>
  <c r="M955" i="2"/>
  <c r="N955" i="2" s="1"/>
  <c r="M954" i="2"/>
  <c r="N954" i="2" s="1"/>
  <c r="M953" i="2"/>
  <c r="N953" i="2" s="1"/>
  <c r="M950" i="2"/>
  <c r="N950" i="2" s="1"/>
  <c r="M951" i="2"/>
  <c r="N951" i="2" s="1"/>
  <c r="M952" i="2"/>
  <c r="N952" i="2" s="1"/>
  <c r="M949" i="2"/>
  <c r="N949" i="2" s="1"/>
  <c r="M947" i="2"/>
  <c r="N947" i="2" s="1"/>
  <c r="M948" i="2"/>
  <c r="N948" i="2" s="1"/>
  <c r="M946" i="2"/>
  <c r="N946" i="2" s="1"/>
  <c r="M944" i="2"/>
  <c r="N944" i="2" s="1"/>
  <c r="M945" i="2"/>
  <c r="N945" i="2" s="1"/>
  <c r="M943" i="2"/>
  <c r="N943" i="2" s="1"/>
  <c r="M942" i="2"/>
  <c r="N942" i="2" s="1"/>
  <c r="M941" i="2"/>
  <c r="N941" i="2" s="1"/>
  <c r="M940" i="2"/>
  <c r="N940" i="2" s="1"/>
  <c r="M939" i="2"/>
  <c r="N939" i="2" s="1"/>
  <c r="M938" i="2"/>
  <c r="N938" i="2" s="1"/>
  <c r="M937" i="2"/>
  <c r="N937" i="2" s="1"/>
  <c r="M936" i="2"/>
  <c r="N936" i="2" s="1"/>
  <c r="M935" i="2"/>
  <c r="N935" i="2" s="1"/>
  <c r="M934" i="2"/>
  <c r="N934" i="2" s="1"/>
  <c r="M933" i="2"/>
  <c r="N933" i="2" s="1"/>
  <c r="M932" i="2"/>
  <c r="N932" i="2" s="1"/>
  <c r="M931" i="2"/>
  <c r="N931" i="2" s="1"/>
  <c r="M930" i="2"/>
  <c r="N930" i="2" s="1"/>
  <c r="M929" i="2"/>
  <c r="N929" i="2" s="1"/>
  <c r="M928" i="2"/>
  <c r="N928" i="2" s="1"/>
  <c r="M927" i="2"/>
  <c r="N927" i="2" s="1"/>
  <c r="M926" i="2"/>
  <c r="N926" i="2" s="1"/>
  <c r="M925" i="2"/>
  <c r="N925" i="2" s="1"/>
  <c r="M924" i="2"/>
  <c r="N924" i="2" s="1"/>
  <c r="M923" i="2"/>
  <c r="N923" i="2" s="1"/>
  <c r="M922" i="2"/>
  <c r="N922" i="2" s="1"/>
  <c r="M921" i="2"/>
  <c r="N921" i="2" s="1"/>
  <c r="M920" i="2"/>
  <c r="N920" i="2" s="1"/>
  <c r="M918" i="2"/>
  <c r="N918" i="2" s="1"/>
  <c r="M919" i="2"/>
  <c r="N919" i="2" s="1"/>
  <c r="M917" i="2"/>
  <c r="N917" i="2" s="1"/>
  <c r="M915" i="2"/>
  <c r="N915" i="2" s="1"/>
  <c r="M916" i="2"/>
  <c r="N916" i="2" s="1"/>
  <c r="M913" i="2"/>
  <c r="N913" i="2" s="1"/>
  <c r="M914" i="2"/>
  <c r="N914" i="2" s="1"/>
  <c r="M912" i="2"/>
  <c r="N912" i="2" s="1"/>
  <c r="M910" i="2"/>
  <c r="N910" i="2" s="1"/>
  <c r="M911" i="2"/>
  <c r="N911" i="2" s="1"/>
  <c r="M909" i="2"/>
  <c r="N909" i="2" s="1"/>
  <c r="M908" i="2"/>
  <c r="N908" i="2" s="1"/>
  <c r="M906" i="2"/>
  <c r="N906" i="2" s="1"/>
  <c r="M907" i="2"/>
  <c r="N907" i="2" s="1"/>
  <c r="M905" i="2"/>
  <c r="N905" i="2" s="1"/>
  <c r="M904" i="2"/>
  <c r="N904" i="2" s="1"/>
  <c r="M903" i="2"/>
  <c r="N903" i="2" s="1"/>
  <c r="M902" i="2"/>
  <c r="N902" i="2" s="1"/>
  <c r="M901" i="2"/>
  <c r="N901" i="2" s="1"/>
  <c r="M900" i="2"/>
  <c r="N900" i="2" s="1"/>
  <c r="M899" i="2"/>
  <c r="N899" i="2" s="1"/>
  <c r="M898" i="2"/>
  <c r="N898" i="2" s="1"/>
  <c r="M897" i="2"/>
  <c r="N897" i="2" s="1"/>
  <c r="M896" i="2"/>
  <c r="N896" i="2" s="1"/>
  <c r="M895" i="2"/>
  <c r="N895" i="2" s="1"/>
  <c r="M894" i="2"/>
  <c r="N894" i="2" s="1"/>
  <c r="M893" i="2"/>
  <c r="N893" i="2" s="1"/>
  <c r="M892" i="2"/>
  <c r="N892" i="2" s="1"/>
  <c r="M891" i="2"/>
  <c r="N891" i="2" s="1"/>
  <c r="M889" i="2"/>
  <c r="N889" i="2" s="1"/>
  <c r="M890" i="2"/>
  <c r="N890" i="2" s="1"/>
  <c r="M888" i="2"/>
  <c r="N888" i="2" s="1"/>
  <c r="M887" i="2"/>
  <c r="N887" i="2" s="1"/>
  <c r="M886" i="2"/>
  <c r="N886" i="2" s="1"/>
  <c r="M885" i="2"/>
  <c r="N885" i="2" s="1"/>
  <c r="M883" i="2"/>
  <c r="N883" i="2" s="1"/>
  <c r="M884" i="2"/>
  <c r="N884" i="2" s="1"/>
  <c r="M882" i="2"/>
  <c r="N882" i="2" s="1"/>
  <c r="M881" i="2"/>
  <c r="N881" i="2" s="1"/>
  <c r="M879" i="2"/>
  <c r="N879" i="2" s="1"/>
  <c r="M880" i="2"/>
  <c r="N880" i="2" s="1"/>
  <c r="M878" i="2"/>
  <c r="N878" i="2" s="1"/>
  <c r="M877" i="2"/>
  <c r="N877" i="2" s="1"/>
  <c r="M876" i="2"/>
  <c r="N876" i="2" s="1"/>
  <c r="M875" i="2"/>
  <c r="N875" i="2" s="1"/>
  <c r="M874" i="2"/>
  <c r="N874" i="2" s="1"/>
  <c r="M873" i="2"/>
  <c r="N873" i="2" s="1"/>
  <c r="M872" i="2"/>
  <c r="N872" i="2" s="1"/>
  <c r="M871" i="2"/>
  <c r="N871" i="2" s="1"/>
  <c r="M870" i="2"/>
  <c r="N870" i="2" s="1"/>
  <c r="M869" i="2"/>
  <c r="N869" i="2" s="1"/>
  <c r="M868" i="2"/>
  <c r="N868" i="2" s="1"/>
  <c r="M867" i="2"/>
  <c r="N867" i="2" s="1"/>
  <c r="M866" i="2"/>
  <c r="N866" i="2" s="1"/>
  <c r="M865" i="2"/>
  <c r="N865" i="2" s="1"/>
  <c r="M864" i="2"/>
  <c r="N864" i="2" s="1"/>
  <c r="M863" i="2"/>
  <c r="N863" i="2" s="1"/>
  <c r="M862" i="2"/>
  <c r="N862" i="2" s="1"/>
  <c r="M861" i="2"/>
  <c r="N861" i="2" s="1"/>
  <c r="M859" i="2"/>
  <c r="N859" i="2" s="1"/>
  <c r="M860" i="2"/>
  <c r="N860" i="2" s="1"/>
  <c r="M858" i="2"/>
  <c r="N858" i="2" s="1"/>
  <c r="M857" i="2"/>
  <c r="N857" i="2" s="1"/>
  <c r="M856" i="2"/>
  <c r="N856" i="2" s="1"/>
  <c r="M854" i="2"/>
  <c r="N854" i="2" s="1"/>
  <c r="M855" i="2"/>
  <c r="N855" i="2" s="1"/>
  <c r="M852" i="2"/>
  <c r="N852" i="2" s="1"/>
  <c r="M853" i="2"/>
  <c r="N853" i="2" s="1"/>
  <c r="M851" i="2"/>
  <c r="N851" i="2" s="1"/>
  <c r="M850" i="2"/>
  <c r="N850" i="2" s="1"/>
  <c r="M848" i="2"/>
  <c r="N848" i="2" s="1"/>
  <c r="M849" i="2"/>
  <c r="N849" i="2" s="1"/>
  <c r="M847" i="2"/>
  <c r="N847" i="2" s="1"/>
  <c r="M846" i="2"/>
  <c r="N846" i="2" s="1"/>
  <c r="M845" i="2"/>
  <c r="N845" i="2" s="1"/>
  <c r="M844" i="2"/>
  <c r="N844" i="2" s="1"/>
  <c r="M843" i="2"/>
  <c r="N843" i="2" s="1"/>
  <c r="M842" i="2"/>
  <c r="N842" i="2" s="1"/>
  <c r="M841" i="2"/>
  <c r="N841" i="2" s="1"/>
  <c r="M840" i="2"/>
  <c r="N840" i="2" s="1"/>
  <c r="M837" i="2"/>
  <c r="N837" i="2" s="1"/>
  <c r="M838" i="2"/>
  <c r="N838" i="2" s="1"/>
  <c r="M839" i="2"/>
  <c r="N839" i="2" s="1"/>
  <c r="M836" i="2"/>
  <c r="N836" i="2" s="1"/>
  <c r="M835" i="2"/>
  <c r="N835" i="2" s="1"/>
  <c r="M834" i="2"/>
  <c r="N834" i="2" s="1"/>
  <c r="M833" i="2"/>
  <c r="N833" i="2" s="1"/>
  <c r="M832" i="2"/>
  <c r="N832" i="2" s="1"/>
  <c r="M830" i="2"/>
  <c r="N830" i="2" s="1"/>
  <c r="M831" i="2"/>
  <c r="N831" i="2" s="1"/>
  <c r="M829" i="2"/>
  <c r="N829" i="2" s="1"/>
  <c r="M828" i="2"/>
  <c r="N828" i="2" s="1"/>
  <c r="M827" i="2"/>
  <c r="N827" i="2" s="1"/>
  <c r="M826" i="2"/>
  <c r="N826" i="2" s="1"/>
  <c r="M825" i="2"/>
  <c r="N825" i="2" s="1"/>
  <c r="M824" i="2"/>
  <c r="N824" i="2" s="1"/>
  <c r="M823" i="2"/>
  <c r="N823" i="2" s="1"/>
  <c r="M822" i="2"/>
  <c r="N822" i="2" s="1"/>
  <c r="M821" i="2"/>
  <c r="N821" i="2" s="1"/>
  <c r="M820" i="2"/>
  <c r="N820" i="2" s="1"/>
  <c r="M819" i="2"/>
  <c r="N819" i="2" s="1"/>
  <c r="M818" i="2"/>
  <c r="N818" i="2" s="1"/>
  <c r="M816" i="2"/>
  <c r="N816" i="2" s="1"/>
  <c r="M817" i="2"/>
  <c r="N817" i="2" s="1"/>
  <c r="M815" i="2"/>
  <c r="N815" i="2" s="1"/>
  <c r="M814" i="2"/>
  <c r="N814" i="2" s="1"/>
  <c r="M813" i="2"/>
  <c r="N813" i="2" s="1"/>
  <c r="M812" i="2"/>
  <c r="N812" i="2" s="1"/>
  <c r="M811" i="2"/>
  <c r="N811" i="2" s="1"/>
  <c r="M810" i="2"/>
  <c r="N810" i="2" s="1"/>
  <c r="M809" i="2"/>
  <c r="N809" i="2" s="1"/>
  <c r="M808" i="2"/>
  <c r="N808" i="2" s="1"/>
  <c r="M807" i="2"/>
  <c r="N807" i="2" s="1"/>
  <c r="M806" i="2"/>
  <c r="N806" i="2" s="1"/>
  <c r="M805" i="2"/>
  <c r="N805" i="2" s="1"/>
  <c r="M804" i="2"/>
  <c r="N804" i="2" s="1"/>
  <c r="M803" i="2"/>
  <c r="N803" i="2" s="1"/>
  <c r="M802" i="2"/>
  <c r="N802" i="2" s="1"/>
  <c r="M801" i="2"/>
  <c r="N801" i="2" s="1"/>
  <c r="M800" i="2"/>
  <c r="N800" i="2" s="1"/>
  <c r="M798" i="2"/>
  <c r="N798" i="2" s="1"/>
  <c r="M799" i="2"/>
  <c r="N799" i="2" s="1"/>
  <c r="M797" i="2"/>
  <c r="N797" i="2" s="1"/>
  <c r="M796" i="2"/>
  <c r="N796" i="2" s="1"/>
  <c r="M795" i="2"/>
  <c r="N795" i="2" s="1"/>
  <c r="M794" i="2"/>
  <c r="N794" i="2" s="1"/>
  <c r="M792" i="2"/>
  <c r="N792" i="2" s="1"/>
  <c r="M793" i="2"/>
  <c r="N793" i="2" s="1"/>
  <c r="M791" i="2"/>
  <c r="N791" i="2" s="1"/>
  <c r="M790" i="2"/>
  <c r="N790" i="2" s="1"/>
  <c r="M789" i="2"/>
  <c r="N789" i="2" s="1"/>
  <c r="M788" i="2"/>
  <c r="N788" i="2" s="1"/>
  <c r="M787" i="2"/>
  <c r="N787" i="2" s="1"/>
  <c r="M786" i="2"/>
  <c r="N786" i="2" s="1"/>
  <c r="M785" i="2"/>
  <c r="N785" i="2" s="1"/>
  <c r="M784" i="2"/>
  <c r="N784" i="2" s="1"/>
  <c r="M782" i="2"/>
  <c r="N782" i="2" s="1"/>
  <c r="M783" i="2"/>
  <c r="N783" i="2" s="1"/>
  <c r="M781" i="2"/>
  <c r="N781" i="2" s="1"/>
  <c r="M779" i="2"/>
  <c r="N779" i="2" s="1"/>
  <c r="M780" i="2"/>
  <c r="N780" i="2" s="1"/>
  <c r="M778" i="2"/>
  <c r="N778" i="2" s="1"/>
  <c r="M777" i="2"/>
  <c r="N777" i="2" s="1"/>
  <c r="M776" i="2"/>
  <c r="N776" i="2" s="1"/>
  <c r="M774" i="2"/>
  <c r="N774" i="2" s="1"/>
  <c r="M775" i="2"/>
  <c r="N775" i="2" s="1"/>
  <c r="M773" i="2"/>
  <c r="N773" i="2" s="1"/>
  <c r="M772" i="2"/>
  <c r="N772" i="2" s="1"/>
  <c r="M771" i="2"/>
  <c r="N771" i="2" s="1"/>
  <c r="M770" i="2"/>
  <c r="N770" i="2" s="1"/>
  <c r="M769" i="2"/>
  <c r="N769" i="2" s="1"/>
  <c r="M768" i="2"/>
  <c r="N768" i="2" s="1"/>
  <c r="M767" i="2"/>
  <c r="N767" i="2" s="1"/>
  <c r="M766" i="2"/>
  <c r="N766" i="2" s="1"/>
  <c r="M765" i="2"/>
  <c r="N765" i="2" s="1"/>
  <c r="M763" i="2"/>
  <c r="N763" i="2" s="1"/>
  <c r="M764" i="2"/>
  <c r="N764" i="2" s="1"/>
  <c r="M762" i="2"/>
  <c r="N762" i="2" s="1"/>
  <c r="M761" i="2"/>
  <c r="N761" i="2" s="1"/>
  <c r="M760" i="2"/>
  <c r="N760" i="2" s="1"/>
  <c r="M759" i="2"/>
  <c r="N759" i="2" s="1"/>
  <c r="M758" i="2"/>
  <c r="N758" i="2" s="1"/>
  <c r="M757" i="2"/>
  <c r="N757" i="2" s="1"/>
  <c r="M755" i="2"/>
  <c r="N755" i="2" s="1"/>
  <c r="M756" i="2"/>
  <c r="N756" i="2" s="1"/>
  <c r="M754" i="2"/>
  <c r="N754" i="2" s="1"/>
  <c r="M753" i="2"/>
  <c r="N753" i="2" s="1"/>
  <c r="M752" i="2"/>
  <c r="N752" i="2" s="1"/>
  <c r="M751" i="2"/>
  <c r="N751" i="2" s="1"/>
  <c r="M750" i="2"/>
  <c r="N750" i="2" s="1"/>
  <c r="M749" i="2"/>
  <c r="N749" i="2" s="1"/>
  <c r="M748" i="2"/>
  <c r="N748" i="2" s="1"/>
  <c r="M747" i="2"/>
  <c r="N747" i="2" s="1"/>
  <c r="M745" i="2"/>
  <c r="N745" i="2" s="1"/>
  <c r="M746" i="2"/>
  <c r="N746" i="2" s="1"/>
  <c r="M744" i="2"/>
  <c r="N744" i="2" s="1"/>
  <c r="M743" i="2"/>
  <c r="N743" i="2" s="1"/>
  <c r="M742" i="2"/>
  <c r="N742" i="2" s="1"/>
  <c r="M741" i="2"/>
  <c r="N741" i="2" s="1"/>
  <c r="M740" i="2"/>
  <c r="N740" i="2" s="1"/>
  <c r="M739" i="2"/>
  <c r="N739" i="2" s="1"/>
  <c r="M738" i="2"/>
  <c r="N738" i="2" s="1"/>
  <c r="M737" i="2"/>
  <c r="N737" i="2" s="1"/>
  <c r="M735" i="2"/>
  <c r="N735" i="2" s="1"/>
  <c r="M736" i="2"/>
  <c r="N736" i="2" s="1"/>
  <c r="M734" i="2"/>
  <c r="N734" i="2" s="1"/>
  <c r="M733" i="2"/>
  <c r="N733" i="2" s="1"/>
  <c r="M732" i="2"/>
  <c r="N732" i="2" s="1"/>
  <c r="M731" i="2"/>
  <c r="N731" i="2" s="1"/>
  <c r="M730" i="2"/>
  <c r="N730" i="2" s="1"/>
  <c r="M729" i="2"/>
  <c r="N729" i="2" s="1"/>
  <c r="M728" i="2"/>
  <c r="N728" i="2" s="1"/>
  <c r="M727" i="2"/>
  <c r="N727" i="2" s="1"/>
  <c r="M726" i="2"/>
  <c r="N726" i="2" s="1"/>
  <c r="M725" i="2"/>
  <c r="N725" i="2" s="1"/>
  <c r="M724" i="2"/>
  <c r="N724" i="2" s="1"/>
  <c r="M723" i="2"/>
  <c r="N723" i="2" s="1"/>
  <c r="M722" i="2"/>
  <c r="N722" i="2" s="1"/>
  <c r="M721" i="2"/>
  <c r="N721" i="2" s="1"/>
  <c r="M720" i="2"/>
  <c r="N720" i="2" s="1"/>
  <c r="M719" i="2"/>
  <c r="N719" i="2" s="1"/>
  <c r="M718" i="2"/>
  <c r="N718" i="2" s="1"/>
  <c r="M716" i="2"/>
  <c r="N716" i="2" s="1"/>
  <c r="M717" i="2"/>
  <c r="N717" i="2" s="1"/>
  <c r="M715" i="2"/>
  <c r="N715" i="2" s="1"/>
  <c r="M714" i="2"/>
  <c r="N714" i="2" s="1"/>
  <c r="M713" i="2"/>
  <c r="N713" i="2" s="1"/>
  <c r="M712" i="2"/>
  <c r="N712" i="2" s="1"/>
  <c r="M711" i="2"/>
  <c r="N711" i="2" s="1"/>
  <c r="M710" i="2"/>
  <c r="N710" i="2" s="1"/>
  <c r="M709" i="2"/>
  <c r="N709" i="2" s="1"/>
  <c r="M708" i="2"/>
  <c r="N708" i="2" s="1"/>
  <c r="M707" i="2"/>
  <c r="N707" i="2" s="1"/>
  <c r="M706" i="2"/>
  <c r="N706" i="2" s="1"/>
  <c r="M705" i="2"/>
  <c r="N705" i="2" s="1"/>
  <c r="M704" i="2"/>
  <c r="N704" i="2" s="1"/>
  <c r="M703" i="2"/>
  <c r="N703" i="2" s="1"/>
  <c r="M702" i="2"/>
  <c r="N702" i="2" s="1"/>
  <c r="M701" i="2"/>
  <c r="N701" i="2" s="1"/>
  <c r="M700" i="2"/>
  <c r="N700" i="2" s="1"/>
  <c r="M699" i="2"/>
  <c r="N699" i="2" s="1"/>
  <c r="M698" i="2"/>
  <c r="N698" i="2" s="1"/>
  <c r="M697" i="2"/>
  <c r="N697" i="2" s="1"/>
  <c r="M696" i="2"/>
  <c r="N696" i="2" s="1"/>
  <c r="M694" i="2"/>
  <c r="N694" i="2" s="1"/>
  <c r="M695" i="2"/>
  <c r="N695" i="2" s="1"/>
  <c r="M693" i="2"/>
  <c r="N693" i="2" s="1"/>
  <c r="M690" i="2"/>
  <c r="N690" i="2" s="1"/>
  <c r="M691" i="2"/>
  <c r="N691" i="2" s="1"/>
  <c r="M692" i="2"/>
  <c r="N692" i="2" s="1"/>
  <c r="M689" i="2"/>
  <c r="N689" i="2" s="1"/>
  <c r="M688" i="2"/>
  <c r="N688" i="2" s="1"/>
  <c r="M687" i="2"/>
  <c r="N687" i="2" s="1"/>
  <c r="M686" i="2"/>
  <c r="N686" i="2" s="1"/>
  <c r="M685" i="2"/>
  <c r="N685" i="2" s="1"/>
  <c r="M683" i="2"/>
  <c r="N683" i="2" s="1"/>
  <c r="M684" i="2"/>
  <c r="N684" i="2" s="1"/>
  <c r="M682" i="2"/>
  <c r="N682" i="2" s="1"/>
  <c r="M681" i="2"/>
  <c r="N681" i="2" s="1"/>
  <c r="M680" i="2"/>
  <c r="N680" i="2" s="1"/>
  <c r="M679" i="2"/>
  <c r="N679" i="2" s="1"/>
  <c r="M678" i="2"/>
  <c r="N678" i="2" s="1"/>
  <c r="M677" i="2"/>
  <c r="N677" i="2" s="1"/>
  <c r="M675" i="2"/>
  <c r="N675" i="2" s="1"/>
  <c r="M676" i="2"/>
  <c r="N676" i="2" s="1"/>
  <c r="M674" i="2"/>
  <c r="N674" i="2" s="1"/>
  <c r="M673" i="2"/>
  <c r="N673" i="2" s="1"/>
  <c r="M672" i="2"/>
  <c r="N672" i="2" s="1"/>
  <c r="M671" i="2"/>
  <c r="N671" i="2" s="1"/>
  <c r="M670" i="2"/>
  <c r="N670" i="2" s="1"/>
  <c r="M669" i="2"/>
  <c r="N669" i="2" s="1"/>
  <c r="M667" i="2"/>
  <c r="N667" i="2" s="1"/>
  <c r="M668" i="2"/>
  <c r="N668" i="2" s="1"/>
  <c r="M665" i="2"/>
  <c r="N665" i="2" s="1"/>
  <c r="M666" i="2"/>
  <c r="N666" i="2" s="1"/>
  <c r="M664" i="2"/>
  <c r="N664" i="2" s="1"/>
  <c r="M663" i="2"/>
  <c r="N663" i="2" s="1"/>
  <c r="M662" i="2"/>
  <c r="N662" i="2" s="1"/>
  <c r="M661" i="2"/>
  <c r="N661" i="2" s="1"/>
  <c r="M660" i="2"/>
  <c r="N660" i="2" s="1"/>
  <c r="M659" i="2"/>
  <c r="N659" i="2" s="1"/>
  <c r="M658" i="2"/>
  <c r="N658" i="2" s="1"/>
  <c r="M657" i="2"/>
  <c r="N657" i="2" s="1"/>
  <c r="M656" i="2"/>
  <c r="N656" i="2" s="1"/>
  <c r="M655" i="2"/>
  <c r="N655" i="2" s="1"/>
  <c r="M654" i="2"/>
  <c r="N654" i="2" s="1"/>
  <c r="M653" i="2"/>
  <c r="N653" i="2" s="1"/>
  <c r="M652" i="2"/>
  <c r="N652" i="2" s="1"/>
  <c r="M651" i="2"/>
  <c r="N651" i="2" s="1"/>
  <c r="M650" i="2"/>
  <c r="N650" i="2" s="1"/>
  <c r="M649" i="2"/>
  <c r="N649" i="2" s="1"/>
  <c r="M648" i="2"/>
  <c r="N648" i="2" s="1"/>
  <c r="M647" i="2"/>
  <c r="N647" i="2" s="1"/>
  <c r="M646" i="2"/>
  <c r="N646" i="2" s="1"/>
  <c r="M645" i="2"/>
  <c r="N645" i="2" s="1"/>
  <c r="M644" i="2"/>
  <c r="N644" i="2" s="1"/>
  <c r="M643" i="2"/>
  <c r="N643" i="2" s="1"/>
  <c r="M642" i="2"/>
  <c r="N642" i="2" s="1"/>
  <c r="M640" i="2"/>
  <c r="N640" i="2" s="1"/>
  <c r="M641" i="2"/>
  <c r="N641" i="2" s="1"/>
  <c r="M639" i="2"/>
  <c r="N639" i="2" s="1"/>
  <c r="M638" i="2"/>
  <c r="N638" i="2" s="1"/>
  <c r="M637" i="2"/>
  <c r="N637" i="2" s="1"/>
  <c r="M636" i="2"/>
  <c r="N636" i="2" s="1"/>
  <c r="M635" i="2"/>
  <c r="N635" i="2" s="1"/>
  <c r="M634" i="2"/>
  <c r="N634" i="2" s="1"/>
  <c r="M633" i="2"/>
  <c r="N633" i="2" s="1"/>
  <c r="M632" i="2"/>
  <c r="N632" i="2" s="1"/>
  <c r="M630" i="2"/>
  <c r="N630" i="2" s="1"/>
  <c r="M631" i="2"/>
  <c r="N631" i="2" s="1"/>
  <c r="M629" i="2"/>
  <c r="N629" i="2" s="1"/>
  <c r="M627" i="2"/>
  <c r="N627" i="2" s="1"/>
  <c r="M628" i="2"/>
  <c r="N628" i="2" s="1"/>
  <c r="M625" i="2"/>
  <c r="N625" i="2" s="1"/>
  <c r="M626" i="2"/>
  <c r="N626" i="2" s="1"/>
  <c r="M624" i="2"/>
  <c r="N624" i="2" s="1"/>
  <c r="M623" i="2"/>
  <c r="N623" i="2" s="1"/>
  <c r="M622" i="2"/>
  <c r="N622" i="2" s="1"/>
  <c r="M621" i="2"/>
  <c r="N621" i="2" s="1"/>
  <c r="M620" i="2"/>
  <c r="N620" i="2" s="1"/>
  <c r="M619" i="2"/>
  <c r="N619" i="2" s="1"/>
  <c r="M618" i="2"/>
  <c r="N618" i="2" s="1"/>
  <c r="M617" i="2"/>
  <c r="N617" i="2" s="1"/>
  <c r="M616" i="2"/>
  <c r="N616" i="2" s="1"/>
  <c r="M615" i="2"/>
  <c r="N615" i="2" s="1"/>
  <c r="M614" i="2"/>
  <c r="N614" i="2" s="1"/>
  <c r="M613" i="2"/>
  <c r="N613" i="2" s="1"/>
  <c r="M612" i="2"/>
  <c r="N612" i="2" s="1"/>
  <c r="M611" i="2"/>
  <c r="N611" i="2" s="1"/>
  <c r="M610" i="2"/>
  <c r="N610" i="2" s="1"/>
  <c r="M609" i="2"/>
  <c r="N609" i="2" s="1"/>
  <c r="M608" i="2"/>
  <c r="N608" i="2" s="1"/>
  <c r="M607" i="2"/>
  <c r="N607" i="2" s="1"/>
  <c r="M606" i="2"/>
  <c r="N606" i="2" s="1"/>
  <c r="M605" i="2"/>
  <c r="N605" i="2" s="1"/>
  <c r="M604" i="2"/>
  <c r="N604" i="2" s="1"/>
  <c r="M603" i="2"/>
  <c r="N603" i="2" s="1"/>
  <c r="M602" i="2"/>
  <c r="N602" i="2" s="1"/>
  <c r="M601" i="2"/>
  <c r="N601" i="2" s="1"/>
  <c r="M600" i="2"/>
  <c r="N600" i="2" s="1"/>
  <c r="M599" i="2"/>
  <c r="N599" i="2" s="1"/>
  <c r="M597" i="2"/>
  <c r="N597" i="2" s="1"/>
  <c r="M598" i="2"/>
  <c r="N598" i="2" s="1"/>
  <c r="M596" i="2"/>
  <c r="N596" i="2" s="1"/>
  <c r="M595" i="2"/>
  <c r="N595" i="2" s="1"/>
  <c r="M594" i="2"/>
  <c r="N594" i="2" s="1"/>
  <c r="M593" i="2"/>
  <c r="N593" i="2" s="1"/>
  <c r="M592" i="2"/>
  <c r="N592" i="2" s="1"/>
  <c r="M591" i="2"/>
  <c r="N591" i="2" s="1"/>
  <c r="M590" i="2"/>
  <c r="N590" i="2" s="1"/>
  <c r="M589" i="2"/>
  <c r="N589" i="2" s="1"/>
  <c r="M588" i="2"/>
  <c r="N588" i="2" s="1"/>
  <c r="M587" i="2"/>
  <c r="N587" i="2" s="1"/>
  <c r="M586" i="2"/>
  <c r="N586" i="2" s="1"/>
  <c r="M585" i="2"/>
  <c r="N585" i="2" s="1"/>
  <c r="M584" i="2"/>
  <c r="N584" i="2" s="1"/>
  <c r="M583" i="2"/>
  <c r="N583" i="2" s="1"/>
  <c r="M582" i="2"/>
  <c r="N582" i="2" s="1"/>
  <c r="M581" i="2"/>
  <c r="N581" i="2" s="1"/>
  <c r="M580" i="2"/>
  <c r="N580" i="2" s="1"/>
  <c r="M579" i="2"/>
  <c r="N579" i="2" s="1"/>
  <c r="M578" i="2"/>
  <c r="N578" i="2" s="1"/>
  <c r="M577" i="2"/>
  <c r="N577" i="2" s="1"/>
  <c r="M576" i="2"/>
  <c r="N576" i="2" s="1"/>
  <c r="M575" i="2"/>
  <c r="N575" i="2" s="1"/>
  <c r="M574" i="2"/>
  <c r="N574" i="2" s="1"/>
  <c r="M573" i="2"/>
  <c r="N573" i="2" s="1"/>
  <c r="M572" i="2"/>
  <c r="N572" i="2" s="1"/>
  <c r="M570" i="2"/>
  <c r="N570" i="2" s="1"/>
  <c r="M571" i="2"/>
  <c r="N571" i="2" s="1"/>
  <c r="M569" i="2"/>
  <c r="N569" i="2" s="1"/>
  <c r="M568" i="2"/>
  <c r="N568" i="2" s="1"/>
  <c r="M566" i="2"/>
  <c r="N566" i="2" s="1"/>
  <c r="M567" i="2"/>
  <c r="N567" i="2" s="1"/>
  <c r="M565" i="2"/>
  <c r="N565" i="2" s="1"/>
  <c r="M564" i="2"/>
  <c r="N564" i="2" s="1"/>
  <c r="M563" i="2"/>
  <c r="N563" i="2" s="1"/>
  <c r="M562" i="2"/>
  <c r="N562" i="2" s="1"/>
  <c r="M561" i="2"/>
  <c r="N561" i="2" s="1"/>
  <c r="M560" i="2"/>
  <c r="N560" i="2" s="1"/>
  <c r="M559" i="2"/>
  <c r="N559" i="2" s="1"/>
  <c r="M558" i="2"/>
  <c r="N558" i="2" s="1"/>
  <c r="M557" i="2"/>
  <c r="N557" i="2" s="1"/>
  <c r="M556" i="2"/>
  <c r="N556" i="2" s="1"/>
  <c r="M555" i="2"/>
  <c r="N555" i="2" s="1"/>
  <c r="M554" i="2"/>
  <c r="N554" i="2" s="1"/>
  <c r="M553" i="2"/>
  <c r="N553" i="2" s="1"/>
  <c r="M552" i="2"/>
  <c r="N552" i="2" s="1"/>
  <c r="M551" i="2"/>
  <c r="N551" i="2" s="1"/>
  <c r="M550" i="2"/>
  <c r="N550" i="2" s="1"/>
  <c r="M549" i="2"/>
  <c r="N549" i="2" s="1"/>
  <c r="M548" i="2"/>
  <c r="N548" i="2" s="1"/>
  <c r="M547" i="2"/>
  <c r="N547" i="2" s="1"/>
  <c r="M546" i="2"/>
  <c r="N546" i="2" s="1"/>
  <c r="M545" i="2"/>
  <c r="N545" i="2" s="1"/>
  <c r="M544" i="2"/>
  <c r="N544" i="2" s="1"/>
  <c r="M543" i="2"/>
  <c r="N543" i="2" s="1"/>
  <c r="M542" i="2"/>
  <c r="N542" i="2" s="1"/>
  <c r="M541" i="2"/>
  <c r="N541" i="2" s="1"/>
  <c r="M540" i="2"/>
  <c r="N540" i="2" s="1"/>
  <c r="M539" i="2"/>
  <c r="N539" i="2" s="1"/>
  <c r="M538" i="2"/>
  <c r="N538" i="2" s="1"/>
  <c r="M537" i="2"/>
  <c r="N537" i="2" s="1"/>
  <c r="M536" i="2"/>
  <c r="N536" i="2" s="1"/>
  <c r="M535" i="2"/>
  <c r="N535" i="2" s="1"/>
  <c r="M534" i="2"/>
  <c r="N534" i="2" s="1"/>
  <c r="M533" i="2"/>
  <c r="N533" i="2" s="1"/>
  <c r="M532" i="2"/>
  <c r="N532" i="2" s="1"/>
  <c r="M530" i="2"/>
  <c r="N530" i="2" s="1"/>
  <c r="M531" i="2"/>
  <c r="N531" i="2" s="1"/>
  <c r="M529" i="2"/>
  <c r="N529" i="2" s="1"/>
  <c r="M528" i="2"/>
  <c r="N528" i="2" s="1"/>
  <c r="M527" i="2"/>
  <c r="N527" i="2" s="1"/>
  <c r="M526" i="2"/>
  <c r="N526" i="2" s="1"/>
  <c r="M525" i="2"/>
  <c r="N525" i="2" s="1"/>
  <c r="M524" i="2"/>
  <c r="N524" i="2" s="1"/>
  <c r="M523" i="2"/>
  <c r="N523" i="2" s="1"/>
  <c r="M522" i="2"/>
  <c r="N522" i="2" s="1"/>
  <c r="M521" i="2"/>
  <c r="N521" i="2" s="1"/>
  <c r="M520" i="2"/>
  <c r="N520" i="2" s="1"/>
  <c r="M519" i="2"/>
  <c r="N519" i="2" s="1"/>
  <c r="M518" i="2"/>
  <c r="N518" i="2" s="1"/>
  <c r="M517" i="2"/>
  <c r="N517" i="2" s="1"/>
  <c r="M516" i="2"/>
  <c r="N516" i="2" s="1"/>
  <c r="M514" i="2"/>
  <c r="N514" i="2" s="1"/>
  <c r="M515" i="2"/>
  <c r="N515" i="2" s="1"/>
  <c r="M513" i="2"/>
  <c r="N513" i="2" s="1"/>
  <c r="M512" i="2"/>
  <c r="N512" i="2" s="1"/>
  <c r="M511" i="2"/>
  <c r="N511" i="2" s="1"/>
  <c r="M509" i="2"/>
  <c r="N509" i="2" s="1"/>
  <c r="M510" i="2"/>
  <c r="N510" i="2" s="1"/>
  <c r="M508" i="2"/>
  <c r="N508" i="2" s="1"/>
  <c r="M507" i="2"/>
  <c r="N507" i="2" s="1"/>
  <c r="M506" i="2"/>
  <c r="N506" i="2" s="1"/>
  <c r="M505" i="2"/>
  <c r="N505" i="2" s="1"/>
  <c r="M504" i="2"/>
  <c r="N504" i="2" s="1"/>
  <c r="M503" i="2"/>
  <c r="N503" i="2" s="1"/>
  <c r="M501" i="2"/>
  <c r="N501" i="2" s="1"/>
  <c r="M502" i="2"/>
  <c r="N502" i="2" s="1"/>
  <c r="M500" i="2"/>
  <c r="N500" i="2" s="1"/>
  <c r="M499" i="2"/>
  <c r="N499" i="2" s="1"/>
  <c r="M498" i="2"/>
  <c r="N498" i="2" s="1"/>
  <c r="M497" i="2"/>
  <c r="N497" i="2" s="1"/>
  <c r="M496" i="2"/>
  <c r="N496" i="2" s="1"/>
  <c r="M494" i="2"/>
  <c r="N494" i="2" s="1"/>
  <c r="M495" i="2"/>
  <c r="N495" i="2" s="1"/>
  <c r="M493" i="2"/>
  <c r="N493" i="2" s="1"/>
  <c r="M492" i="2"/>
  <c r="N492" i="2" s="1"/>
  <c r="M491" i="2"/>
  <c r="N491" i="2" s="1"/>
  <c r="M490" i="2"/>
  <c r="N490" i="2" s="1"/>
  <c r="M488" i="2"/>
  <c r="N488" i="2" s="1"/>
  <c r="M489" i="2"/>
  <c r="N489" i="2" s="1"/>
  <c r="M487" i="2"/>
  <c r="N487" i="2" s="1"/>
  <c r="M486" i="2"/>
  <c r="N486" i="2" s="1"/>
  <c r="M485" i="2"/>
  <c r="N485" i="2" s="1"/>
  <c r="M484" i="2"/>
  <c r="N484" i="2" s="1"/>
  <c r="M483" i="2"/>
  <c r="N483" i="2" s="1"/>
  <c r="M482" i="2"/>
  <c r="N482" i="2" s="1"/>
  <c r="M481" i="2"/>
  <c r="N481" i="2" s="1"/>
  <c r="M480" i="2"/>
  <c r="N480" i="2" s="1"/>
  <c r="M479" i="2"/>
  <c r="N479" i="2" s="1"/>
  <c r="M478" i="2"/>
  <c r="N478" i="2" s="1"/>
  <c r="M477" i="2"/>
  <c r="N477" i="2" s="1"/>
  <c r="M476" i="2"/>
  <c r="N476" i="2" s="1"/>
  <c r="M474" i="2"/>
  <c r="N474" i="2" s="1"/>
  <c r="M475" i="2"/>
  <c r="N475" i="2" s="1"/>
  <c r="M473" i="2"/>
  <c r="N473" i="2" s="1"/>
  <c r="M472" i="2"/>
  <c r="N472" i="2" s="1"/>
  <c r="M471" i="2"/>
  <c r="N471" i="2" s="1"/>
  <c r="M470" i="2"/>
  <c r="N470" i="2" s="1"/>
  <c r="M469" i="2"/>
  <c r="N469" i="2" s="1"/>
  <c r="M468" i="2"/>
  <c r="N468" i="2" s="1"/>
  <c r="M467" i="2"/>
  <c r="N467" i="2" s="1"/>
  <c r="M466" i="2"/>
  <c r="N466" i="2" s="1"/>
  <c r="M465" i="2"/>
  <c r="N465" i="2" s="1"/>
  <c r="M464" i="2"/>
  <c r="N464" i="2" s="1"/>
  <c r="M462" i="2"/>
  <c r="N462" i="2" s="1"/>
  <c r="M463" i="2"/>
  <c r="N463" i="2" s="1"/>
  <c r="M460" i="2"/>
  <c r="N460" i="2" s="1"/>
  <c r="M461" i="2"/>
  <c r="N461" i="2" s="1"/>
  <c r="M459" i="2"/>
  <c r="N459" i="2" s="1"/>
  <c r="M458" i="2"/>
  <c r="N458" i="2" s="1"/>
  <c r="M457" i="2"/>
  <c r="N457" i="2" s="1"/>
  <c r="M456" i="2"/>
  <c r="N456" i="2" s="1"/>
  <c r="M455" i="2"/>
  <c r="N455" i="2" s="1"/>
  <c r="M454" i="2"/>
  <c r="N454" i="2" s="1"/>
  <c r="M453" i="2"/>
  <c r="N453" i="2" s="1"/>
  <c r="M452" i="2"/>
  <c r="N452" i="2" s="1"/>
  <c r="M451" i="2"/>
  <c r="N451" i="2" s="1"/>
  <c r="M450" i="2"/>
  <c r="N450" i="2" s="1"/>
  <c r="M449" i="2"/>
  <c r="N449" i="2" s="1"/>
  <c r="M448" i="2"/>
  <c r="N448" i="2" s="1"/>
  <c r="M447" i="2"/>
  <c r="N447" i="2" s="1"/>
  <c r="M446" i="2"/>
  <c r="N446" i="2" s="1"/>
  <c r="M445" i="2"/>
  <c r="N445" i="2" s="1"/>
  <c r="M444" i="2"/>
  <c r="N444" i="2" s="1"/>
  <c r="M443" i="2"/>
  <c r="N443" i="2" s="1"/>
  <c r="M442" i="2"/>
  <c r="N442" i="2" s="1"/>
  <c r="M440" i="2"/>
  <c r="N440" i="2" s="1"/>
  <c r="M441" i="2"/>
  <c r="N441" i="2" s="1"/>
  <c r="M439" i="2"/>
  <c r="N439" i="2" s="1"/>
  <c r="M438" i="2"/>
  <c r="N438" i="2" s="1"/>
  <c r="M437" i="2"/>
  <c r="N437" i="2" s="1"/>
  <c r="M435" i="2"/>
  <c r="N435" i="2" s="1"/>
  <c r="M436" i="2"/>
  <c r="N436" i="2" s="1"/>
  <c r="M434" i="2"/>
  <c r="N434" i="2" s="1"/>
  <c r="M433" i="2"/>
  <c r="N433" i="2" s="1"/>
  <c r="M432" i="2"/>
  <c r="N432" i="2" s="1"/>
  <c r="M431" i="2"/>
  <c r="N431" i="2" s="1"/>
  <c r="M430" i="2"/>
  <c r="N430" i="2" s="1"/>
  <c r="M429" i="2"/>
  <c r="N429" i="2" s="1"/>
  <c r="M428" i="2"/>
  <c r="N428" i="2" s="1"/>
  <c r="M427" i="2"/>
  <c r="N427" i="2" s="1"/>
  <c r="M426" i="2"/>
  <c r="N426" i="2" s="1"/>
  <c r="M425" i="2"/>
  <c r="N425" i="2" s="1"/>
  <c r="M424" i="2"/>
  <c r="N424" i="2" s="1"/>
  <c r="M423" i="2"/>
  <c r="N423" i="2" s="1"/>
  <c r="M422" i="2"/>
  <c r="N422" i="2" s="1"/>
  <c r="M421" i="2"/>
  <c r="N421" i="2" s="1"/>
  <c r="M420" i="2"/>
  <c r="N420" i="2" s="1"/>
  <c r="M419" i="2"/>
  <c r="N419" i="2" s="1"/>
  <c r="M418" i="2"/>
  <c r="N418" i="2" s="1"/>
  <c r="M417" i="2"/>
  <c r="N417" i="2" s="1"/>
  <c r="M415" i="2"/>
  <c r="N415" i="2" s="1"/>
  <c r="M416" i="2"/>
  <c r="N416" i="2" s="1"/>
  <c r="M414" i="2"/>
  <c r="N414" i="2" s="1"/>
  <c r="M413" i="2"/>
  <c r="N413" i="2" s="1"/>
  <c r="M412" i="2"/>
  <c r="N412" i="2" s="1"/>
  <c r="M411" i="2"/>
  <c r="N411" i="2" s="1"/>
  <c r="M410" i="2"/>
  <c r="N410" i="2" s="1"/>
  <c r="M409" i="2"/>
  <c r="N409" i="2" s="1"/>
  <c r="M408" i="2"/>
  <c r="N408" i="2" s="1"/>
  <c r="M407" i="2"/>
  <c r="N407" i="2" s="1"/>
  <c r="M406" i="2"/>
  <c r="N406" i="2" s="1"/>
  <c r="M405" i="2"/>
  <c r="N405" i="2" s="1"/>
  <c r="M404" i="2"/>
  <c r="N404" i="2" s="1"/>
  <c r="M403" i="2"/>
  <c r="N403" i="2" s="1"/>
  <c r="M402" i="2"/>
  <c r="N402" i="2" s="1"/>
  <c r="M401" i="2"/>
  <c r="N401" i="2" s="1"/>
  <c r="M400" i="2"/>
  <c r="N400" i="2" s="1"/>
  <c r="M399" i="2"/>
  <c r="N399" i="2" s="1"/>
  <c r="M398" i="2"/>
  <c r="N398" i="2" s="1"/>
  <c r="M397" i="2"/>
  <c r="N397" i="2" s="1"/>
  <c r="M396" i="2"/>
  <c r="N396" i="2" s="1"/>
  <c r="M395" i="2"/>
  <c r="N395" i="2" s="1"/>
  <c r="M394" i="2"/>
  <c r="N394" i="2" s="1"/>
  <c r="M393" i="2"/>
  <c r="N393" i="2" s="1"/>
  <c r="M392" i="2"/>
  <c r="N392" i="2" s="1"/>
  <c r="M390" i="2"/>
  <c r="N390" i="2" s="1"/>
  <c r="M391" i="2"/>
  <c r="N391" i="2" s="1"/>
  <c r="M389" i="2"/>
  <c r="N389" i="2" s="1"/>
  <c r="M388" i="2"/>
  <c r="N388" i="2" s="1"/>
  <c r="M387" i="2"/>
  <c r="N387" i="2" s="1"/>
  <c r="M386" i="2"/>
  <c r="N386" i="2" s="1"/>
  <c r="M385" i="2"/>
  <c r="N385" i="2" s="1"/>
  <c r="M384" i="2"/>
  <c r="N384" i="2" s="1"/>
  <c r="M383" i="2"/>
  <c r="N383" i="2" s="1"/>
  <c r="M382" i="2"/>
  <c r="N382" i="2" s="1"/>
  <c r="M381" i="2"/>
  <c r="N381" i="2" s="1"/>
  <c r="M380" i="2"/>
  <c r="N380" i="2" s="1"/>
  <c r="M379" i="2"/>
  <c r="N379" i="2" s="1"/>
  <c r="M378" i="2"/>
  <c r="N378" i="2" s="1"/>
  <c r="M377" i="2"/>
  <c r="N377" i="2" s="1"/>
  <c r="M376" i="2"/>
  <c r="N376" i="2" s="1"/>
  <c r="M375" i="2"/>
  <c r="N375" i="2" s="1"/>
  <c r="M374" i="2"/>
  <c r="N374" i="2" s="1"/>
  <c r="M373" i="2"/>
  <c r="N373" i="2" s="1"/>
  <c r="M372" i="2"/>
  <c r="N372" i="2" s="1"/>
  <c r="M371" i="2"/>
  <c r="N371" i="2" s="1"/>
  <c r="M370" i="2"/>
  <c r="N370" i="2" s="1"/>
  <c r="M369" i="2"/>
  <c r="N369" i="2" s="1"/>
  <c r="M368" i="2"/>
  <c r="N368" i="2" s="1"/>
  <c r="M367" i="2"/>
  <c r="N367" i="2" s="1"/>
  <c r="M366" i="2"/>
  <c r="N366" i="2" s="1"/>
  <c r="M365" i="2"/>
  <c r="N365" i="2" s="1"/>
  <c r="M364" i="2"/>
  <c r="N364" i="2" s="1"/>
  <c r="M363" i="2"/>
  <c r="N363" i="2" s="1"/>
  <c r="M362" i="2"/>
  <c r="N362" i="2" s="1"/>
  <c r="M361" i="2"/>
  <c r="N361" i="2" s="1"/>
  <c r="M359" i="2"/>
  <c r="N359" i="2" s="1"/>
  <c r="M360" i="2"/>
  <c r="N360" i="2" s="1"/>
  <c r="M358" i="2"/>
  <c r="N358" i="2" s="1"/>
  <c r="M357" i="2"/>
  <c r="N357" i="2" s="1"/>
  <c r="M356" i="2"/>
  <c r="N356" i="2" s="1"/>
  <c r="M355" i="2"/>
  <c r="N355" i="2" s="1"/>
  <c r="M354" i="2"/>
  <c r="N354" i="2" s="1"/>
  <c r="M352" i="2"/>
  <c r="N352" i="2" s="1"/>
  <c r="M353" i="2"/>
  <c r="N353" i="2" s="1"/>
  <c r="M351" i="2"/>
  <c r="N351" i="2" s="1"/>
  <c r="M350" i="2"/>
  <c r="N350" i="2" s="1"/>
  <c r="M349" i="2"/>
  <c r="N349" i="2" s="1"/>
  <c r="M347" i="2"/>
  <c r="N347" i="2" s="1"/>
  <c r="M348" i="2"/>
  <c r="N348" i="2" s="1"/>
  <c r="M346" i="2"/>
  <c r="N346" i="2" s="1"/>
  <c r="M345" i="2"/>
  <c r="N345" i="2" s="1"/>
  <c r="M344" i="2"/>
  <c r="N344" i="2" s="1"/>
  <c r="M343" i="2"/>
  <c r="N343" i="2" s="1"/>
  <c r="M341" i="2"/>
  <c r="N341" i="2" s="1"/>
  <c r="M342" i="2"/>
  <c r="N342" i="2" s="1"/>
  <c r="M340" i="2"/>
  <c r="N340" i="2" s="1"/>
  <c r="M339" i="2"/>
  <c r="N339" i="2" s="1"/>
  <c r="M338" i="2"/>
  <c r="N338" i="2" s="1"/>
  <c r="M337" i="2"/>
  <c r="N337" i="2" s="1"/>
  <c r="M336" i="2"/>
  <c r="N336" i="2" s="1"/>
  <c r="M335" i="2"/>
  <c r="N335" i="2" s="1"/>
  <c r="M334" i="2"/>
  <c r="N334" i="2" s="1"/>
  <c r="M333" i="2"/>
  <c r="N333" i="2" s="1"/>
  <c r="M330" i="2"/>
  <c r="N330" i="2" s="1"/>
  <c r="M331" i="2"/>
  <c r="N331" i="2" s="1"/>
  <c r="M332" i="2"/>
  <c r="N332" i="2" s="1"/>
  <c r="M328" i="2"/>
  <c r="N328" i="2" s="1"/>
  <c r="M329" i="2"/>
  <c r="N329" i="2" s="1"/>
  <c r="M327" i="2"/>
  <c r="N327" i="2" s="1"/>
  <c r="M326" i="2"/>
  <c r="N326" i="2" s="1"/>
  <c r="M325" i="2"/>
  <c r="N325" i="2" s="1"/>
  <c r="M324" i="2"/>
  <c r="N324" i="2" s="1"/>
  <c r="M323" i="2"/>
  <c r="N323" i="2" s="1"/>
  <c r="M322" i="2"/>
  <c r="N322" i="2" s="1"/>
  <c r="M321" i="2"/>
  <c r="N321" i="2" s="1"/>
  <c r="M320" i="2"/>
  <c r="N320" i="2" s="1"/>
  <c r="M319" i="2"/>
  <c r="N319" i="2" s="1"/>
  <c r="M318" i="2"/>
  <c r="N318" i="2" s="1"/>
  <c r="M317" i="2"/>
  <c r="N317" i="2" s="1"/>
  <c r="M316" i="2"/>
  <c r="N316" i="2" s="1"/>
  <c r="M315" i="2"/>
  <c r="N315" i="2" s="1"/>
  <c r="M314" i="2"/>
  <c r="N314" i="2" s="1"/>
  <c r="M313" i="2"/>
  <c r="N313" i="2" s="1"/>
  <c r="M312" i="2"/>
  <c r="N312" i="2" s="1"/>
  <c r="M311" i="2"/>
  <c r="N311" i="2" s="1"/>
  <c r="M310" i="2"/>
  <c r="N310" i="2" s="1"/>
  <c r="M309" i="2"/>
  <c r="N309" i="2" s="1"/>
  <c r="M308" i="2"/>
  <c r="N308" i="2" s="1"/>
  <c r="M307" i="2"/>
  <c r="N307" i="2" s="1"/>
  <c r="M306" i="2"/>
  <c r="N306" i="2" s="1"/>
  <c r="M305" i="2"/>
  <c r="N305" i="2" s="1"/>
  <c r="M304" i="2"/>
  <c r="N304" i="2" s="1"/>
  <c r="M303" i="2"/>
  <c r="N303" i="2" s="1"/>
  <c r="M302" i="2"/>
  <c r="N302" i="2" s="1"/>
  <c r="M301" i="2"/>
  <c r="N301" i="2" s="1"/>
  <c r="M300" i="2"/>
  <c r="N300" i="2" s="1"/>
  <c r="M299" i="2"/>
  <c r="N299" i="2" s="1"/>
  <c r="M298" i="2"/>
  <c r="N298" i="2" s="1"/>
  <c r="M297" i="2"/>
  <c r="N297" i="2" s="1"/>
  <c r="M296" i="2"/>
  <c r="N296" i="2" s="1"/>
  <c r="M295" i="2"/>
  <c r="N295" i="2" s="1"/>
  <c r="M294" i="2"/>
  <c r="N294" i="2" s="1"/>
  <c r="M293" i="2"/>
  <c r="N293" i="2" s="1"/>
  <c r="M292" i="2"/>
  <c r="N292" i="2" s="1"/>
  <c r="M291" i="2"/>
  <c r="N291" i="2" s="1"/>
  <c r="M290" i="2"/>
  <c r="N290" i="2" s="1"/>
  <c r="M289" i="2"/>
  <c r="N289" i="2" s="1"/>
  <c r="M288" i="2"/>
  <c r="N288" i="2" s="1"/>
  <c r="M287" i="2"/>
  <c r="N287" i="2" s="1"/>
  <c r="M286" i="2"/>
  <c r="N286" i="2" s="1"/>
  <c r="M285" i="2"/>
  <c r="N285" i="2" s="1"/>
  <c r="M284" i="2"/>
  <c r="N284" i="2" s="1"/>
  <c r="M283" i="2"/>
  <c r="N283" i="2" s="1"/>
  <c r="M282" i="2"/>
  <c r="N282" i="2" s="1"/>
  <c r="M281" i="2"/>
  <c r="N281" i="2" s="1"/>
  <c r="M280" i="2"/>
  <c r="N280" i="2" s="1"/>
  <c r="M279" i="2"/>
  <c r="N279" i="2" s="1"/>
  <c r="M277" i="2"/>
  <c r="N277" i="2" s="1"/>
  <c r="M278" i="2"/>
  <c r="N278" i="2" s="1"/>
  <c r="M276" i="2"/>
  <c r="N276" i="2" s="1"/>
  <c r="M275" i="2"/>
  <c r="N275" i="2" s="1"/>
  <c r="M274" i="2"/>
  <c r="N274" i="2" s="1"/>
  <c r="M273" i="2"/>
  <c r="N273" i="2" s="1"/>
  <c r="M272" i="2"/>
  <c r="N272" i="2" s="1"/>
  <c r="M271" i="2"/>
  <c r="N271" i="2" s="1"/>
  <c r="M270" i="2"/>
  <c r="N270" i="2" s="1"/>
  <c r="M269" i="2"/>
  <c r="N269" i="2" s="1"/>
  <c r="M268" i="2"/>
  <c r="N268" i="2" s="1"/>
  <c r="M267" i="2"/>
  <c r="N267" i="2" s="1"/>
  <c r="M266" i="2"/>
  <c r="N266" i="2" s="1"/>
  <c r="M265" i="2"/>
  <c r="N265" i="2" s="1"/>
  <c r="M264" i="2"/>
  <c r="N264" i="2" s="1"/>
  <c r="M263" i="2"/>
  <c r="N263" i="2" s="1"/>
  <c r="M262" i="2"/>
  <c r="N262" i="2" s="1"/>
  <c r="M261" i="2"/>
  <c r="N261" i="2" s="1"/>
  <c r="M260" i="2"/>
  <c r="N260" i="2" s="1"/>
  <c r="M259" i="2"/>
  <c r="N259" i="2" s="1"/>
  <c r="M258" i="2"/>
  <c r="N258" i="2" s="1"/>
  <c r="M255" i="2"/>
  <c r="N255" i="2" s="1"/>
  <c r="M256" i="2"/>
  <c r="N256" i="2" s="1"/>
  <c r="M257" i="2"/>
  <c r="N257" i="2" s="1"/>
  <c r="M254" i="2"/>
  <c r="N254" i="2" s="1"/>
  <c r="M253" i="2"/>
  <c r="N253" i="2" s="1"/>
  <c r="M252" i="2"/>
  <c r="N252" i="2" s="1"/>
  <c r="M251" i="2"/>
  <c r="N251" i="2" s="1"/>
  <c r="M249" i="2"/>
  <c r="N249" i="2" s="1"/>
  <c r="M250" i="2"/>
  <c r="N250" i="2" s="1"/>
  <c r="M248" i="2"/>
  <c r="N248" i="2" s="1"/>
  <c r="M247" i="2"/>
  <c r="N247" i="2" s="1"/>
  <c r="M245" i="2"/>
  <c r="N245" i="2" s="1"/>
  <c r="M246" i="2"/>
  <c r="N246" i="2" s="1"/>
  <c r="M244" i="2"/>
  <c r="N244" i="2" s="1"/>
  <c r="M243" i="2"/>
  <c r="N243" i="2" s="1"/>
  <c r="M242" i="2"/>
  <c r="N242" i="2" s="1"/>
  <c r="M241" i="2"/>
  <c r="N241" i="2" s="1"/>
  <c r="M240" i="2"/>
  <c r="N240" i="2" s="1"/>
  <c r="M239" i="2"/>
  <c r="N239" i="2" s="1"/>
  <c r="M238" i="2"/>
  <c r="N238" i="2" s="1"/>
  <c r="M236" i="2"/>
  <c r="N236" i="2" s="1"/>
  <c r="M237" i="2"/>
  <c r="N237" i="2" s="1"/>
  <c r="M235" i="2"/>
  <c r="N235" i="2" s="1"/>
  <c r="M233" i="2"/>
  <c r="N233" i="2" s="1"/>
  <c r="M234" i="2"/>
  <c r="N234" i="2" s="1"/>
  <c r="M231" i="2"/>
  <c r="N231" i="2" s="1"/>
  <c r="M232" i="2"/>
  <c r="N232" i="2" s="1"/>
  <c r="M230" i="2"/>
  <c r="N230" i="2" s="1"/>
  <c r="M229" i="2"/>
  <c r="N229" i="2" s="1"/>
  <c r="M227" i="2"/>
  <c r="N227" i="2" s="1"/>
  <c r="M228" i="2"/>
  <c r="N228" i="2" s="1"/>
  <c r="M226" i="2"/>
  <c r="N226" i="2" s="1"/>
  <c r="M225" i="2"/>
  <c r="N225" i="2" s="1"/>
  <c r="M224" i="2"/>
  <c r="N224" i="2" s="1"/>
  <c r="M223" i="2"/>
  <c r="N223" i="2" s="1"/>
  <c r="M222" i="2"/>
  <c r="N222" i="2" s="1"/>
  <c r="M221" i="2"/>
  <c r="N221" i="2" s="1"/>
  <c r="M220" i="2"/>
  <c r="N220" i="2" s="1"/>
  <c r="M219" i="2"/>
  <c r="N219" i="2" s="1"/>
  <c r="M218" i="2"/>
  <c r="N218" i="2" s="1"/>
  <c r="M217" i="2"/>
  <c r="N217" i="2" s="1"/>
  <c r="M215" i="2"/>
  <c r="N215" i="2" s="1"/>
  <c r="M216" i="2"/>
  <c r="N216" i="2" s="1"/>
  <c r="M214" i="2"/>
  <c r="N214" i="2" s="1"/>
  <c r="M213" i="2"/>
  <c r="N213" i="2" s="1"/>
  <c r="M212" i="2"/>
  <c r="N212" i="2" s="1"/>
  <c r="M211" i="2"/>
  <c r="N211" i="2" s="1"/>
  <c r="M210" i="2"/>
  <c r="N210" i="2" s="1"/>
  <c r="M209" i="2"/>
  <c r="N209" i="2" s="1"/>
  <c r="M208" i="2"/>
  <c r="N208" i="2" s="1"/>
  <c r="M207" i="2"/>
  <c r="N207" i="2" s="1"/>
  <c r="M206" i="2"/>
  <c r="N206" i="2" s="1"/>
  <c r="M205" i="2"/>
  <c r="N205" i="2" s="1"/>
  <c r="M204" i="2"/>
  <c r="N204" i="2" s="1"/>
  <c r="M203" i="2"/>
  <c r="N203" i="2" s="1"/>
  <c r="M202" i="2"/>
  <c r="N202" i="2" s="1"/>
  <c r="M201" i="2"/>
  <c r="N201" i="2" s="1"/>
  <c r="M200" i="2"/>
  <c r="N200" i="2" s="1"/>
  <c r="M199" i="2"/>
  <c r="N199" i="2" s="1"/>
  <c r="M198" i="2"/>
  <c r="N198" i="2" s="1"/>
  <c r="M197" i="2"/>
  <c r="N197" i="2" s="1"/>
  <c r="M196" i="2"/>
  <c r="N196" i="2" s="1"/>
  <c r="M195" i="2"/>
  <c r="N195" i="2" s="1"/>
  <c r="M194" i="2"/>
  <c r="N194" i="2" s="1"/>
  <c r="M193" i="2"/>
  <c r="N193" i="2" s="1"/>
  <c r="M192" i="2"/>
  <c r="N192" i="2" s="1"/>
  <c r="M191" i="2"/>
  <c r="N191" i="2" s="1"/>
  <c r="M190" i="2"/>
  <c r="N190" i="2" s="1"/>
  <c r="M189" i="2"/>
  <c r="N189" i="2" s="1"/>
  <c r="M188" i="2"/>
  <c r="N188" i="2" s="1"/>
  <c r="M187" i="2"/>
  <c r="N187" i="2" s="1"/>
  <c r="M186" i="2"/>
  <c r="N186" i="2" s="1"/>
  <c r="M185" i="2"/>
  <c r="N185" i="2" s="1"/>
  <c r="M183" i="2"/>
  <c r="N183" i="2" s="1"/>
  <c r="M184" i="2"/>
  <c r="N184" i="2" s="1"/>
  <c r="M182" i="2"/>
  <c r="N182" i="2" s="1"/>
  <c r="M181" i="2"/>
  <c r="N181" i="2" s="1"/>
  <c r="M180" i="2"/>
  <c r="N180" i="2" s="1"/>
  <c r="M179" i="2"/>
  <c r="N179" i="2" s="1"/>
  <c r="M178" i="2"/>
  <c r="N178" i="2" s="1"/>
  <c r="M177" i="2"/>
  <c r="N177" i="2" s="1"/>
  <c r="M176" i="2"/>
  <c r="N176" i="2" s="1"/>
  <c r="M175" i="2"/>
  <c r="N175" i="2" s="1"/>
  <c r="M173" i="2"/>
  <c r="N173" i="2" s="1"/>
  <c r="M174" i="2"/>
  <c r="N174" i="2" s="1"/>
  <c r="M172" i="2"/>
  <c r="N172" i="2" s="1"/>
  <c r="M171" i="2"/>
  <c r="N171" i="2" s="1"/>
  <c r="M170" i="2"/>
  <c r="N170" i="2" s="1"/>
  <c r="M169" i="2"/>
  <c r="N169" i="2" s="1"/>
  <c r="M168" i="2"/>
  <c r="N168" i="2" s="1"/>
  <c r="M167" i="2"/>
  <c r="N167" i="2" s="1"/>
  <c r="M166" i="2"/>
  <c r="N166" i="2" s="1"/>
  <c r="M165" i="2"/>
  <c r="N165" i="2" s="1"/>
  <c r="M164" i="2"/>
  <c r="N164" i="2" s="1"/>
  <c r="M163" i="2"/>
  <c r="N163" i="2" s="1"/>
  <c r="M162" i="2"/>
  <c r="N162" i="2" s="1"/>
  <c r="M161" i="2"/>
  <c r="N161" i="2" s="1"/>
  <c r="M160" i="2"/>
  <c r="N160" i="2" s="1"/>
  <c r="M158" i="2"/>
  <c r="N158" i="2" s="1"/>
  <c r="M159" i="2"/>
  <c r="N159" i="2" s="1"/>
  <c r="M157" i="2"/>
  <c r="N157" i="2" s="1"/>
  <c r="M156" i="2"/>
  <c r="N156" i="2" s="1"/>
  <c r="M155" i="2"/>
  <c r="N155" i="2" s="1"/>
  <c r="M154" i="2"/>
  <c r="N154" i="2" s="1"/>
  <c r="M153" i="2"/>
  <c r="N153" i="2" s="1"/>
  <c r="M152" i="2"/>
  <c r="N152" i="2" s="1"/>
  <c r="M151" i="2"/>
  <c r="N151" i="2" s="1"/>
  <c r="M150" i="2"/>
  <c r="N150" i="2" s="1"/>
  <c r="M149" i="2"/>
  <c r="N149" i="2" s="1"/>
  <c r="M148" i="2"/>
  <c r="N148" i="2" s="1"/>
  <c r="M147" i="2"/>
  <c r="N147" i="2" s="1"/>
  <c r="M146" i="2"/>
  <c r="N146" i="2" s="1"/>
  <c r="M145" i="2"/>
  <c r="N145" i="2" s="1"/>
  <c r="M144" i="2"/>
  <c r="N144" i="2" s="1"/>
  <c r="M143" i="2"/>
  <c r="N143" i="2" s="1"/>
  <c r="M142" i="2"/>
  <c r="N142" i="2" s="1"/>
  <c r="M141" i="2"/>
  <c r="N141" i="2" s="1"/>
  <c r="M140" i="2"/>
  <c r="N140" i="2" s="1"/>
  <c r="M139" i="2"/>
  <c r="N139" i="2" s="1"/>
  <c r="M138" i="2"/>
  <c r="N138" i="2" s="1"/>
  <c r="M137" i="2"/>
  <c r="N137" i="2" s="1"/>
  <c r="M136" i="2"/>
  <c r="N136" i="2" s="1"/>
  <c r="M135" i="2"/>
  <c r="N135" i="2" s="1"/>
  <c r="M134" i="2"/>
  <c r="N134" i="2" s="1"/>
  <c r="M133" i="2"/>
  <c r="N133" i="2" s="1"/>
  <c r="M132" i="2"/>
  <c r="N132" i="2" s="1"/>
  <c r="M131" i="2"/>
  <c r="N131" i="2" s="1"/>
  <c r="M130" i="2"/>
  <c r="N130" i="2" s="1"/>
  <c r="M129" i="2"/>
  <c r="N129" i="2" s="1"/>
  <c r="M128" i="2"/>
  <c r="N128" i="2" s="1"/>
  <c r="M127" i="2"/>
  <c r="N127" i="2" s="1"/>
  <c r="M126" i="2"/>
  <c r="N126" i="2" s="1"/>
  <c r="M125" i="2"/>
  <c r="N125" i="2" s="1"/>
  <c r="M124" i="2"/>
  <c r="N124" i="2" s="1"/>
  <c r="M122" i="2"/>
  <c r="N122" i="2" s="1"/>
  <c r="M123" i="2"/>
  <c r="N123" i="2" s="1"/>
  <c r="M121" i="2"/>
  <c r="N121" i="2" s="1"/>
  <c r="M120" i="2"/>
  <c r="N120" i="2" s="1"/>
  <c r="M119" i="2"/>
  <c r="N119" i="2" s="1"/>
  <c r="M118" i="2"/>
  <c r="N118" i="2" s="1"/>
  <c r="M117" i="2"/>
  <c r="N117" i="2" s="1"/>
  <c r="M116" i="2"/>
  <c r="N116" i="2" s="1"/>
  <c r="M114" i="2"/>
  <c r="N114" i="2" s="1"/>
  <c r="M115" i="2"/>
  <c r="N115" i="2" s="1"/>
  <c r="M113" i="2"/>
  <c r="N113" i="2" s="1"/>
  <c r="M112" i="2"/>
  <c r="N112" i="2" s="1"/>
  <c r="M111" i="2"/>
  <c r="N111" i="2" s="1"/>
  <c r="M110" i="2"/>
  <c r="N110" i="2" s="1"/>
  <c r="M109" i="2"/>
  <c r="N109" i="2" s="1"/>
  <c r="M108" i="2"/>
  <c r="N108" i="2" s="1"/>
  <c r="M107" i="2"/>
  <c r="N107" i="2" s="1"/>
  <c r="M106" i="2"/>
  <c r="N106" i="2" s="1"/>
  <c r="M105" i="2"/>
  <c r="N105" i="2" s="1"/>
  <c r="M104" i="2"/>
  <c r="N104" i="2" s="1"/>
  <c r="M102" i="2"/>
  <c r="N102" i="2" s="1"/>
  <c r="M103" i="2"/>
  <c r="N103" i="2" s="1"/>
  <c r="M101" i="2"/>
  <c r="N101" i="2" s="1"/>
  <c r="M100" i="2"/>
  <c r="N100" i="2" s="1"/>
  <c r="M99" i="2"/>
  <c r="N99" i="2" s="1"/>
  <c r="M98" i="2"/>
  <c r="N98" i="2" s="1"/>
  <c r="M97" i="2"/>
  <c r="N97" i="2" s="1"/>
  <c r="M96" i="2"/>
  <c r="N96" i="2" s="1"/>
  <c r="M95" i="2"/>
  <c r="N95" i="2" s="1"/>
  <c r="M94" i="2"/>
  <c r="N94" i="2" s="1"/>
  <c r="M93" i="2"/>
  <c r="N93" i="2" s="1"/>
  <c r="M92" i="2"/>
  <c r="N92" i="2" s="1"/>
  <c r="M91" i="2"/>
  <c r="N91" i="2" s="1"/>
  <c r="M90" i="2"/>
  <c r="N90" i="2" s="1"/>
  <c r="M89" i="2"/>
  <c r="N89" i="2" s="1"/>
  <c r="M88" i="2"/>
  <c r="N88" i="2" s="1"/>
  <c r="M87" i="2"/>
  <c r="N87" i="2" s="1"/>
  <c r="M86" i="2"/>
  <c r="N86" i="2" s="1"/>
  <c r="M85" i="2"/>
  <c r="N85" i="2" s="1"/>
  <c r="M84" i="2"/>
  <c r="N84" i="2" s="1"/>
  <c r="M83" i="2"/>
  <c r="N83" i="2" s="1"/>
  <c r="M82" i="2"/>
  <c r="N82" i="2" s="1"/>
  <c r="M81" i="2"/>
  <c r="N81" i="2" s="1"/>
  <c r="M80" i="2"/>
  <c r="N80" i="2" s="1"/>
  <c r="M79" i="2"/>
  <c r="N79" i="2" s="1"/>
  <c r="M78" i="2"/>
  <c r="N78" i="2" s="1"/>
  <c r="M77" i="2"/>
  <c r="N77" i="2" s="1"/>
  <c r="M75" i="2"/>
  <c r="N75" i="2" s="1"/>
  <c r="M76" i="2"/>
  <c r="N76" i="2" s="1"/>
  <c r="M74" i="2"/>
  <c r="N74" i="2" s="1"/>
  <c r="M73" i="2"/>
  <c r="N73" i="2" s="1"/>
  <c r="M72" i="2"/>
  <c r="N72" i="2" s="1"/>
  <c r="M71" i="2"/>
  <c r="N71" i="2" s="1"/>
  <c r="M70" i="2"/>
  <c r="N70" i="2" s="1"/>
  <c r="M69" i="2"/>
  <c r="N69" i="2" s="1"/>
  <c r="M68" i="2"/>
  <c r="N68" i="2" s="1"/>
  <c r="M67" i="2"/>
  <c r="N67" i="2" s="1"/>
  <c r="M66" i="2"/>
  <c r="N66" i="2" s="1"/>
  <c r="M65" i="2"/>
  <c r="N65" i="2" s="1"/>
  <c r="M64" i="2"/>
  <c r="N64" i="2" s="1"/>
  <c r="M63" i="2"/>
  <c r="N63" i="2" s="1"/>
  <c r="M62" i="2"/>
  <c r="N62" i="2" s="1"/>
  <c r="M61" i="2"/>
  <c r="N61" i="2" s="1"/>
  <c r="M60" i="2"/>
  <c r="N60" i="2" s="1"/>
  <c r="M59" i="2"/>
  <c r="N59" i="2" s="1"/>
  <c r="M58" i="2"/>
  <c r="N58" i="2" s="1"/>
  <c r="M57" i="2"/>
  <c r="N57" i="2" s="1"/>
  <c r="M56" i="2"/>
  <c r="N56" i="2" s="1"/>
  <c r="M55" i="2"/>
  <c r="N55" i="2" s="1"/>
  <c r="M54" i="2"/>
  <c r="N54" i="2" s="1"/>
  <c r="M53" i="2"/>
  <c r="M52" i="2"/>
  <c r="N52" i="2" s="1"/>
  <c r="M51" i="2"/>
  <c r="N51" i="2" s="1"/>
  <c r="M50" i="2"/>
  <c r="N50" i="2" s="1"/>
  <c r="M49" i="2"/>
  <c r="N49" i="2" s="1"/>
  <c r="M47" i="2"/>
  <c r="N47" i="2" s="1"/>
  <c r="M48" i="2"/>
  <c r="N48" i="2" s="1"/>
  <c r="M46" i="2"/>
  <c r="N46" i="2" s="1"/>
  <c r="M45" i="2"/>
  <c r="N45" i="2" s="1"/>
  <c r="M44" i="2"/>
  <c r="N44" i="2" s="1"/>
  <c r="M43" i="2"/>
  <c r="N43" i="2" s="1"/>
  <c r="M42" i="2"/>
  <c r="N42" i="2" s="1"/>
  <c r="M41" i="2"/>
  <c r="N41" i="2" s="1"/>
  <c r="M40" i="2"/>
  <c r="N40" i="2" s="1"/>
  <c r="M39" i="2"/>
  <c r="N39" i="2" s="1"/>
  <c r="M38" i="2"/>
  <c r="N38" i="2" s="1"/>
  <c r="M37" i="2"/>
  <c r="N37" i="2" s="1"/>
  <c r="M36" i="2"/>
  <c r="N36" i="2" s="1"/>
  <c r="M35" i="2"/>
  <c r="N35" i="2" s="1"/>
  <c r="M34" i="2"/>
  <c r="N34" i="2" s="1"/>
  <c r="M33" i="2"/>
  <c r="N33" i="2" s="1"/>
  <c r="M32" i="2"/>
  <c r="N32" i="2" s="1"/>
  <c r="M31" i="2"/>
  <c r="N31" i="2" s="1"/>
  <c r="M30" i="2"/>
  <c r="N30" i="2" s="1"/>
  <c r="M29" i="2"/>
  <c r="N29" i="2" s="1"/>
  <c r="M28" i="2"/>
  <c r="N28" i="2" s="1"/>
  <c r="M27" i="2"/>
  <c r="N27" i="2" s="1"/>
  <c r="M26" i="2"/>
  <c r="N26" i="2" s="1"/>
  <c r="M25" i="2"/>
  <c r="N25" i="2" s="1"/>
  <c r="M24" i="2"/>
  <c r="N24" i="2" s="1"/>
  <c r="M23" i="2"/>
  <c r="N23" i="2" s="1"/>
  <c r="M22" i="2"/>
  <c r="N22" i="2" s="1"/>
  <c r="M21" i="2"/>
  <c r="N21" i="2" s="1"/>
  <c r="M20" i="2"/>
  <c r="N20" i="2" s="1"/>
  <c r="M19" i="2"/>
  <c r="N19" i="2" s="1"/>
  <c r="M18" i="2"/>
  <c r="N18" i="2" s="1"/>
  <c r="M17" i="2"/>
  <c r="N17" i="2" s="1"/>
  <c r="M16" i="2"/>
  <c r="N16" i="2" s="1"/>
  <c r="M15" i="2"/>
  <c r="N15" i="2" s="1"/>
  <c r="M14" i="2"/>
  <c r="N14" i="2" s="1"/>
  <c r="M13" i="2"/>
  <c r="N13" i="2" s="1"/>
  <c r="M12" i="2"/>
  <c r="N12" i="2" s="1"/>
  <c r="M11" i="2"/>
  <c r="N11" i="2" s="1"/>
  <c r="M10" i="2"/>
  <c r="N10" i="2" s="1"/>
  <c r="M9" i="2"/>
  <c r="N9" i="2" s="1"/>
  <c r="M8" i="2"/>
  <c r="N8" i="2" s="1"/>
  <c r="M7" i="2"/>
  <c r="N7" i="2" s="1"/>
  <c r="M4" i="2"/>
  <c r="N4" i="2" s="1"/>
  <c r="M5" i="2"/>
  <c r="N5" i="2" s="1"/>
  <c r="M6" i="2"/>
  <c r="N6" i="2" s="1"/>
  <c r="M3" i="2"/>
  <c r="N3" i="2" s="1"/>
  <c r="M2" i="2"/>
  <c r="N2" i="2" s="1"/>
  <c r="M1000" i="2"/>
  <c r="N1000" i="2" s="1"/>
  <c r="M1001" i="2"/>
  <c r="N1001" i="2" s="1"/>
</calcChain>
</file>

<file path=xl/sharedStrings.xml><?xml version="1.0" encoding="utf-8"?>
<sst xmlns="http://schemas.openxmlformats.org/spreadsheetml/2006/main" count="8117" uniqueCount="1990">
  <si>
    <t>Department</t>
  </si>
  <si>
    <t>Gender</t>
  </si>
  <si>
    <t xml:space="preserve"> Salary Including Bonus</t>
  </si>
  <si>
    <t>EEID</t>
  </si>
  <si>
    <t>Full Name</t>
  </si>
  <si>
    <t>Business Unit</t>
  </si>
  <si>
    <t>Age</t>
  </si>
  <si>
    <t>Hire Date</t>
  </si>
  <si>
    <t>Bonus %</t>
  </si>
  <si>
    <t>Country</t>
  </si>
  <si>
    <t>City</t>
  </si>
  <si>
    <t>E02387</t>
  </si>
  <si>
    <t>Emily Davis</t>
  </si>
  <si>
    <t>Sr. Manger</t>
  </si>
  <si>
    <t>IT</t>
  </si>
  <si>
    <t>Research &amp; Development</t>
  </si>
  <si>
    <t>Female</t>
  </si>
  <si>
    <t>United States</t>
  </si>
  <si>
    <t>Seattle</t>
  </si>
  <si>
    <t>E04105</t>
  </si>
  <si>
    <t>Theodore Dinh</t>
  </si>
  <si>
    <t>Technical Architect</t>
  </si>
  <si>
    <t>Manufacturing</t>
  </si>
  <si>
    <t>Male</t>
  </si>
  <si>
    <t>China</t>
  </si>
  <si>
    <t>Chongqing</t>
  </si>
  <si>
    <t>E02572</t>
  </si>
  <si>
    <t>Luna Sanders</t>
  </si>
  <si>
    <t>Director</t>
  </si>
  <si>
    <t>Finance</t>
  </si>
  <si>
    <t>Speciality Products</t>
  </si>
  <si>
    <t>Chicago</t>
  </si>
  <si>
    <t>E02832</t>
  </si>
  <si>
    <t>Penelope Jordan</t>
  </si>
  <si>
    <t>Computer Systems Manager</t>
  </si>
  <si>
    <t>E01639</t>
  </si>
  <si>
    <t>Austin Vo</t>
  </si>
  <si>
    <t>Sr. Analyst</t>
  </si>
  <si>
    <t>Phoenix</t>
  </si>
  <si>
    <t>E00644</t>
  </si>
  <si>
    <t>Joshua Gupta</t>
  </si>
  <si>
    <t>Account Representative</t>
  </si>
  <si>
    <t>Sales</t>
  </si>
  <si>
    <t>Corporate</t>
  </si>
  <si>
    <t>E01550</t>
  </si>
  <si>
    <t>Ruby Barnes</t>
  </si>
  <si>
    <t>Manager</t>
  </si>
  <si>
    <t>E04332</t>
  </si>
  <si>
    <t>Luke Martin</t>
  </si>
  <si>
    <t>Analyst</t>
  </si>
  <si>
    <t>Miami</t>
  </si>
  <si>
    <t>E04533</t>
  </si>
  <si>
    <t>Easton Bailey</t>
  </si>
  <si>
    <t>Accounting</t>
  </si>
  <si>
    <t>Austin</t>
  </si>
  <si>
    <t>E03838</t>
  </si>
  <si>
    <t>Madeline Walker</t>
  </si>
  <si>
    <t>E00591</t>
  </si>
  <si>
    <t>Savannah Ali</t>
  </si>
  <si>
    <t>Human Resources</t>
  </si>
  <si>
    <t>E03344</t>
  </si>
  <si>
    <t>Camila Rogers</t>
  </si>
  <si>
    <t>Controls Engineer</t>
  </si>
  <si>
    <t>Engineering</t>
  </si>
  <si>
    <t>E00530</t>
  </si>
  <si>
    <t>Eli Jones</t>
  </si>
  <si>
    <t>E04239</t>
  </si>
  <si>
    <t>Everleigh Ng</t>
  </si>
  <si>
    <t>Shanghai</t>
  </si>
  <si>
    <t>E03496</t>
  </si>
  <si>
    <t>Robert Yang</t>
  </si>
  <si>
    <t>E00549</t>
  </si>
  <si>
    <t>Isabella Xi</t>
  </si>
  <si>
    <t>Vice President</t>
  </si>
  <si>
    <t>Marketing</t>
  </si>
  <si>
    <t>E00163</t>
  </si>
  <si>
    <t>Bella Powell</t>
  </si>
  <si>
    <t>E00884</t>
  </si>
  <si>
    <t>Camila Silva</t>
  </si>
  <si>
    <t>E04116</t>
  </si>
  <si>
    <t>David Barnes</t>
  </si>
  <si>
    <t>Columbus</t>
  </si>
  <si>
    <t>E04625</t>
  </si>
  <si>
    <t>Adam Dang</t>
  </si>
  <si>
    <t>E03680</t>
  </si>
  <si>
    <t>Elias Alvarado</t>
  </si>
  <si>
    <t>Brazil</t>
  </si>
  <si>
    <t>Manaus</t>
  </si>
  <si>
    <t>E04732</t>
  </si>
  <si>
    <t>Eva Rivera</t>
  </si>
  <si>
    <t>E03484</t>
  </si>
  <si>
    <t>Logan Rivera</t>
  </si>
  <si>
    <t>Rio de Janerio</t>
  </si>
  <si>
    <t>E00671</t>
  </si>
  <si>
    <t>Leonardo Dixon</t>
  </si>
  <si>
    <t>E02071</t>
  </si>
  <si>
    <t>Mateo Her</t>
  </si>
  <si>
    <t>E02206</t>
  </si>
  <si>
    <t>Jose Henderson</t>
  </si>
  <si>
    <t>E04545</t>
  </si>
  <si>
    <t>Abigail Mejia</t>
  </si>
  <si>
    <t>Quality Engineer</t>
  </si>
  <si>
    <t>E00154</t>
  </si>
  <si>
    <t>Wyatt Chin</t>
  </si>
  <si>
    <t>E03343</t>
  </si>
  <si>
    <t>Carson Lu</t>
  </si>
  <si>
    <t>Engineering Manager</t>
  </si>
  <si>
    <t>Beijing</t>
  </si>
  <si>
    <t>E00304</t>
  </si>
  <si>
    <t>Dylan Choi</t>
  </si>
  <si>
    <t>E02594</t>
  </si>
  <si>
    <t>Ezekiel Kumar</t>
  </si>
  <si>
    <t>IT Coordinator</t>
  </si>
  <si>
    <t>E00402</t>
  </si>
  <si>
    <t>Dominic Guzman</t>
  </si>
  <si>
    <t>E01994</t>
  </si>
  <si>
    <t>Angel Powell</t>
  </si>
  <si>
    <t>Analyst II</t>
  </si>
  <si>
    <t>E03549</t>
  </si>
  <si>
    <t>Mateo Vu</t>
  </si>
  <si>
    <t>E03247</t>
  </si>
  <si>
    <t>Caroline Jenkins</t>
  </si>
  <si>
    <t>E02074</t>
  </si>
  <si>
    <t>Nora Brown</t>
  </si>
  <si>
    <t>Enterprise Architect</t>
  </si>
  <si>
    <t>E04152</t>
  </si>
  <si>
    <t>Adeline Huang</t>
  </si>
  <si>
    <t>Chengdu</t>
  </si>
  <si>
    <t>E01628</t>
  </si>
  <si>
    <t>Jackson Perry</t>
  </si>
  <si>
    <t>E04285</t>
  </si>
  <si>
    <t>Riley Padilla</t>
  </si>
  <si>
    <t>E01417</t>
  </si>
  <si>
    <t>Leah Pena</t>
  </si>
  <si>
    <t>E01754</t>
  </si>
  <si>
    <t>Owen Lam</t>
  </si>
  <si>
    <t>Sr. Business Partner</t>
  </si>
  <si>
    <t>E03749</t>
  </si>
  <si>
    <t>Kennedy Foster</t>
  </si>
  <si>
    <t>E03574</t>
  </si>
  <si>
    <t>John Moore</t>
  </si>
  <si>
    <t>E04600</t>
  </si>
  <si>
    <t>William Vu</t>
  </si>
  <si>
    <t>E00586</t>
  </si>
  <si>
    <t>Sadie Washington</t>
  </si>
  <si>
    <t>E03538</t>
  </si>
  <si>
    <t>Gabriel Holmes</t>
  </si>
  <si>
    <t>E02185</t>
  </si>
  <si>
    <t>Wyatt Rojas</t>
  </si>
  <si>
    <t>E03830</t>
  </si>
  <si>
    <t>Eva Coleman</t>
  </si>
  <si>
    <t>E03720</t>
  </si>
  <si>
    <t>Dominic Clark</t>
  </si>
  <si>
    <t>E03025</t>
  </si>
  <si>
    <t>Lucy Alexander</t>
  </si>
  <si>
    <t>E04917</t>
  </si>
  <si>
    <t>Everleigh Washington</t>
  </si>
  <si>
    <t>HRIS Analyst</t>
  </si>
  <si>
    <t>E00415</t>
  </si>
  <si>
    <t>Leilani Butler</t>
  </si>
  <si>
    <t>E02862</t>
  </si>
  <si>
    <t>Peyton Huang</t>
  </si>
  <si>
    <t>E04207</t>
  </si>
  <si>
    <t>John Contreras</t>
  </si>
  <si>
    <t>E02139</t>
  </si>
  <si>
    <t>Rylee Yu</t>
  </si>
  <si>
    <t>E01797</t>
  </si>
  <si>
    <t>Piper Lewis</t>
  </si>
  <si>
    <t>Field Engineer</t>
  </si>
  <si>
    <t>E01839</t>
  </si>
  <si>
    <t>Stella Alexander</t>
  </si>
  <si>
    <t>Automation Engineer</t>
  </si>
  <si>
    <t>E01633</t>
  </si>
  <si>
    <t>Addison Do</t>
  </si>
  <si>
    <t>Operations Engineer</t>
  </si>
  <si>
    <t>E01848</t>
  </si>
  <si>
    <t>Zoey Jackson</t>
  </si>
  <si>
    <t>Business Partner</t>
  </si>
  <si>
    <t>E00716</t>
  </si>
  <si>
    <t>John Chow</t>
  </si>
  <si>
    <t>E00699</t>
  </si>
  <si>
    <t>Ava Ayala</t>
  </si>
  <si>
    <t>E00502</t>
  </si>
  <si>
    <t>Natalia Salazar</t>
  </si>
  <si>
    <t>E04000</t>
  </si>
  <si>
    <t>Skylar Carrillo</t>
  </si>
  <si>
    <t>E02112</t>
  </si>
  <si>
    <t>Christian Sanders</t>
  </si>
  <si>
    <t>E03824</t>
  </si>
  <si>
    <t>Penelope Coleman</t>
  </si>
  <si>
    <t>E03906</t>
  </si>
  <si>
    <t>Piper Richardson</t>
  </si>
  <si>
    <t>E00436</t>
  </si>
  <si>
    <t>Everly Walker</t>
  </si>
  <si>
    <t>E04798</t>
  </si>
  <si>
    <t>Aurora Ali</t>
  </si>
  <si>
    <t>E01249</t>
  </si>
  <si>
    <t>Penelope Guerrero</t>
  </si>
  <si>
    <t>E03349</t>
  </si>
  <si>
    <t>Anna Mehta</t>
  </si>
  <si>
    <t>Cloud Infrastructure Architect</t>
  </si>
  <si>
    <t>E02966</t>
  </si>
  <si>
    <t>William Foster</t>
  </si>
  <si>
    <t>E01499</t>
  </si>
  <si>
    <t>Jade Rojas</t>
  </si>
  <si>
    <t>E00105</t>
  </si>
  <si>
    <t>Isla Espinoza</t>
  </si>
  <si>
    <t>E00665</t>
  </si>
  <si>
    <t>David Chu</t>
  </si>
  <si>
    <t>E00791</t>
  </si>
  <si>
    <t>Thomas Padilla</t>
  </si>
  <si>
    <t>Sao Paulo</t>
  </si>
  <si>
    <t>E01540</t>
  </si>
  <si>
    <t>Miles Salazar</t>
  </si>
  <si>
    <t>E04474</t>
  </si>
  <si>
    <t>Mila Hong</t>
  </si>
  <si>
    <t>Test Engineer</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</si>
  <si>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</si>
  <si>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</si>
  <si>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</si>
  <si>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</si>
  <si>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</si>
  <si>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</si>
  <si>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</si>
  <si>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</si>
  <si>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</si>
  <si>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</si>
  <si>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</si>
  <si>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</si>
  <si>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</si>
  <si>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</si>
  <si>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</si>
  <si>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</si>
  <si>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</si>
  <si>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</si>
  <si>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</si>
  <si>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</si>
  <si>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E03440</t>
  </si>
  <si>
    <t>Genesis Navarro</t>
  </si>
  <si>
    <t>E00431</t>
  </si>
  <si>
    <t>Eliza Hernandez</t>
  </si>
  <si>
    <t>Network Architect</t>
  </si>
  <si>
    <t>E01258</t>
  </si>
  <si>
    <t>Gabriel Brooks</t>
  </si>
  <si>
    <t>Network Engineer</t>
  </si>
  <si>
    <t>E00440</t>
  </si>
  <si>
    <t>Jack Huynh</t>
  </si>
  <si>
    <t>E00595</t>
  </si>
  <si>
    <t>Everly Chow</t>
  </si>
  <si>
    <t>E00972</t>
  </si>
  <si>
    <t>Amelia Salazar</t>
  </si>
  <si>
    <t>E04562</t>
  </si>
  <si>
    <t>Xavier Zheng</t>
  </si>
  <si>
    <t>E02802</t>
  </si>
  <si>
    <t>Matthew Chau</t>
  </si>
  <si>
    <t>E01427</t>
  </si>
  <si>
    <t>Mia Cheng</t>
  </si>
  <si>
    <t>E04568</t>
  </si>
  <si>
    <t>E04931</t>
  </si>
  <si>
    <t>Zoe Romero</t>
  </si>
  <si>
    <t>E00443</t>
  </si>
  <si>
    <t>Nolan Bui</t>
  </si>
  <si>
    <t>E03890</t>
  </si>
  <si>
    <t>Nevaeh Jones</t>
  </si>
  <si>
    <t>E01194</t>
  </si>
  <si>
    <t>Samantha Adams</t>
  </si>
  <si>
    <t>E02875</t>
  </si>
  <si>
    <t>Madeline Shin</t>
  </si>
  <si>
    <t>E04959</t>
  </si>
  <si>
    <t>Noah King</t>
  </si>
  <si>
    <t>Development Engineer</t>
  </si>
  <si>
    <t>E03816</t>
  </si>
  <si>
    <t>Leilani Chow</t>
  </si>
  <si>
    <t>E01261</t>
  </si>
  <si>
    <t>Connor Simmons</t>
  </si>
  <si>
    <t>E03612</t>
  </si>
  <si>
    <t>Grayson Cooper</t>
  </si>
  <si>
    <t>E01388</t>
  </si>
  <si>
    <t>Ivy Soto</t>
  </si>
  <si>
    <t>E03875</t>
  </si>
  <si>
    <t>Aurora Simmons</t>
  </si>
  <si>
    <t>E04413</t>
  </si>
  <si>
    <t>Andrew Thomas</t>
  </si>
  <si>
    <t>E00691</t>
  </si>
  <si>
    <t>Ezekiel Desai</t>
  </si>
  <si>
    <t>E03047</t>
  </si>
  <si>
    <t>Gabriella Gupta</t>
  </si>
  <si>
    <t>Sr. Account Representative</t>
  </si>
  <si>
    <t>E04903</t>
  </si>
  <si>
    <t>Skylar Liu</t>
  </si>
  <si>
    <t>E04735</t>
  </si>
  <si>
    <t>Nova Coleman</t>
  </si>
  <si>
    <t>System Administrator </t>
  </si>
  <si>
    <t>E02850</t>
  </si>
  <si>
    <t>Evelyn Dinh</t>
  </si>
  <si>
    <t>E03583</t>
  </si>
  <si>
    <t>Brooks Marquez</t>
  </si>
  <si>
    <t>E02017</t>
  </si>
  <si>
    <t>Connor Joseph</t>
  </si>
  <si>
    <t>E01642</t>
  </si>
  <si>
    <t>Mia Lam</t>
  </si>
  <si>
    <t>E04379</t>
  </si>
  <si>
    <t>Scarlett Rodriguez</t>
  </si>
  <si>
    <t>E04131</t>
  </si>
  <si>
    <t>Cora Rivera</t>
  </si>
  <si>
    <t>E02872</t>
  </si>
  <si>
    <t>Liam Jung</t>
  </si>
  <si>
    <t>E02331</t>
  </si>
  <si>
    <t>Sophia Huynh</t>
  </si>
  <si>
    <t>E00417</t>
  </si>
  <si>
    <t>Athena Carrillo</t>
  </si>
  <si>
    <t>E04267</t>
  </si>
  <si>
    <t>Greyson Sanders</t>
  </si>
  <si>
    <t>E03061</t>
  </si>
  <si>
    <t>Vivian Lewis</t>
  </si>
  <si>
    <t>E00013</t>
  </si>
  <si>
    <t>Elena Vang</t>
  </si>
  <si>
    <t>E04265</t>
  </si>
  <si>
    <t>Natalia Diaz</t>
  </si>
  <si>
    <t>E04769</t>
  </si>
  <si>
    <t>Mila Leung</t>
  </si>
  <si>
    <t>E03042</t>
  </si>
  <si>
    <t>Ava Nelson</t>
  </si>
  <si>
    <t>Systems Analyst</t>
  </si>
  <si>
    <t>E00527</t>
  </si>
  <si>
    <t>Mateo Chu</t>
  </si>
  <si>
    <t>E01095</t>
  </si>
  <si>
    <t>Isla Lai</t>
  </si>
  <si>
    <t>E03131</t>
  </si>
  <si>
    <t>Ezekiel Reed</t>
  </si>
  <si>
    <t>E01713</t>
  </si>
  <si>
    <t>Nolan Guzman</t>
  </si>
  <si>
    <t>E00128</t>
  </si>
  <si>
    <t>Everleigh Espinoza</t>
  </si>
  <si>
    <t>E03849</t>
  </si>
  <si>
    <t>Evelyn Jung</t>
  </si>
  <si>
    <t>E02464</t>
  </si>
  <si>
    <t>Sophie Silva</t>
  </si>
  <si>
    <t>E00306</t>
  </si>
  <si>
    <t>Mateo Williams</t>
  </si>
  <si>
    <t>E03737</t>
  </si>
  <si>
    <t>Kennedy Rahman</t>
  </si>
  <si>
    <t>E02783</t>
  </si>
  <si>
    <t>Levi Mendez</t>
  </si>
  <si>
    <t>E02939</t>
  </si>
  <si>
    <t>Julian Fong</t>
  </si>
  <si>
    <t>E02706</t>
  </si>
  <si>
    <t>Nevaeh Kang</t>
  </si>
  <si>
    <t>E00170</t>
  </si>
  <si>
    <t>Hannah Nelson</t>
  </si>
  <si>
    <t>E01425</t>
  </si>
  <si>
    <t>Anthony Rogers</t>
  </si>
  <si>
    <t>E00130</t>
  </si>
  <si>
    <t>Paisley Kang</t>
  </si>
  <si>
    <t>E02094</t>
  </si>
  <si>
    <t>Matthew Gupta</t>
  </si>
  <si>
    <t>E03567</t>
  </si>
  <si>
    <t>Silas Chavez</t>
  </si>
  <si>
    <t>E04682</t>
  </si>
  <si>
    <t>Colton Thao</t>
  </si>
  <si>
    <t>E00957</t>
  </si>
  <si>
    <t>Genesis Perry</t>
  </si>
  <si>
    <t>E04458</t>
  </si>
  <si>
    <t>Alexander Bryant</t>
  </si>
  <si>
    <t>Elias Zhang</t>
  </si>
  <si>
    <t>Solutions Architect</t>
  </si>
  <si>
    <t>E00521</t>
  </si>
  <si>
    <t>Lily Carter</t>
  </si>
  <si>
    <t>E03717</t>
  </si>
  <si>
    <t>Joseph Ruiz</t>
  </si>
  <si>
    <t>E01533</t>
  </si>
  <si>
    <t>Avery Bailey</t>
  </si>
  <si>
    <t>E04449</t>
  </si>
  <si>
    <t>Miles Hsu</t>
  </si>
  <si>
    <t>E02855</t>
  </si>
  <si>
    <t>Piper Cheng</t>
  </si>
  <si>
    <t>E00816</t>
  </si>
  <si>
    <t>Skylar Watson</t>
  </si>
  <si>
    <t>E02283</t>
  </si>
  <si>
    <t>Jaxon Park</t>
  </si>
  <si>
    <t>E04888</t>
  </si>
  <si>
    <t>Elijah Henry</t>
  </si>
  <si>
    <t>E03907</t>
  </si>
  <si>
    <t>Camila Watson</t>
  </si>
  <si>
    <t>Lucas Thomas</t>
  </si>
  <si>
    <t>Skylar Doan</t>
  </si>
  <si>
    <t>E01501</t>
  </si>
  <si>
    <t>Hudson Liu</t>
  </si>
  <si>
    <t>E01141</t>
  </si>
  <si>
    <t>Gianna Williams</t>
  </si>
  <si>
    <t>E02254</t>
  </si>
  <si>
    <t>Jaxson Sandoval</t>
  </si>
  <si>
    <t>E04504</t>
  </si>
  <si>
    <t>Jameson Alvarado</t>
  </si>
  <si>
    <t>E03394</t>
  </si>
  <si>
    <t>Joseph Ly</t>
  </si>
  <si>
    <t>E02942</t>
  </si>
  <si>
    <t>Daniel Richardson</t>
  </si>
  <si>
    <t>E04130</t>
  </si>
  <si>
    <t>Elias Figueroa</t>
  </si>
  <si>
    <t>E02848</t>
  </si>
  <si>
    <t>Emma Brooks</t>
  </si>
  <si>
    <t>E00085</t>
  </si>
  <si>
    <t>Isla Wong</t>
  </si>
  <si>
    <t>E03956</t>
  </si>
  <si>
    <t>E00672</t>
  </si>
  <si>
    <t>Mila Pena</t>
  </si>
  <si>
    <t>E04618</t>
  </si>
  <si>
    <t>Mason Zhao</t>
  </si>
  <si>
    <t>E03506</t>
  </si>
  <si>
    <t>Jaxson Mai</t>
  </si>
  <si>
    <t>E00568</t>
  </si>
  <si>
    <t>Ava Garza</t>
  </si>
  <si>
    <t>E00535</t>
  </si>
  <si>
    <t>Nathan Mendez</t>
  </si>
  <si>
    <t>E04630</t>
  </si>
  <si>
    <t>Maria Griffin</t>
  </si>
  <si>
    <t>E00874</t>
  </si>
  <si>
    <t>Alexander Choi</t>
  </si>
  <si>
    <t>E01546</t>
  </si>
  <si>
    <t>Maria Hong</t>
  </si>
  <si>
    <t>E00941</t>
  </si>
  <si>
    <t>Sophie Ali</t>
  </si>
  <si>
    <t>E03446</t>
  </si>
  <si>
    <t>Julian Ross</t>
  </si>
  <si>
    <t>E01361</t>
  </si>
  <si>
    <t>Emma Hill</t>
  </si>
  <si>
    <t>E01631</t>
  </si>
  <si>
    <t>Leilani Yee</t>
  </si>
  <si>
    <t>E03719</t>
  </si>
  <si>
    <t>Jack Brown</t>
  </si>
  <si>
    <t>E03269</t>
  </si>
  <si>
    <t>Charlotte Chu</t>
  </si>
  <si>
    <t>E01037</t>
  </si>
  <si>
    <t>Jeremiah Chu</t>
  </si>
  <si>
    <t>IT Systems Architect</t>
  </si>
  <si>
    <t>Miles Cho</t>
  </si>
  <si>
    <t>E02216</t>
  </si>
  <si>
    <t>Caleb Marquez</t>
  </si>
  <si>
    <t>E02803</t>
  </si>
  <si>
    <t>Eli Soto</t>
  </si>
  <si>
    <t>E01584</t>
  </si>
  <si>
    <t>Carter Mejia</t>
  </si>
  <si>
    <t>E02489</t>
  </si>
  <si>
    <t>Ethan Clark</t>
  </si>
  <si>
    <t>E03189</t>
  </si>
  <si>
    <t>Asher Jackson</t>
  </si>
  <si>
    <t>E03560</t>
  </si>
  <si>
    <t>Ayla Ng</t>
  </si>
  <si>
    <t>E00769</t>
  </si>
  <si>
    <t>Jose Kang</t>
  </si>
  <si>
    <t>E02791</t>
  </si>
  <si>
    <t>Aubrey Romero</t>
  </si>
  <si>
    <t>E02333</t>
  </si>
  <si>
    <t>Jaxson Wright</t>
  </si>
  <si>
    <t>Service Desk Analyst</t>
  </si>
  <si>
    <t>E01002</t>
  </si>
  <si>
    <t>Elias Ali</t>
  </si>
  <si>
    <t>E03520</t>
  </si>
  <si>
    <t>Nolan Pena</t>
  </si>
  <si>
    <t>E00752</t>
  </si>
  <si>
    <t>Luna Liu</t>
  </si>
  <si>
    <t>E00233</t>
  </si>
  <si>
    <t>Brooklyn Reyes</t>
  </si>
  <si>
    <t>E02639</t>
  </si>
  <si>
    <t>Hadley Parker</t>
  </si>
  <si>
    <t>E00697</t>
  </si>
  <si>
    <t>Jonathan Chavez</t>
  </si>
  <si>
    <t>E02183</t>
  </si>
  <si>
    <t>Sarah Ayala</t>
  </si>
  <si>
    <t>E00715</t>
  </si>
  <si>
    <t>Elijah Kang</t>
  </si>
  <si>
    <t>E04288</t>
  </si>
  <si>
    <t>Ella White</t>
  </si>
  <si>
    <t>E02421</t>
  </si>
  <si>
    <t>Jordan Truong</t>
  </si>
  <si>
    <t>E00523</t>
  </si>
  <si>
    <t>Daniel Jordan</t>
  </si>
  <si>
    <t>Network Administrator</t>
  </si>
  <si>
    <t>E03615</t>
  </si>
  <si>
    <t>Daniel Dixon</t>
  </si>
  <si>
    <t>E02761</t>
  </si>
  <si>
    <t>Luca Duong</t>
  </si>
  <si>
    <t>E02121</t>
  </si>
  <si>
    <t>Levi Brown</t>
  </si>
  <si>
    <t>E01486</t>
  </si>
  <si>
    <t>Mason Cho</t>
  </si>
  <si>
    <t>E00725</t>
  </si>
  <si>
    <t>Nova Herrera</t>
  </si>
  <si>
    <t>E03027</t>
  </si>
  <si>
    <t>Elijah Watson</t>
  </si>
  <si>
    <t>E03689</t>
  </si>
  <si>
    <t>Wesley Gray</t>
  </si>
  <si>
    <t>E01986</t>
  </si>
  <si>
    <t>Wesley Sharma</t>
  </si>
  <si>
    <t>E01286</t>
  </si>
  <si>
    <t>Mateo Mendez</t>
  </si>
  <si>
    <t>E01409</t>
  </si>
  <si>
    <t>Jose Molina</t>
  </si>
  <si>
    <t>E00626</t>
  </si>
  <si>
    <t>Luna Simmons</t>
  </si>
  <si>
    <t>E04342</t>
  </si>
  <si>
    <t>Samantha Barnes</t>
  </si>
  <si>
    <t>E03904</t>
  </si>
  <si>
    <t>Hunter Ortiz</t>
  </si>
  <si>
    <t>E01291</t>
  </si>
  <si>
    <t>Thomas Aguilar</t>
  </si>
  <si>
    <t>E00917</t>
  </si>
  <si>
    <t>Skylar Bell</t>
  </si>
  <si>
    <t>E01484</t>
  </si>
  <si>
    <t>Anna Zhu</t>
  </si>
  <si>
    <t>E03864</t>
  </si>
  <si>
    <t>Ella Hunter</t>
  </si>
  <si>
    <t>E00488</t>
  </si>
  <si>
    <t>Emery Hunter</t>
  </si>
  <si>
    <t>E02227</t>
  </si>
  <si>
    <t>Sofia Parker</t>
  </si>
  <si>
    <t>E04802</t>
  </si>
  <si>
    <t>Lucy Fong</t>
  </si>
  <si>
    <t>E01970</t>
  </si>
  <si>
    <t>Vivian Barnes</t>
  </si>
  <si>
    <t>E02813</t>
  </si>
  <si>
    <t>Kai Chow</t>
  </si>
  <si>
    <t>E02031</t>
  </si>
  <si>
    <t>Melody Cooper</t>
  </si>
  <si>
    <t>E03252</t>
  </si>
  <si>
    <t>James Bui</t>
  </si>
  <si>
    <t>E04871</t>
  </si>
  <si>
    <t>Liam Grant</t>
  </si>
  <si>
    <t>E03547</t>
  </si>
  <si>
    <t>Owen Han</t>
  </si>
  <si>
    <t>E04742</t>
  </si>
  <si>
    <t>Kinsley Vega</t>
  </si>
  <si>
    <t>E01070</t>
  </si>
  <si>
    <t>Leonardo Martin</t>
  </si>
  <si>
    <t>E04359</t>
  </si>
  <si>
    <t>Greyson Lam</t>
  </si>
  <si>
    <t>E03268</t>
  </si>
  <si>
    <t>Emilia Rivera</t>
  </si>
  <si>
    <t>E04035</t>
  </si>
  <si>
    <t>Penelope Johnson</t>
  </si>
  <si>
    <t>E01221</t>
  </si>
  <si>
    <t>Eva Figueroa</t>
  </si>
  <si>
    <t>E00276</t>
  </si>
  <si>
    <t>Ezekiel Jordan</t>
  </si>
  <si>
    <t>E01687</t>
  </si>
  <si>
    <t>Luke Mai</t>
  </si>
  <si>
    <t>E02844</t>
  </si>
  <si>
    <t>Charles Diaz</t>
  </si>
  <si>
    <t>E01263</t>
  </si>
  <si>
    <t>Adam Espinoza</t>
  </si>
  <si>
    <t>E00119</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</si>
  <si>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</si>
  <si>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</si>
  <si>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</si>
  <si>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</si>
  <si>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</si>
  <si>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</si>
  <si>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</si>
  <si>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</si>
  <si>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</si>
  <si>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</si>
  <si>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</si>
  <si>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</si>
  <si>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</si>
  <si>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</si>
  <si>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</si>
  <si>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</si>
  <si>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</si>
  <si>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</si>
  <si>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</si>
  <si>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</si>
  <si>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</si>
  <si>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E00813</t>
  </si>
  <si>
    <t>Autumn Joseph</t>
  </si>
  <si>
    <t>E00870</t>
  </si>
  <si>
    <t>Evelyn Liang</t>
  </si>
  <si>
    <t>E04167</t>
  </si>
  <si>
    <t>Henry Alvarez</t>
  </si>
  <si>
    <t>E00245</t>
  </si>
  <si>
    <t>Benjamin Delgado</t>
  </si>
  <si>
    <t>E00976</t>
  </si>
  <si>
    <t>Zoe Rodriguez</t>
  </si>
  <si>
    <t>E04112</t>
  </si>
  <si>
    <t>Axel Chu</t>
  </si>
  <si>
    <t>E01807</t>
  </si>
  <si>
    <t>Cameron Evans</t>
  </si>
  <si>
    <t>E04103</t>
  </si>
  <si>
    <t>Isabella Soto</t>
  </si>
  <si>
    <t>E01412</t>
  </si>
  <si>
    <t>Eva Jenkins</t>
  </si>
  <si>
    <t>E04386</t>
  </si>
  <si>
    <t>Cameron Powell</t>
  </si>
  <si>
    <t>E01232</t>
  </si>
  <si>
    <t>Samantha Foster</t>
  </si>
  <si>
    <t>E04572</t>
  </si>
  <si>
    <t>Jade Li</t>
  </si>
  <si>
    <t>E02747</t>
  </si>
  <si>
    <t>Kinsley Acosta</t>
  </si>
  <si>
    <t>E01064</t>
  </si>
  <si>
    <t>Clara Kang</t>
  </si>
  <si>
    <t>E00178</t>
  </si>
  <si>
    <t>Harper Alexander</t>
  </si>
  <si>
    <t>E01091</t>
  </si>
  <si>
    <t>Carter Reed</t>
  </si>
  <si>
    <t>Charlotte Ruiz</t>
  </si>
  <si>
    <t>E01309</t>
  </si>
  <si>
    <t>Everleigh Jiang</t>
  </si>
  <si>
    <t>E02378</t>
  </si>
  <si>
    <t>Audrey Smith</t>
  </si>
  <si>
    <t>E04127</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</si>
  <si>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</si>
  <si>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</si>
  <si>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</si>
  <si>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</si>
  <si>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</si>
  <si>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</si>
  <si>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</si>
  <si>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</si>
  <si>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</si>
  <si>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</si>
  <si>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</si>
  <si>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</si>
  <si>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</si>
  <si>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</si>
  <si>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</si>
  <si>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</si>
  <si>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</si>
  <si>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</si>
  <si>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Asher Morales</t>
  </si>
  <si>
    <t>E04136</t>
  </si>
  <si>
    <t>Mason Cao</t>
  </si>
  <si>
    <t>E02944</t>
  </si>
  <si>
    <t>Joshua Fong</t>
  </si>
  <si>
    <t>E03300</t>
  </si>
  <si>
    <t>Maria Chin</t>
  </si>
  <si>
    <t>E00078</t>
  </si>
  <si>
    <t>Eva Garcia</t>
  </si>
  <si>
    <t>E00825</t>
  </si>
  <si>
    <t>Anna Molina</t>
  </si>
  <si>
    <t>E04972</t>
  </si>
  <si>
    <t>Logan Bryant</t>
  </si>
  <si>
    <t>E03941</t>
  </si>
  <si>
    <t>Isla Han</t>
  </si>
  <si>
    <t>E02148</t>
  </si>
  <si>
    <t>Christopher Vega</t>
  </si>
  <si>
    <t>E02252</t>
  </si>
  <si>
    <t>Lillian Park</t>
  </si>
  <si>
    <t>E03096</t>
  </si>
  <si>
    <t>Kennedy Zhang</t>
  </si>
  <si>
    <t>E04800</t>
  </si>
  <si>
    <t>Eli Han</t>
  </si>
  <si>
    <t>E02838</t>
  </si>
  <si>
    <t>Julia Pham</t>
  </si>
  <si>
    <t>E02980</t>
  </si>
  <si>
    <t>Hailey Shin</t>
  </si>
  <si>
    <t>E04477</t>
  </si>
  <si>
    <t>Connor Grant</t>
  </si>
  <si>
    <t>E04348</t>
  </si>
  <si>
    <t>Natalia Owens</t>
  </si>
  <si>
    <t>E01638</t>
  </si>
  <si>
    <t>Maria He</t>
  </si>
  <si>
    <t>E03419</t>
  </si>
  <si>
    <t>Jade Yi</t>
  </si>
  <si>
    <t>E04222</t>
  </si>
  <si>
    <t>Quinn Xiong</t>
  </si>
  <si>
    <t>E04126</t>
  </si>
  <si>
    <t>Dominic Baker</t>
  </si>
  <si>
    <t>E01896</t>
  </si>
  <si>
    <t>Adam Nelson</t>
  </si>
  <si>
    <t>E03018</t>
  </si>
  <si>
    <t>Autumn Reed</t>
  </si>
  <si>
    <t>E03325</t>
  </si>
  <si>
    <t>Robert Edwards</t>
  </si>
  <si>
    <t>E04037</t>
  </si>
  <si>
    <t>Roman Martinez</t>
  </si>
  <si>
    <t>E01902</t>
  </si>
  <si>
    <t>Eleanor Li</t>
  </si>
  <si>
    <t>E01466</t>
  </si>
  <si>
    <t>Connor Vang</t>
  </si>
  <si>
    <t>E02038</t>
  </si>
  <si>
    <t>Ellie Chung</t>
  </si>
  <si>
    <t>E03474</t>
  </si>
  <si>
    <t>Violet Hall</t>
  </si>
  <si>
    <t>E02744</t>
  </si>
  <si>
    <t>Dylan Padilla</t>
  </si>
  <si>
    <t>E00702</t>
  </si>
  <si>
    <t>Nathan Pham</t>
  </si>
  <si>
    <t>E03081</t>
  </si>
  <si>
    <t>Ayla Brown</t>
  </si>
  <si>
    <t>E01281</t>
  </si>
  <si>
    <t>Isaac Mitchell</t>
  </si>
  <si>
    <t>E04029</t>
  </si>
  <si>
    <t>Jayden Jimenez</t>
  </si>
  <si>
    <t>E01116</t>
  </si>
  <si>
    <t>Jaxon Tran</t>
  </si>
  <si>
    <t>E01753</t>
  </si>
  <si>
    <t>Connor Fong</t>
  </si>
  <si>
    <t>E04072</t>
  </si>
  <si>
    <t>Emery Mitchell</t>
  </si>
  <si>
    <t>Landon Luu</t>
  </si>
  <si>
    <t>E04419</t>
  </si>
  <si>
    <t>Sophia Ahmed</t>
  </si>
  <si>
    <t>E00467</t>
  </si>
  <si>
    <t>Sofia Dinh</t>
  </si>
  <si>
    <t>E00365</t>
  </si>
  <si>
    <t>Jonathan Patel</t>
  </si>
  <si>
    <t>Piper Patterson</t>
  </si>
  <si>
    <t>E03292</t>
  </si>
  <si>
    <t>Cora Evans</t>
  </si>
  <si>
    <t>E04779</t>
  </si>
  <si>
    <t>Cameron Young</t>
  </si>
  <si>
    <t>E00501</t>
  </si>
  <si>
    <t>Melody Ho</t>
  </si>
  <si>
    <t>E01132</t>
  </si>
  <si>
    <t>Aiden Bryant</t>
  </si>
  <si>
    <t>E00556</t>
  </si>
  <si>
    <t>Grayson Walker</t>
  </si>
  <si>
    <t>E00311</t>
  </si>
  <si>
    <t>Scarlett Figueroa</t>
  </si>
  <si>
    <t>E04567</t>
  </si>
  <si>
    <t>Madeline Hoang</t>
  </si>
  <si>
    <t>E04378</t>
  </si>
  <si>
    <t>E03251</t>
  </si>
  <si>
    <t>Ruby Medina</t>
  </si>
  <si>
    <t>E03167</t>
  </si>
  <si>
    <t>Luke Zheng</t>
  </si>
  <si>
    <t>E03347</t>
  </si>
  <si>
    <t>Rylee Dinh</t>
  </si>
  <si>
    <t>E03908</t>
  </si>
  <si>
    <t>Miles Evans</t>
  </si>
  <si>
    <t>E01351</t>
  </si>
  <si>
    <t>Leo Owens</t>
  </si>
  <si>
    <t>E02681</t>
  </si>
  <si>
    <t>Caroline Owens</t>
  </si>
  <si>
    <t>E03807</t>
  </si>
  <si>
    <t>Kennedy Do</t>
  </si>
  <si>
    <t>E00422</t>
  </si>
  <si>
    <t>Jade Acosta</t>
  </si>
  <si>
    <t>E00265</t>
  </si>
  <si>
    <t>Mila Vasquez</t>
  </si>
  <si>
    <t>E04601</t>
  </si>
  <si>
    <t>Allison Ayala</t>
  </si>
  <si>
    <t>E04816</t>
  </si>
  <si>
    <t>Jace Zhang</t>
  </si>
  <si>
    <t>E02147</t>
  </si>
  <si>
    <t>Allison Medina</t>
  </si>
  <si>
    <t>E02914</t>
  </si>
  <si>
    <t>Maria Wilson</t>
  </si>
  <si>
    <t>Everly Coleman</t>
  </si>
  <si>
    <t>E03972</t>
  </si>
  <si>
    <t>Jordan Gomez</t>
  </si>
  <si>
    <t>E02189</t>
  </si>
  <si>
    <t>Isla Chavez</t>
  </si>
  <si>
    <t>E04290</t>
  </si>
  <si>
    <t>Hannah Gomez</t>
  </si>
  <si>
    <t>E03630</t>
  </si>
  <si>
    <t>Jacob Davis</t>
  </si>
  <si>
    <t>E00432</t>
  </si>
  <si>
    <t>Eli Gupta</t>
  </si>
  <si>
    <t>E03045</t>
  </si>
  <si>
    <t>Andrew Huynh</t>
  </si>
  <si>
    <t>E01924</t>
  </si>
  <si>
    <t>Anna Gutierrez</t>
  </si>
  <si>
    <t>E04877</t>
  </si>
  <si>
    <t>Samuel Vega</t>
  </si>
  <si>
    <t>E02770</t>
  </si>
  <si>
    <t>Liliana Do</t>
  </si>
  <si>
    <t>E04590</t>
  </si>
  <si>
    <t>Isaac Sanders</t>
  </si>
  <si>
    <t>E01977</t>
  </si>
  <si>
    <t>Raelynn Gupta</t>
  </si>
  <si>
    <t>E01378</t>
  </si>
  <si>
    <t>Genesis Xiong</t>
  </si>
  <si>
    <t>E04224</t>
  </si>
  <si>
    <t>Lucas Ramos</t>
  </si>
  <si>
    <t>E03423</t>
  </si>
  <si>
    <t>Santiago f Gonzalez</t>
  </si>
  <si>
    <t>Henry Zhu</t>
  </si>
  <si>
    <t>E00788</t>
  </si>
  <si>
    <t>Emily Contreras</t>
  </si>
  <si>
    <t>E00207</t>
  </si>
  <si>
    <t>Hailey Lai</t>
  </si>
  <si>
    <t>E00834</t>
  </si>
  <si>
    <t>Vivian Guzman</t>
  </si>
  <si>
    <t>E04571</t>
  </si>
  <si>
    <t>Hadley Contreras</t>
  </si>
  <si>
    <t>E02652</t>
  </si>
  <si>
    <t>Nathan Sun</t>
  </si>
  <si>
    <t>E02693</t>
  </si>
  <si>
    <t>Grace Campos</t>
  </si>
  <si>
    <t>E03359</t>
  </si>
  <si>
    <t>Autumn Ortiz</t>
  </si>
  <si>
    <t>E00399</t>
  </si>
  <si>
    <t>Connor Walker</t>
  </si>
  <si>
    <t>E02971</t>
  </si>
  <si>
    <t>Mia Wu</t>
  </si>
  <si>
    <t>E03327</t>
  </si>
  <si>
    <t>Julia Luong</t>
  </si>
  <si>
    <t>E00900</t>
  </si>
  <si>
    <t>Eleanor Delgado</t>
  </si>
  <si>
    <t>E00836</t>
  </si>
  <si>
    <t>Addison Roberts</t>
  </si>
  <si>
    <t>E03854</t>
  </si>
  <si>
    <t>Camila Li</t>
  </si>
  <si>
    <t>E04729</t>
  </si>
  <si>
    <t>Ezekiel Fong</t>
  </si>
  <si>
    <t>E00360</t>
  </si>
  <si>
    <t>Dylan Thao</t>
  </si>
  <si>
    <t>E02284</t>
  </si>
  <si>
    <t>Josephine Salazar</t>
  </si>
  <si>
    <t>E00181</t>
  </si>
  <si>
    <t>Genesis Hu</t>
  </si>
  <si>
    <t>E04168</t>
  </si>
  <si>
    <t>Mila Juarez</t>
  </si>
  <si>
    <t>E02861</t>
  </si>
  <si>
    <t>Daniel Perry</t>
  </si>
  <si>
    <t>E01357</t>
  </si>
  <si>
    <t>Paisley Hunter</t>
  </si>
  <si>
    <t>E04387</t>
  </si>
  <si>
    <t>Everleigh White</t>
  </si>
  <si>
    <t>E03090</t>
  </si>
  <si>
    <t>Penelope Choi</t>
  </si>
  <si>
    <t>E03591</t>
  </si>
  <si>
    <t>Piper Sun</t>
  </si>
  <si>
    <t>E03328</t>
  </si>
  <si>
    <t>Lucy Johnson</t>
  </si>
  <si>
    <t>E04937</t>
  </si>
  <si>
    <t>Ian Ngo</t>
  </si>
  <si>
    <t>E00515</t>
  </si>
  <si>
    <t>Joseph Vazquez</t>
  </si>
  <si>
    <t>E01241</t>
  </si>
  <si>
    <t>Hadley Guerrero</t>
  </si>
  <si>
    <t>E03255</t>
  </si>
  <si>
    <t>Jose Brown</t>
  </si>
  <si>
    <t>E01711</t>
  </si>
  <si>
    <t>Benjamin Ford</t>
  </si>
  <si>
    <t>E00500</t>
  </si>
  <si>
    <t>Henry Shah</t>
  </si>
  <si>
    <t>Ivy Daniels</t>
  </si>
  <si>
    <t>E02728</t>
  </si>
  <si>
    <t>Thomas Chang</t>
  </si>
  <si>
    <t>E04749</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</si>
  <si>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</si>
  <si>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</si>
  <si>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</si>
  <si>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</si>
  <si>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</si>
  <si>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</si>
  <si>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</si>
  <si>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</si>
  <si>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</si>
  <si>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</si>
  <si>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</si>
  <si>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</si>
  <si>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</si>
  <si>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</si>
  <si>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</si>
  <si>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</si>
  <si>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E03802</t>
  </si>
  <si>
    <t>Thomas Vazquez</t>
  </si>
  <si>
    <t>E03685</t>
  </si>
  <si>
    <t>Silas Hunter</t>
  </si>
  <si>
    <t>E01089</t>
  </si>
  <si>
    <t>Nicholas Brooks</t>
  </si>
  <si>
    <t>E03988</t>
  </si>
  <si>
    <t>Dominic Thomas</t>
  </si>
  <si>
    <t>E00401</t>
  </si>
  <si>
    <t>Wesley Adams</t>
  </si>
  <si>
    <t>E03429</t>
  </si>
  <si>
    <t>Ian Wu</t>
  </si>
  <si>
    <t>E02417</t>
  </si>
  <si>
    <t>Alice Young</t>
  </si>
  <si>
    <t>E00359</t>
  </si>
  <si>
    <t>Logan Carrillo</t>
  </si>
  <si>
    <t>E02044</t>
  </si>
  <si>
    <t>Caroline Alexander</t>
  </si>
  <si>
    <t>E01479</t>
  </si>
  <si>
    <t>Serenity Bailey</t>
  </si>
  <si>
    <t>E04962</t>
  </si>
  <si>
    <t>Elena Tan</t>
  </si>
  <si>
    <t>E02769</t>
  </si>
  <si>
    <t>Eliza Adams</t>
  </si>
  <si>
    <t>E03893</t>
  </si>
  <si>
    <t>Alice Xiong</t>
  </si>
  <si>
    <t>E00553</t>
  </si>
  <si>
    <t>Isla Yoon</t>
  </si>
  <si>
    <t>E03540</t>
  </si>
  <si>
    <t>Emma Perry</t>
  </si>
  <si>
    <t>Riley Marquez</t>
  </si>
  <si>
    <t>E03277</t>
  </si>
  <si>
    <t>Caroline Hu</t>
  </si>
  <si>
    <t>E04194</t>
  </si>
  <si>
    <t>Madison Kumar</t>
  </si>
  <si>
    <t>Matthew Lim</t>
  </si>
  <si>
    <t>E01762</t>
  </si>
  <si>
    <t>Maya Ngo</t>
  </si>
  <si>
    <t>E02632</t>
  </si>
  <si>
    <t>Alice Soto</t>
  </si>
  <si>
    <t>E04226</t>
  </si>
  <si>
    <t>Andrew Moore</t>
  </si>
  <si>
    <t>E04101</t>
  </si>
  <si>
    <t>Olivia Harris</t>
  </si>
  <si>
    <t>E01981</t>
  </si>
  <si>
    <t>Genesis Banks</t>
  </si>
  <si>
    <t>E02534</t>
  </si>
  <si>
    <t>Victoria Johnson</t>
  </si>
  <si>
    <t>E01238</t>
  </si>
  <si>
    <t>Eloise Griffin</t>
  </si>
  <si>
    <t>E01118</t>
  </si>
  <si>
    <t>Roman Yang</t>
  </si>
  <si>
    <t>E04041</t>
  </si>
  <si>
    <t>Clara Huynh</t>
  </si>
  <si>
    <t>E04308</t>
  </si>
  <si>
    <t>Kai Flores</t>
  </si>
  <si>
    <t>E01052</t>
  </si>
  <si>
    <t>Jaxson Dinh</t>
  </si>
  <si>
    <t>E04165</t>
  </si>
  <si>
    <t>Sophie Vang</t>
  </si>
  <si>
    <t>E02295</t>
  </si>
  <si>
    <t>Axel Jordan</t>
  </si>
  <si>
    <t>E04546</t>
  </si>
  <si>
    <t>Jade Hunter</t>
  </si>
  <si>
    <t>E04217</t>
  </si>
  <si>
    <t>Lydia Williams</t>
  </si>
  <si>
    <t>E00650</t>
  </si>
  <si>
    <t>Emery Chang</t>
  </si>
  <si>
    <t>E00344</t>
  </si>
  <si>
    <t>Savannah He</t>
  </si>
  <si>
    <t>E04645</t>
  </si>
  <si>
    <t>Elias Ahmed</t>
  </si>
  <si>
    <t>E03880</t>
  </si>
  <si>
    <t>Samantha Woods</t>
  </si>
  <si>
    <t>E02730</t>
  </si>
  <si>
    <t>Axel Soto</t>
  </si>
  <si>
    <t>E04517</t>
  </si>
  <si>
    <t>Amelia Choi</t>
  </si>
  <si>
    <t>E00965</t>
  </si>
  <si>
    <t>Jacob Khan</t>
  </si>
  <si>
    <t>E04639</t>
  </si>
  <si>
    <t>Luna Taylor</t>
  </si>
  <si>
    <t>E00465</t>
  </si>
  <si>
    <t>Dominic Parker</t>
  </si>
  <si>
    <t>E03058</t>
  </si>
  <si>
    <t>Angel Xiong</t>
  </si>
  <si>
    <t>E02337</t>
  </si>
  <si>
    <t>Emma Cao</t>
  </si>
  <si>
    <t>E04927</t>
  </si>
  <si>
    <t>Ezekiel Bryant</t>
  </si>
  <si>
    <t>E03799</t>
  </si>
  <si>
    <t>Natalie Hwang</t>
  </si>
  <si>
    <t>E04538</t>
  </si>
  <si>
    <t>Adeline Yang</t>
  </si>
  <si>
    <t>E02633</t>
  </si>
  <si>
    <t>Allison Roberts</t>
  </si>
  <si>
    <t>E02965</t>
  </si>
  <si>
    <t>Andrew Do</t>
  </si>
  <si>
    <t>E04345</t>
  </si>
  <si>
    <t>Eliana Grant</t>
  </si>
  <si>
    <t>E02895</t>
  </si>
  <si>
    <t>Mila Soto</t>
  </si>
  <si>
    <t>Gabriella Johnson</t>
  </si>
  <si>
    <t>E00758</t>
  </si>
  <si>
    <t>Jonathan Khan</t>
  </si>
  <si>
    <t>E03750</t>
  </si>
  <si>
    <t>Elias Dang</t>
  </si>
  <si>
    <t>E00144</t>
  </si>
  <si>
    <t>Theodore Ngo</t>
  </si>
  <si>
    <t>E02943</t>
  </si>
  <si>
    <t>Bella Lopez</t>
  </si>
  <si>
    <t>E03901</t>
  </si>
  <si>
    <t>Luca Truong</t>
  </si>
  <si>
    <t>E03461</t>
  </si>
  <si>
    <t>Nathan Lau</t>
  </si>
  <si>
    <t>E03490</t>
  </si>
  <si>
    <t>Henry Campos</t>
  </si>
  <si>
    <t>E04466</t>
  </si>
  <si>
    <t>Connor Bell</t>
  </si>
  <si>
    <t>E03226</t>
  </si>
  <si>
    <t>Angel Stewart</t>
  </si>
  <si>
    <t>E04607</t>
  </si>
  <si>
    <t>Landon Brown</t>
  </si>
  <si>
    <t>E02678</t>
  </si>
  <si>
    <t>Nicholas Rivera</t>
  </si>
  <si>
    <t>E02190</t>
  </si>
  <si>
    <t>Gabriel Carter</t>
  </si>
  <si>
    <t>E00747</t>
  </si>
  <si>
    <t>Leilani Baker</t>
  </si>
  <si>
    <t>E00268</t>
  </si>
  <si>
    <t>Ian Flores</t>
  </si>
  <si>
    <t>E01416</t>
  </si>
  <si>
    <t>Hudson Thompson</t>
  </si>
  <si>
    <t>E01524</t>
  </si>
  <si>
    <t>Ian Miller</t>
  </si>
  <si>
    <t>Harper Chin</t>
  </si>
  <si>
    <t>E02801</t>
  </si>
  <si>
    <t>Santiago f Brooks</t>
  </si>
  <si>
    <t>E04155</t>
  </si>
  <si>
    <t>Dylan Dominguez</t>
  </si>
  <si>
    <t>E01952</t>
  </si>
  <si>
    <t>Everett Lee</t>
  </si>
  <si>
    <t>E00116</t>
  </si>
  <si>
    <t>Madelyn Mehta</t>
  </si>
  <si>
    <t>E04811</t>
  </si>
  <si>
    <t>Athena Vasquez</t>
  </si>
  <si>
    <t>E00624</t>
  </si>
  <si>
    <t>William Watson</t>
  </si>
  <si>
    <t>E03404</t>
  </si>
  <si>
    <t>Everleigh Nunez</t>
  </si>
  <si>
    <t>E01845</t>
  </si>
  <si>
    <t>Leo Fernandez</t>
  </si>
  <si>
    <t>E04784</t>
  </si>
  <si>
    <t>Joshua Lin</t>
  </si>
  <si>
    <t>E00145</t>
  </si>
  <si>
    <t>Alexander Rivera</t>
  </si>
  <si>
    <t>E00218</t>
  </si>
  <si>
    <t>David Desai</t>
  </si>
  <si>
    <t>Aubrey Yoon</t>
  </si>
  <si>
    <t>Grayson Brown</t>
  </si>
  <si>
    <t>Noah Chen</t>
  </si>
  <si>
    <t>E00784</t>
  </si>
  <si>
    <t>Ella Nguyen</t>
  </si>
  <si>
    <t>E04925</t>
  </si>
  <si>
    <t>Athena Jordan</t>
  </si>
  <si>
    <t>E04448</t>
  </si>
  <si>
    <t>Adrian Ruiz</t>
  </si>
  <si>
    <t>E04817</t>
  </si>
  <si>
    <t>Zoe Sanchez</t>
  </si>
  <si>
    <t>E00325</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</si>
  <si>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</si>
  <si>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</si>
  <si>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</si>
  <si>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</si>
  <si>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</si>
  <si>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</si>
  <si>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</si>
  <si>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</si>
  <si>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</si>
  <si>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</si>
  <si>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</si>
  <si>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</si>
  <si>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</si>
  <si>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</si>
  <si>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</si>
  <si>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</si>
  <si>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</si>
  <si>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</si>
  <si>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E02313</t>
  </si>
  <si>
    <t>Jeremiah Lu</t>
  </si>
  <si>
    <t>E02960</t>
  </si>
  <si>
    <t>Nova Hill</t>
  </si>
  <si>
    <t>E00096</t>
  </si>
  <si>
    <t>Peyton Cruz</t>
  </si>
  <si>
    <t>E02140</t>
  </si>
  <si>
    <t>Naomi Zhao</t>
  </si>
  <si>
    <t>E00826</t>
  </si>
  <si>
    <t>Rylee Bui</t>
  </si>
  <si>
    <t>E03881</t>
  </si>
  <si>
    <t>Andrew Reed</t>
  </si>
  <si>
    <t>E02604</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</si>
  <si>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</si>
  <si>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</si>
  <si>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</si>
  <si>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</si>
  <si>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</si>
  <si>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</si>
  <si>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</si>
  <si>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</si>
  <si>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</si>
  <si>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</si>
  <si>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</si>
  <si>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</si>
  <si>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</si>
  <si>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</si>
  <si>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</si>
  <si>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</si>
  <si>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</si>
  <si>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</si>
  <si>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</si>
  <si>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</si>
  <si>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</si>
  <si>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</si>
  <si>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</si>
  <si>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</si>
  <si>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</si>
  <si>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</si>
  <si>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</si>
  <si>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E02473</t>
  </si>
  <si>
    <t>Leonardo Lo</t>
  </si>
  <si>
    <t>E02468</t>
  </si>
  <si>
    <t>Ella Huang</t>
  </si>
  <si>
    <t>Liam Jordan</t>
  </si>
  <si>
    <t>E03697</t>
  </si>
  <si>
    <t>Isaac Woods</t>
  </si>
  <si>
    <t>E00593</t>
  </si>
  <si>
    <t>Luke Wilson</t>
  </si>
  <si>
    <t>E01103</t>
  </si>
  <si>
    <t>Lyla Alvarez</t>
  </si>
  <si>
    <t>E03889</t>
  </si>
  <si>
    <t>Caleb Flores</t>
  </si>
  <si>
    <t>E01958</t>
  </si>
  <si>
    <t>Angel Lin</t>
  </si>
  <si>
    <t>Easton Moore</t>
  </si>
  <si>
    <t>E01167</t>
  </si>
  <si>
    <t>Kinsley Collins</t>
  </si>
  <si>
    <t>E00099</t>
  </si>
  <si>
    <t>Brooklyn Salazar</t>
  </si>
  <si>
    <t>E00044</t>
  </si>
  <si>
    <t>Scarlett Jenkins</t>
  </si>
  <si>
    <t>E00711</t>
  </si>
  <si>
    <t>Melody Chin</t>
  </si>
  <si>
    <t>E04795</t>
  </si>
  <si>
    <t>Eloise Alexander</t>
  </si>
  <si>
    <t>E03912</t>
  </si>
  <si>
    <t>Carter Turner</t>
  </si>
  <si>
    <t>E02103</t>
  </si>
  <si>
    <t>Andrew Ma</t>
  </si>
  <si>
    <t>E04213</t>
  </si>
  <si>
    <t>Hailey Xi</t>
  </si>
  <si>
    <t>E04756</t>
  </si>
  <si>
    <t>Aiden Le</t>
  </si>
  <si>
    <t>E04114</t>
  </si>
  <si>
    <t>Christopher Lim</t>
  </si>
  <si>
    <t>E01423</t>
  </si>
  <si>
    <t>James Castillo</t>
  </si>
  <si>
    <t>E03181</t>
  </si>
  <si>
    <t>Greyson Dang</t>
  </si>
  <si>
    <t>E03305</t>
  </si>
  <si>
    <t>Hannah King</t>
  </si>
  <si>
    <t>E00703</t>
  </si>
  <si>
    <t>Wesley Dominguez</t>
  </si>
  <si>
    <t>E04403</t>
  </si>
  <si>
    <t>Dominic Hu</t>
  </si>
  <si>
    <t>E00103</t>
  </si>
  <si>
    <t>Nora Park</t>
  </si>
  <si>
    <t>E04487</t>
  </si>
  <si>
    <t>Audrey Hwang</t>
  </si>
  <si>
    <t>Ella Jenkins</t>
  </si>
  <si>
    <t>E02179</t>
  </si>
  <si>
    <t>Peyton Owens</t>
  </si>
  <si>
    <t>E04242</t>
  </si>
  <si>
    <t>Alice Lopez</t>
  </si>
  <si>
    <t>E01371</t>
  </si>
  <si>
    <t>Dominic Le</t>
  </si>
  <si>
    <t>E03065</t>
  </si>
  <si>
    <t>Ezra Ortiz</t>
  </si>
  <si>
    <t>E01377</t>
  </si>
  <si>
    <t>Grayson Luu</t>
  </si>
  <si>
    <t>E03097</t>
  </si>
  <si>
    <t>Brooks Stewart</t>
  </si>
  <si>
    <t>E01668</t>
  </si>
  <si>
    <t>Naomi Xi</t>
  </si>
  <si>
    <t>E03354</t>
  </si>
  <si>
    <t>Silas Estrada</t>
  </si>
  <si>
    <t>E02088</t>
  </si>
  <si>
    <t>Skylar Ayala</t>
  </si>
  <si>
    <t>E03980</t>
  </si>
  <si>
    <t>Lydia Huynh</t>
  </si>
  <si>
    <t>Hazel Cortez</t>
  </si>
  <si>
    <t>E00824</t>
  </si>
  <si>
    <t>Everleigh Adams</t>
  </si>
  <si>
    <t>Layla Salazar</t>
  </si>
  <si>
    <t>E03113</t>
  </si>
  <si>
    <t>Willow Chen</t>
  </si>
  <si>
    <t>E01488</t>
  </si>
  <si>
    <t>Penelope Griffin</t>
  </si>
  <si>
    <t>E01787</t>
  </si>
  <si>
    <t>Lillian Romero</t>
  </si>
  <si>
    <t>E03550</t>
  </si>
  <si>
    <t>Stella Wu</t>
  </si>
  <si>
    <t>Parker Vang</t>
  </si>
  <si>
    <t>E04799</t>
  </si>
  <si>
    <t>Mila Roberts</t>
  </si>
  <si>
    <t>E03402</t>
  </si>
  <si>
    <t>Isaac Liu</t>
  </si>
  <si>
    <t>E04128</t>
  </si>
  <si>
    <t>Jacob Doan</t>
  </si>
  <si>
    <t>Raelynn Ma</t>
  </si>
  <si>
    <t>E03114</t>
  </si>
  <si>
    <t>Jameson Juarez</t>
  </si>
  <si>
    <t>E04004</t>
  </si>
  <si>
    <t>Everleigh Shah</t>
  </si>
  <si>
    <t>E04472</t>
  </si>
  <si>
    <t>Alexander Foster</t>
  </si>
  <si>
    <t>E00161</t>
  </si>
  <si>
    <t>Ryan Ha</t>
  </si>
  <si>
    <t>E04417</t>
  </si>
  <si>
    <t>Chloe Salazar</t>
  </si>
  <si>
    <t>E04536</t>
  </si>
  <si>
    <t>Layla Scott</t>
  </si>
  <si>
    <t>Leah Khan</t>
  </si>
  <si>
    <t>E02857</t>
  </si>
  <si>
    <t>Mason Jimenez</t>
  </si>
  <si>
    <t>E03059</t>
  </si>
  <si>
    <t>Hailey Dang</t>
  </si>
  <si>
    <t>E02477</t>
  </si>
  <si>
    <t>Amelia Bui</t>
  </si>
  <si>
    <t>E00022</t>
  </si>
  <si>
    <t>Elena Her</t>
  </si>
  <si>
    <t>E03370</t>
  </si>
  <si>
    <t>Ian Cortez</t>
  </si>
  <si>
    <t>E00555</t>
  </si>
  <si>
    <t>Christian Ali</t>
  </si>
  <si>
    <t>E03160</t>
  </si>
  <si>
    <t>Carter Ortiz</t>
  </si>
  <si>
    <t>E03919</t>
  </si>
  <si>
    <t>Grayson Chan</t>
  </si>
  <si>
    <t>E01724</t>
  </si>
  <si>
    <t>Nolan Molina</t>
  </si>
  <si>
    <t>E04087</t>
  </si>
  <si>
    <t>Adam Kaur</t>
  </si>
  <si>
    <t>E02856</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</si>
  <si>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</si>
  <si>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</si>
  <si>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</si>
  <si>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</si>
  <si>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</si>
  <si>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</si>
  <si>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</si>
  <si>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</si>
  <si>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</si>
  <si>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</si>
  <si>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</si>
  <si>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</si>
  <si>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</si>
  <si>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</si>
  <si>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</si>
  <si>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</si>
  <si>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</si>
  <si>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</si>
  <si>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</si>
  <si>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</si>
  <si>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</si>
  <si>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</si>
  <si>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</si>
  <si>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</si>
  <si>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</si>
  <si>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</si>
  <si>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</si>
  <si>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</si>
  <si>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</si>
  <si>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</si>
  <si>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</si>
  <si>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</si>
  <si>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</si>
  <si>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Lincoln Henderson</t>
  </si>
  <si>
    <t>E01820</t>
  </si>
  <si>
    <t>Nathan Miller</t>
  </si>
  <si>
    <t>E01712</t>
  </si>
  <si>
    <t>James Singh</t>
  </si>
  <si>
    <t>E00184</t>
  </si>
  <si>
    <t>Kayden Ortega</t>
  </si>
  <si>
    <t>Lucy Figueroa</t>
  </si>
  <si>
    <t>E02899</t>
  </si>
  <si>
    <t>Joshua Cortez</t>
  </si>
  <si>
    <t>E02478</t>
  </si>
  <si>
    <t>Alexander Morris</t>
  </si>
  <si>
    <t>E04170</t>
  </si>
  <si>
    <t>Grayson Chin</t>
  </si>
  <si>
    <t>E00929</t>
  </si>
  <si>
    <t>Allison Espinoza</t>
  </si>
  <si>
    <t>Naomi Chu</t>
  </si>
  <si>
    <t>Jameson Martin</t>
  </si>
  <si>
    <t>E02492</t>
  </si>
  <si>
    <t>Sebastian Gupta</t>
  </si>
  <si>
    <t>E01733</t>
  </si>
  <si>
    <t>Eloise Pham</t>
  </si>
  <si>
    <t>Valentina Davis</t>
  </si>
  <si>
    <t>E04938</t>
  </si>
  <si>
    <t>Brooklyn Daniels</t>
  </si>
  <si>
    <t>E04952</t>
  </si>
  <si>
    <t>Paisley Gomez</t>
  </si>
  <si>
    <t>E02420</t>
  </si>
  <si>
    <t>Madison Li</t>
  </si>
  <si>
    <t>Everleigh Simmons</t>
  </si>
  <si>
    <t>E03947</t>
  </si>
  <si>
    <t>Logan Soto</t>
  </si>
  <si>
    <t>E04535</t>
  </si>
  <si>
    <t>Charlotte Vo</t>
  </si>
  <si>
    <t>E00380</t>
  </si>
  <si>
    <t>Alice Thompson</t>
  </si>
  <si>
    <t>E01432</t>
  </si>
  <si>
    <t>Peyton Garza</t>
  </si>
  <si>
    <t>E02628</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</si>
  <si>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</si>
  <si>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</si>
  <si>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</si>
  <si>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</si>
  <si>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</si>
  <si>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</si>
  <si>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</si>
  <si>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</si>
  <si>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</si>
  <si>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</si>
  <si>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</si>
  <si>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</si>
  <si>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</si>
  <si>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</si>
  <si>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</si>
  <si>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</si>
  <si>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</si>
  <si>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</si>
  <si>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</si>
  <si>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</si>
  <si>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</si>
  <si>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</si>
  <si>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</si>
  <si>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</si>
  <si>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</si>
  <si>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</si>
  <si>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</si>
  <si>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</si>
  <si>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</si>
  <si>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</si>
  <si>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E03694</t>
  </si>
  <si>
    <t>Elena Patterson</t>
  </si>
  <si>
    <t>E01123</t>
  </si>
  <si>
    <t>Madison Nelson</t>
  </si>
  <si>
    <t>E01366</t>
  </si>
  <si>
    <t>William Walker</t>
  </si>
  <si>
    <t>E04005</t>
  </si>
  <si>
    <t>Lincoln Wong</t>
  </si>
  <si>
    <t>James Huang</t>
  </si>
  <si>
    <t>E04018</t>
  </si>
  <si>
    <t>Emery Ford</t>
  </si>
  <si>
    <t>E01591</t>
  </si>
  <si>
    <t>Paisley Trinh</t>
  </si>
  <si>
    <t>E04940</t>
  </si>
  <si>
    <t>Hudson Williams</t>
  </si>
  <si>
    <t>E03465</t>
  </si>
  <si>
    <t>Harper Phan</t>
  </si>
  <si>
    <t>E03870</t>
  </si>
  <si>
    <t>Madeline Allen</t>
  </si>
  <si>
    <t>E01927</t>
  </si>
  <si>
    <t>Charles Moore</t>
  </si>
  <si>
    <t>E03064</t>
  </si>
  <si>
    <t>Lincoln Fong</t>
  </si>
  <si>
    <t>E01883</t>
  </si>
  <si>
    <t>Isla Guzman</t>
  </si>
  <si>
    <t>E03984</t>
  </si>
  <si>
    <t>Hailey Foster</t>
  </si>
  <si>
    <t>E00446</t>
  </si>
  <si>
    <t>Hudson Hill</t>
  </si>
  <si>
    <t>E02825</t>
  </si>
  <si>
    <t>Wyatt Li</t>
  </si>
  <si>
    <t>E04174</t>
  </si>
  <si>
    <t>Maverick Henry</t>
  </si>
  <si>
    <t>E01899</t>
  </si>
  <si>
    <t>Xavier Jackson</t>
  </si>
  <si>
    <t>E02562</t>
  </si>
  <si>
    <t>Christian Medina</t>
  </si>
  <si>
    <t>E01006</t>
  </si>
  <si>
    <t>Autumn Leung</t>
  </si>
  <si>
    <t>E02903</t>
  </si>
  <si>
    <t>Robert Vazquez</t>
  </si>
  <si>
    <t>E03642</t>
  </si>
  <si>
    <t>Aria Roberts</t>
  </si>
  <si>
    <t>E02884</t>
  </si>
  <si>
    <t>Axel Johnson</t>
  </si>
  <si>
    <t>E00701</t>
  </si>
  <si>
    <t>Madeline Garcia</t>
  </si>
  <si>
    <t>E04720</t>
  </si>
  <si>
    <t>Christopher Chung</t>
  </si>
  <si>
    <t>E01985</t>
  </si>
  <si>
    <t>Eliana Turner</t>
  </si>
  <si>
    <t>E03273</t>
  </si>
  <si>
    <t>Daniel Shah</t>
  </si>
  <si>
    <t>E02415</t>
  </si>
  <si>
    <t>Penelope Gonzalez</t>
  </si>
  <si>
    <t>E02877</t>
  </si>
  <si>
    <t>Mila Allen</t>
  </si>
  <si>
    <t>E00091</t>
  </si>
  <si>
    <t>Emilia Chu</t>
  </si>
  <si>
    <t>E02563</t>
  </si>
  <si>
    <t>Emily Clark</t>
  </si>
  <si>
    <t>E04221</t>
  </si>
  <si>
    <t>Roman King</t>
  </si>
  <si>
    <t>E04887</t>
  </si>
  <si>
    <t>Emery Do</t>
  </si>
  <si>
    <t>E03170</t>
  </si>
  <si>
    <t>Autumn Thao</t>
  </si>
  <si>
    <t>E01636</t>
  </si>
  <si>
    <t>Naomi Coleman</t>
  </si>
  <si>
    <t>E01387</t>
  </si>
  <si>
    <t>Cora Zheng</t>
  </si>
  <si>
    <t>E01363</t>
  </si>
  <si>
    <t>Ayla Daniels</t>
  </si>
  <si>
    <t>E02249</t>
  </si>
  <si>
    <t>Allison Daniels</t>
  </si>
  <si>
    <t>E02987</t>
  </si>
  <si>
    <t>Mateo Harris</t>
  </si>
  <si>
    <t>E03655</t>
  </si>
  <si>
    <t>Samantha Rogers</t>
  </si>
  <si>
    <t>E04048</t>
  </si>
  <si>
    <t>Julian Lee</t>
  </si>
  <si>
    <t>E03626</t>
  </si>
  <si>
    <t>Nicholas Avila</t>
  </si>
  <si>
    <t>Hailey Watson</t>
  </si>
  <si>
    <t>E02920</t>
  </si>
  <si>
    <t>Willow Woods</t>
  </si>
  <si>
    <t>E03220</t>
  </si>
  <si>
    <t>Alexander Gonzales</t>
  </si>
  <si>
    <t>E01347</t>
  </si>
  <si>
    <t>Aiden Gonzales</t>
  </si>
  <si>
    <t>E03968</t>
  </si>
  <si>
    <t>Joshua Chin</t>
  </si>
  <si>
    <t>E04299</t>
  </si>
  <si>
    <t>Paisley Hall</t>
  </si>
  <si>
    <t>E01150</t>
  </si>
  <si>
    <t>Allison Leung</t>
  </si>
  <si>
    <t>E03774</t>
  </si>
  <si>
    <t>Hannah Mejia</t>
  </si>
  <si>
    <t>Elizabeth Huang</t>
  </si>
  <si>
    <t>E01877</t>
  </si>
  <si>
    <t>Abigail Garza</t>
  </si>
  <si>
    <t>E01193</t>
  </si>
  <si>
    <t>Raelynn Lu</t>
  </si>
  <si>
    <t>E01789</t>
  </si>
  <si>
    <t>Charles Luu</t>
  </si>
  <si>
    <t>E01422</t>
  </si>
  <si>
    <t>Lydia Espinoza</t>
  </si>
  <si>
    <t>Adeline Thao</t>
  </si>
  <si>
    <t>Kinsley Dixon</t>
  </si>
  <si>
    <t>E04150</t>
  </si>
  <si>
    <t>Natalia Vu</t>
  </si>
  <si>
    <t>E02846</t>
  </si>
  <si>
    <t>Julia Mai</t>
  </si>
  <si>
    <t>E04247</t>
  </si>
  <si>
    <t>Camila Evans</t>
  </si>
  <si>
    <t>Everly Lai</t>
  </si>
  <si>
    <t>Adam He</t>
  </si>
  <si>
    <t>E03648</t>
  </si>
  <si>
    <t>Vivian Hunter</t>
  </si>
  <si>
    <t>E02192</t>
  </si>
  <si>
    <t>Lucy Avila</t>
  </si>
  <si>
    <t>E03981</t>
  </si>
  <si>
    <t>Eliana Li</t>
  </si>
  <si>
    <t>E03262</t>
  </si>
  <si>
    <t>Logan Mitchell</t>
  </si>
  <si>
    <t>E02716</t>
  </si>
  <si>
    <t>Dominic Dinh</t>
  </si>
  <si>
    <t>Lucas Daniels</t>
  </si>
  <si>
    <t>E04123</t>
  </si>
  <si>
    <t>Andrew Holmes</t>
  </si>
  <si>
    <t>E03471</t>
  </si>
  <si>
    <t>Julia Sandoval</t>
  </si>
  <si>
    <t>E00717</t>
  </si>
  <si>
    <t>Kennedy Vargas</t>
  </si>
  <si>
    <t>E01966</t>
  </si>
  <si>
    <t>Thomas Williams</t>
  </si>
  <si>
    <t>E03683</t>
  </si>
  <si>
    <t>Raelynn Hong</t>
  </si>
  <si>
    <t>Eli Reed</t>
  </si>
  <si>
    <t>E04766</t>
  </si>
  <si>
    <t>Lyla Yoon</t>
  </si>
  <si>
    <t>E01465</t>
  </si>
  <si>
    <t>Hannah White</t>
  </si>
  <si>
    <t>E00206</t>
  </si>
  <si>
    <t>Theodore Xi</t>
  </si>
  <si>
    <t>E04088</t>
  </si>
  <si>
    <t>Ezra Liang</t>
  </si>
  <si>
    <t>E02066</t>
  </si>
  <si>
    <t>Grayson Yee</t>
  </si>
  <si>
    <t>E03227</t>
  </si>
  <si>
    <t>Eli Richardson</t>
  </si>
  <si>
    <t>E03364</t>
  </si>
  <si>
    <t>Audrey Lee</t>
  </si>
  <si>
    <t>E00607</t>
  </si>
  <si>
    <t>Jameson Allen</t>
  </si>
  <si>
    <t>E02258</t>
  </si>
  <si>
    <t>Eliza Chen</t>
  </si>
  <si>
    <t>E03681</t>
  </si>
  <si>
    <t>Lyla Chen</t>
  </si>
  <si>
    <t>E02298</t>
  </si>
  <si>
    <t>Emily Doan</t>
  </si>
  <si>
    <t>E02984</t>
  </si>
  <si>
    <t>Jack Mai</t>
  </si>
  <si>
    <t>E02440</t>
  </si>
  <si>
    <t>Grayson Turner</t>
  </si>
  <si>
    <t>E04699</t>
  </si>
  <si>
    <t>Ivy Tang</t>
  </si>
  <si>
    <t>E03579</t>
  </si>
  <si>
    <t>Robert Zhang</t>
  </si>
  <si>
    <t>E01649</t>
  </si>
  <si>
    <t>Eva Alvarado</t>
  </si>
  <si>
    <t>E04969</t>
  </si>
  <si>
    <t>Abigail Vang</t>
  </si>
  <si>
    <t>Claire Adams</t>
  </si>
  <si>
    <t>E00955</t>
  </si>
  <si>
    <t>Theodore Marquez</t>
  </si>
  <si>
    <t>E00810</t>
  </si>
  <si>
    <t>Hunter Nunez</t>
  </si>
  <si>
    <t>E02798</t>
  </si>
  <si>
    <t>Charles Henderson</t>
  </si>
  <si>
    <t>E04542</t>
  </si>
  <si>
    <t>Camila Cortez</t>
  </si>
  <si>
    <t>E02818</t>
  </si>
  <si>
    <t>Aaron Garza</t>
  </si>
  <si>
    <t>E02907</t>
  </si>
  <si>
    <t>Jose Singh</t>
  </si>
  <si>
    <t>E00023</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</si>
  <si>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</si>
  <si>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</si>
  <si>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</si>
  <si>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</si>
  <si>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</si>
  <si>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</si>
  <si>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</si>
  <si>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</si>
  <si>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</si>
  <si>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</si>
  <si>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</si>
  <si>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</si>
  <si>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</si>
  <si>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</si>
  <si>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</si>
  <si>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E02923</t>
  </si>
  <si>
    <t>Ethan Tang</t>
  </si>
  <si>
    <t>E02642</t>
  </si>
  <si>
    <t>Sebastian Rogers</t>
  </si>
  <si>
    <t>E00981</t>
  </si>
  <si>
    <t>Miles Thao</t>
  </si>
  <si>
    <t>E04157</t>
  </si>
  <si>
    <t>William Cao</t>
  </si>
  <si>
    <t>E03528</t>
  </si>
  <si>
    <t>Leo Hsu</t>
  </si>
  <si>
    <t>E04547</t>
  </si>
  <si>
    <t>Avery Grant</t>
  </si>
  <si>
    <t>E04415</t>
  </si>
  <si>
    <t>Penelope Fong</t>
  </si>
  <si>
    <t>E04484</t>
  </si>
  <si>
    <t>Vivian Thao</t>
  </si>
  <si>
    <t>E02800</t>
  </si>
  <si>
    <t>Eva Estrada</t>
  </si>
  <si>
    <t>E04926</t>
  </si>
  <si>
    <t>Emma Luna</t>
  </si>
  <si>
    <t>E01268</t>
  </si>
  <si>
    <t>Charlotte Wu</t>
  </si>
  <si>
    <t>E04853</t>
  </si>
  <si>
    <t>Vivian Chu</t>
  </si>
  <si>
    <t>E01209</t>
  </si>
  <si>
    <t>Jayden Williams</t>
  </si>
  <si>
    <t>E02024</t>
  </si>
  <si>
    <t>Amelia Bell</t>
  </si>
  <si>
    <t>E02427</t>
  </si>
  <si>
    <t>Addison Mehta</t>
  </si>
  <si>
    <t>Alexander Jackson</t>
  </si>
  <si>
    <t>E00951</t>
  </si>
  <si>
    <t>Everly Lin</t>
  </si>
  <si>
    <t>E03248</t>
  </si>
  <si>
    <t>Lyla Stewart</t>
  </si>
  <si>
    <t>E04444</t>
  </si>
  <si>
    <t>Brooklyn Ruiz</t>
  </si>
  <si>
    <t>E02307</t>
  </si>
  <si>
    <t>Skylar Evans</t>
  </si>
  <si>
    <t>E02375</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</si>
  <si>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</si>
  <si>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</si>
  <si>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</si>
  <si>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</si>
  <si>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</si>
  <si>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</si>
  <si>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</si>
  <si>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</si>
  <si>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</si>
  <si>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</si>
  <si>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</si>
  <si>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</si>
  <si>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</si>
  <si>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</si>
  <si>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</si>
  <si>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</si>
  <si>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</si>
  <si>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</si>
  <si>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</si>
  <si>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</si>
  <si>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</si>
  <si>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</si>
  <si>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E03928</t>
  </si>
  <si>
    <t>Miles Dang</t>
  </si>
  <si>
    <t>E04109</t>
  </si>
  <si>
    <t>Leah Bryant</t>
  </si>
  <si>
    <t>E03994</t>
  </si>
  <si>
    <t>Henry Jung</t>
  </si>
  <si>
    <t>E00639</t>
  </si>
  <si>
    <t>Benjamin Mai</t>
  </si>
  <si>
    <t>E00608</t>
  </si>
  <si>
    <t>E04189</t>
  </si>
  <si>
    <t>Ariana Kim</t>
  </si>
  <si>
    <t>E02732</t>
  </si>
  <si>
    <t>Alice Tran</t>
  </si>
  <si>
    <t>E00324</t>
  </si>
  <si>
    <t>Hailey Song</t>
  </si>
  <si>
    <t>E00518</t>
  </si>
  <si>
    <t>Lydia Morales</t>
  </si>
  <si>
    <t>Liam Sanders</t>
  </si>
  <si>
    <t>E04564</t>
  </si>
  <si>
    <t>Luke Sanchez</t>
  </si>
  <si>
    <t>E02033</t>
  </si>
  <si>
    <t>Grace Sun</t>
  </si>
  <si>
    <t>E00412</t>
  </si>
  <si>
    <t>Ezra Banks</t>
  </si>
  <si>
    <t>E01844</t>
  </si>
  <si>
    <t>Jayden Kang</t>
  </si>
  <si>
    <t>E00667</t>
  </si>
  <si>
    <t>Skylar Shah</t>
  </si>
  <si>
    <t>Sebastian Le</t>
  </si>
  <si>
    <t>E00287</t>
  </si>
  <si>
    <t>Luca Nelson</t>
  </si>
  <si>
    <t>E02235</t>
  </si>
  <si>
    <t>Riley Ramirez</t>
  </si>
  <si>
    <t>E02720</t>
  </si>
  <si>
    <t>Jaxon Fong</t>
  </si>
  <si>
    <t>Kayden Jordan</t>
  </si>
  <si>
    <t>E01188</t>
  </si>
  <si>
    <t>Alexander James</t>
  </si>
  <si>
    <t>E02428</t>
  </si>
  <si>
    <t>Connor Luu</t>
  </si>
  <si>
    <t>E03289</t>
  </si>
  <si>
    <t>Christopher Lam</t>
  </si>
  <si>
    <t>E01947</t>
  </si>
  <si>
    <t>Sophie Owens</t>
  </si>
  <si>
    <t>Addison Perez</t>
  </si>
  <si>
    <t>E04249</t>
  </si>
  <si>
    <t>Hadley Dang</t>
  </si>
  <si>
    <t>Ethan Mehta</t>
  </si>
  <si>
    <t>Madison Her</t>
  </si>
  <si>
    <t>E04363</t>
  </si>
  <si>
    <t>Savannah Singh</t>
  </si>
  <si>
    <t>E04920</t>
  </si>
  <si>
    <t>Nevaeh Hsu</t>
  </si>
  <si>
    <t>E03866</t>
  </si>
  <si>
    <t>Jordan Zhu</t>
  </si>
  <si>
    <t>E03521</t>
  </si>
  <si>
    <t>Jackson Navarro</t>
  </si>
  <si>
    <t>E04095</t>
  </si>
  <si>
    <t>Sadie Patterson</t>
  </si>
  <si>
    <t>E04079</t>
  </si>
  <si>
    <t>Christopher Butler</t>
  </si>
  <si>
    <t>E01508</t>
  </si>
  <si>
    <t>Penelope Rodriguez</t>
  </si>
  <si>
    <t>E02259</t>
  </si>
  <si>
    <t>Emily Lau</t>
  </si>
  <si>
    <t>Sophie Oh</t>
  </si>
  <si>
    <t>E01834</t>
  </si>
  <si>
    <t>Chloe Allen</t>
  </si>
  <si>
    <t>E03124</t>
  </si>
  <si>
    <t>Caleb Nelson</t>
  </si>
  <si>
    <t>E01898</t>
  </si>
  <si>
    <t>Oliver Moua</t>
  </si>
  <si>
    <t>E00342</t>
  </si>
  <si>
    <t>Wesley Doan</t>
  </si>
  <si>
    <t>E03910</t>
  </si>
  <si>
    <t>Nova Hsu</t>
  </si>
  <si>
    <t>E00862</t>
  </si>
  <si>
    <t>Levi Moreno</t>
  </si>
  <si>
    <t>E02576</t>
  </si>
  <si>
    <t>Gianna Ha</t>
  </si>
  <si>
    <t>E00035</t>
  </si>
  <si>
    <t>Lillian Gonzales</t>
  </si>
  <si>
    <t>E01832</t>
  </si>
  <si>
    <t>Ezra Singh</t>
  </si>
  <si>
    <t>E01755</t>
  </si>
  <si>
    <t>Audrey Patel</t>
  </si>
  <si>
    <t>Brooklyn Cho</t>
  </si>
  <si>
    <t>Piper Ramos</t>
  </si>
  <si>
    <t>E04697</t>
  </si>
  <si>
    <t>Eleanor Williams</t>
  </si>
  <si>
    <t>E00371</t>
  </si>
  <si>
    <t>Melody Grant</t>
  </si>
  <si>
    <t>E02992</t>
  </si>
  <si>
    <t>Paisley Sanders</t>
  </si>
  <si>
    <t>E04369</t>
  </si>
  <si>
    <t>Santiago f Gray</t>
  </si>
  <si>
    <t>E00592</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</si>
  <si>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</si>
  <si>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</si>
  <si>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</si>
  <si>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</si>
  <si>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</si>
  <si>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</si>
  <si>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</si>
  <si>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</si>
  <si>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</si>
  <si>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</si>
  <si>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</si>
  <si>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</si>
  <si>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</si>
  <si>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</si>
  <si>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</si>
  <si>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</si>
  <si>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</si>
  <si>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</si>
  <si>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</si>
  <si>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</si>
  <si>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</si>
  <si>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</si>
  <si>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</si>
  <si>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</si>
  <si>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Axel Santos</t>
  </si>
  <si>
    <t>E04637</t>
  </si>
  <si>
    <t>Samuel Song</t>
  </si>
  <si>
    <t>E03240</t>
  </si>
  <si>
    <t>Aiden Silva</t>
  </si>
  <si>
    <t>E00340</t>
  </si>
  <si>
    <t>Eliana Allen</t>
  </si>
  <si>
    <t>E04751</t>
  </si>
  <si>
    <t>Grayson James</t>
  </si>
  <si>
    <t>E04636</t>
  </si>
  <si>
    <t>Hailey Yee</t>
  </si>
  <si>
    <t>Ian Vargas</t>
  </si>
  <si>
    <t>E02938</t>
  </si>
  <si>
    <t>John Trinh</t>
  </si>
  <si>
    <t>Sofia Trinh</t>
  </si>
  <si>
    <t>E01111</t>
  </si>
  <si>
    <t>Santiago f Moua</t>
  </si>
  <si>
    <t>E03149</t>
  </si>
  <si>
    <t>Layla Collins</t>
  </si>
  <si>
    <t>E00952</t>
  </si>
  <si>
    <t>Jaxon Powell</t>
  </si>
  <si>
    <t>E04380</t>
  </si>
  <si>
    <t>Naomi Washington</t>
  </si>
  <si>
    <t>Ryan Holmes</t>
  </si>
  <si>
    <t>E04994</t>
  </si>
  <si>
    <t>Bella Holmes</t>
  </si>
  <si>
    <t>E00447</t>
  </si>
  <si>
    <t>Hailey Sanchez</t>
  </si>
  <si>
    <t>E00089</t>
  </si>
  <si>
    <t>Sofia Yoon</t>
  </si>
  <si>
    <t>E02035</t>
  </si>
  <si>
    <t>Eli Rahman</t>
  </si>
  <si>
    <t>E03595</t>
  </si>
  <si>
    <t>Christopher Howard</t>
  </si>
  <si>
    <t>E03611</t>
  </si>
  <si>
    <t>Alice Mehta</t>
  </si>
  <si>
    <t>E04464</t>
  </si>
  <si>
    <t>Cooper Yoon</t>
  </si>
  <si>
    <t>E02135</t>
  </si>
  <si>
    <t>John Delgado</t>
  </si>
  <si>
    <t>E01684</t>
  </si>
  <si>
    <t>Jaxson Liang</t>
  </si>
  <si>
    <t>E02968</t>
  </si>
  <si>
    <t>Caroline Santos</t>
  </si>
  <si>
    <t>E03362</t>
  </si>
  <si>
    <t>Lily Henderson</t>
  </si>
  <si>
    <t>E01108</t>
  </si>
  <si>
    <t>Hannah Martinez</t>
  </si>
  <si>
    <t>E02217</t>
  </si>
  <si>
    <t>William Phillips</t>
  </si>
  <si>
    <t>E03519</t>
  </si>
  <si>
    <t>Eliza Zheng</t>
  </si>
  <si>
    <t>E01967</t>
  </si>
  <si>
    <t>John Dang</t>
  </si>
  <si>
    <t>E01125</t>
  </si>
  <si>
    <t>Joshua Yang</t>
  </si>
  <si>
    <t>E03795</t>
  </si>
  <si>
    <t>Hazel Young</t>
  </si>
  <si>
    <t>E00508</t>
  </si>
  <si>
    <t>Thomas Jung</t>
  </si>
  <si>
    <t>E02047</t>
  </si>
  <si>
    <t>Xavier Perez</t>
  </si>
  <si>
    <t>E01582</t>
  </si>
  <si>
    <t>Elijah Coleman</t>
  </si>
  <si>
    <t>Clara Sanchez</t>
  </si>
  <si>
    <t>E04872</t>
  </si>
  <si>
    <t>Isaac Stewart</t>
  </si>
  <si>
    <t>E03159</t>
  </si>
  <si>
    <t>Claire Romero</t>
  </si>
  <si>
    <t>E01337</t>
  </si>
  <si>
    <t>Andrew Coleman</t>
  </si>
  <si>
    <t>E00102</t>
  </si>
  <si>
    <t>Riley Rojas</t>
  </si>
  <si>
    <t>E03637</t>
  </si>
  <si>
    <t>Landon Thao</t>
  </si>
  <si>
    <t>E03455</t>
  </si>
  <si>
    <t>Hadley Ford</t>
  </si>
  <si>
    <t>Austin Brown</t>
  </si>
  <si>
    <t>E01225</t>
  </si>
  <si>
    <t>Christian Fong</t>
  </si>
  <si>
    <t>E01264</t>
  </si>
  <si>
    <t>Hazel Alvarez</t>
  </si>
  <si>
    <t>E02274</t>
  </si>
  <si>
    <t>Isabella Bailey</t>
  </si>
  <si>
    <t>E00480</t>
  </si>
  <si>
    <t>Hadley Yee</t>
  </si>
  <si>
    <t>E00203</t>
  </si>
  <si>
    <t>Julia Doan</t>
  </si>
  <si>
    <t>E00647</t>
  </si>
  <si>
    <t>Dylan Ali</t>
  </si>
  <si>
    <t>E03296</t>
  </si>
  <si>
    <t>Eloise Trinh</t>
  </si>
  <si>
    <t>E02453</t>
  </si>
  <si>
    <t>Dylan Kumar</t>
  </si>
  <si>
    <t>Emily Gupta</t>
  </si>
  <si>
    <t>E02522</t>
  </si>
  <si>
    <t>Silas Rivera</t>
  </si>
  <si>
    <t>E00459</t>
  </si>
  <si>
    <t>Jackson Jordan</t>
  </si>
  <si>
    <t>E03007</t>
  </si>
  <si>
    <t>Isaac Joseph</t>
  </si>
  <si>
    <t>Leilani Thao</t>
  </si>
  <si>
    <t>E03863</t>
  </si>
  <si>
    <t>Madeline Watson</t>
  </si>
  <si>
    <t>E02710</t>
  </si>
  <si>
    <t>Silas Huang</t>
  </si>
  <si>
    <t>Peyton Walker</t>
  </si>
  <si>
    <t>E01339</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</si>
  <si>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</si>
  <si>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</si>
  <si>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</si>
  <si>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</si>
  <si>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</si>
  <si>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</si>
  <si>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</si>
  <si>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</si>
  <si>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</si>
  <si>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</si>
  <si>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</si>
  <si>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</si>
  <si>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</si>
  <si>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</si>
  <si>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</si>
  <si>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</si>
  <si>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</si>
  <si>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</si>
  <si>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</si>
  <si>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</si>
  <si>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</si>
  <si>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</si>
  <si>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</si>
  <si>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</si>
  <si>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</si>
  <si>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</si>
  <si>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</si>
  <si>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</si>
  <si>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</si>
  <si>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E04163</t>
  </si>
  <si>
    <t>David Herrera</t>
  </si>
  <si>
    <t>E01652</t>
  </si>
  <si>
    <t>Avery Dominguez</t>
  </si>
  <si>
    <t>E00880</t>
  </si>
  <si>
    <t>Grace Carter</t>
  </si>
  <si>
    <t>E04335</t>
  </si>
  <si>
    <t>Parker Allen</t>
  </si>
  <si>
    <t>E01300</t>
  </si>
  <si>
    <t>Sadie Lee</t>
  </si>
  <si>
    <t>E03102</t>
  </si>
  <si>
    <t>Cooper Valdez</t>
  </si>
  <si>
    <t>E04089</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</si>
  <si>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</si>
  <si>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</si>
  <si>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</si>
  <si>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</si>
  <si>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</si>
  <si>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</si>
  <si>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</si>
  <si>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</si>
  <si>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</si>
  <si>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</si>
  <si>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</si>
  <si>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</si>
  <si>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</si>
  <si>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</si>
  <si>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</si>
  <si>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</si>
  <si>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</si>
  <si>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</si>
  <si>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</si>
  <si>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</si>
  <si>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</si>
  <si>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</si>
  <si>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</si>
  <si>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</si>
  <si>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</si>
  <si>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E04670</t>
  </si>
  <si>
    <t>Angel Do</t>
  </si>
  <si>
    <t>E03580</t>
  </si>
  <si>
    <t>Maverick Medina</t>
  </si>
  <si>
    <t>Isaac Han</t>
  </si>
  <si>
    <t>E02363</t>
  </si>
  <si>
    <t>Eliza Liang</t>
  </si>
  <si>
    <t>E03718</t>
  </si>
  <si>
    <t>Zoe Zhou</t>
  </si>
  <si>
    <t>E01749</t>
  </si>
  <si>
    <t>Nathan Lee</t>
  </si>
  <si>
    <t>E02888</t>
  </si>
  <si>
    <t>Elijah Ramos</t>
  </si>
  <si>
    <t>E01338</t>
  </si>
  <si>
    <t>Jaxson Coleman</t>
  </si>
  <si>
    <t>E03000</t>
  </si>
  <si>
    <t>Hailey Hong</t>
  </si>
  <si>
    <t>E01611</t>
  </si>
  <si>
    <t>Gabriella Zhu</t>
  </si>
  <si>
    <t>E02684</t>
  </si>
  <si>
    <t>Aaron Maldonado</t>
  </si>
  <si>
    <t>E02561</t>
  </si>
  <si>
    <t>Samantha Vargas</t>
  </si>
  <si>
    <t>E03168</t>
  </si>
  <si>
    <t>Nora Le</t>
  </si>
  <si>
    <t>Alice Roberts</t>
  </si>
  <si>
    <t>E03691</t>
  </si>
  <si>
    <t>Colton Garcia</t>
  </si>
  <si>
    <t>Stella Lai</t>
  </si>
  <si>
    <t>Leonardo Luong</t>
  </si>
  <si>
    <t>Nicholas Wong</t>
  </si>
  <si>
    <t>E00282</t>
  </si>
  <si>
    <t>Jeremiah Castillo</t>
  </si>
  <si>
    <t>Cooper Jiang</t>
  </si>
  <si>
    <t>E00559</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</si>
  <si>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</si>
  <si>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</si>
  <si>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</si>
  <si>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</si>
  <si>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</si>
  <si>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</si>
  <si>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</si>
  <si>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</si>
  <si>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</si>
  <si>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</si>
  <si>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</si>
  <si>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</si>
  <si>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</si>
  <si>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</si>
  <si>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</si>
  <si>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</si>
  <si>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</si>
  <si>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E02833</t>
  </si>
  <si>
    <t>Adrian Fernandez</t>
  </si>
  <si>
    <t>E03902</t>
  </si>
  <si>
    <t>Madison Hunter</t>
  </si>
  <si>
    <t>E02310</t>
  </si>
  <si>
    <t>Jordan Phillips</t>
  </si>
  <si>
    <t>E02661</t>
  </si>
  <si>
    <t>Maya Chan</t>
  </si>
  <si>
    <t>Wesley King</t>
  </si>
  <si>
    <t>E00682</t>
  </si>
  <si>
    <t>Sofia Fernandez</t>
  </si>
  <si>
    <t>Maverick Figueroa</t>
  </si>
  <si>
    <t>E00785</t>
  </si>
  <si>
    <t>Hannah Hoang</t>
  </si>
  <si>
    <t>E04598</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</si>
  <si>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</si>
  <si>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</si>
  <si>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</si>
  <si>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</si>
  <si>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</si>
  <si>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</si>
  <si>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</si>
  <si>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</si>
  <si>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</si>
  <si>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</si>
  <si>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</si>
  <si>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</si>
  <si>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</si>
  <si>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</si>
  <si>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</si>
  <si>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E01578</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</si>
  <si>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</si>
  <si>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</si>
  <si>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</si>
  <si>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</si>
  <si>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</si>
  <si>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</si>
  <si>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</si>
  <si>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</si>
  <si>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</si>
  <si>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</si>
  <si>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</si>
  <si>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</si>
  <si>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</si>
  <si>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</si>
  <si>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</si>
  <si>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</si>
  <si>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</si>
  <si>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</si>
  <si>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Monthly Salary</t>
  </si>
  <si>
    <t>Performance</t>
  </si>
  <si>
    <t xml:space="preserve"> Performance Range</t>
  </si>
  <si>
    <t>95% - 99%</t>
  </si>
  <si>
    <t>90% - 94%</t>
  </si>
  <si>
    <t>85% - 89%</t>
  </si>
  <si>
    <t>75% - 84%</t>
  </si>
  <si>
    <t>70% - 74%</t>
  </si>
  <si>
    <t>65% - 69%</t>
  </si>
  <si>
    <t>60% - 64%</t>
  </si>
  <si>
    <t>0% - 59%</t>
  </si>
  <si>
    <t>Grand Total</t>
  </si>
  <si>
    <t>Count of EEID</t>
  </si>
  <si>
    <t>E00014</t>
  </si>
  <si>
    <t>Job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</si>
</sst>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0;[Red][$$-409]#,##0"/>
  </numFmts>
  <fonts count="4" x14ac:knownFonts="1">
    <font>
      <sz val="11"/>
      <color theme="1"/>
      <name val="Calibri"/>
      <family val="2"/>
      <scheme val="minor"/>
    </font>
    <font>
      <b/>
      <sz val="11"/>
      <color theme="0"/>
      <name val="Calibri"/>
      <family val="2"/>
      <scheme val="minor"/>
    </font>
    <font>
      <sz val="11"/>
      <color theme="0"/>
      <name val="Calibri"/>
      <family val="2"/>
      <scheme val="minor"/>
    </font>
    <font>
      <b/>
      <sz val="11"/>
      <color theme="1"/>
      <name val="Calibri"/>
      <family val="2"/>
      <scheme val="minor"/>
    </font>
  </fonts>
  <fills count="15">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7" tint="0.79998168889431442"/>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bgColor indexed="64"/>
      </patternFill>
    </fill>
    <fill>
      <patternFill patternType="solid">
        <fgColor theme="9" tint="0.59999389629810485"/>
        <bgColor indexed="64"/>
      </patternFill>
    </fill>
    <fill>
      <patternFill patternType="solid">
        <fgColor theme="5"/>
        <bgColor indexed="64"/>
      </patternFill>
    </fill>
    <fill>
      <patternFill patternType="solid">
        <fgColor theme="5" tint="0.79998168889431442"/>
        <bgColor indexed="64"/>
      </patternFill>
    </fill>
    <fill>
      <patternFill patternType="solid">
        <fgColor theme="6"/>
        <bgColor indexed="64"/>
      </patternFill>
    </fill>
    <fill>
      <patternFill patternType="solid">
        <fgColor theme="6"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6">
    <xf numFmtId="0" fontId="0" fillId="0" borderId="0" xfId="0"/>
    <xf numFmtId="0" fontId="0" fillId="0" borderId="0" xfId="0" applyAlignment="1">
      <alignment vertical="center"/>
    </xf>
    <xf numFmtId="0" fontId="0" fillId="0" borderId="0" xfId="0" applyAlignment="1">
      <alignment horizontal="center" vertical="center"/>
    </xf>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 xfId="0" applyBorder="1" applyAlignment="1">
      <alignment vertical="center"/>
    </xf>
    <xf numFmtId="0" fontId="0" fillId="0" borderId="8" xfId="0" applyBorder="1" applyAlignment="1">
      <alignment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14" fontId="0" fillId="0" borderId="1" xfId="0" applyNumberFormat="1" applyBorder="1" applyAlignment="1">
      <alignment horizontal="center"/>
    </xf>
    <xf numFmtId="14" fontId="0" fillId="0" borderId="8" xfId="0" applyNumberFormat="1" applyBorder="1" applyAlignment="1">
      <alignment horizontal="center"/>
    </xf>
    <xf numFmtId="14" fontId="0" fillId="0" borderId="3" xfId="0" applyNumberFormat="1" applyBorder="1" applyAlignment="1">
      <alignment horizontal="center" vertical="center"/>
    </xf>
    <xf numFmtId="14" fontId="0" fillId="0" borderId="0" xfId="0" applyNumberFormat="1" applyAlignment="1">
      <alignment horizontal="center"/>
    </xf>
    <xf numFmtId="164" fontId="0" fillId="0" borderId="1" xfId="0" applyNumberFormat="1" applyBorder="1" applyAlignment="1">
      <alignment horizontal="center"/>
    </xf>
    <xf numFmtId="164" fontId="0" fillId="0" borderId="8" xfId="0" applyNumberFormat="1" applyBorder="1" applyAlignment="1">
      <alignment horizontal="center"/>
    </xf>
    <xf numFmtId="164" fontId="0" fillId="0" borderId="0" xfId="0" applyNumberFormat="1" applyAlignment="1">
      <alignment horizont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9" fontId="0" fillId="0" borderId="0" xfId="0" applyNumberFormat="1" applyAlignment="1">
      <alignment horizontal="center"/>
    </xf>
    <xf numFmtId="164" fontId="0" fillId="0" borderId="6" xfId="0" applyNumberFormat="1" applyBorder="1" applyAlignment="1">
      <alignment horizontal="center"/>
    </xf>
    <xf numFmtId="9" fontId="0" fillId="0" borderId="4" xfId="0" applyNumberFormat="1" applyBorder="1" applyAlignment="1">
      <alignment horizontal="center" vertical="center"/>
    </xf>
    <xf numFmtId="9" fontId="0" fillId="0" borderId="6" xfId="0" applyNumberFormat="1" applyBorder="1" applyAlignment="1">
      <alignment horizontal="center"/>
    </xf>
    <xf numFmtId="9" fontId="0" fillId="0" borderId="9" xfId="0" applyNumberFormat="1" applyBorder="1" applyAlignment="1">
      <alignment horizontal="center"/>
    </xf>
    <xf numFmtId="9" fontId="1" fillId="2" borderId="1" xfId="0" applyNumberFormat="1" applyFont="1" applyFill="1" applyBorder="1" applyAlignment="1">
      <alignment horizontal="center" vertical="center"/>
    </xf>
    <xf numFmtId="9" fontId="0" fillId="3" borderId="1" xfId="0" applyNumberFormat="1" applyFill="1" applyBorder="1" applyAlignment="1">
      <alignment horizontal="center"/>
    </xf>
    <xf numFmtId="0" fontId="0" fillId="4" borderId="1" xfId="0" applyFill="1" applyBorder="1" applyAlignment="1">
      <alignment horizontal="left"/>
    </xf>
    <xf numFmtId="0" fontId="0" fillId="5" borderId="1" xfId="0" applyFill="1" applyBorder="1" applyAlignment="1">
      <alignment horizontal="left"/>
    </xf>
    <xf numFmtId="0" fontId="0" fillId="0" borderId="0" xfId="0" applyAlignment="1">
      <alignment horizontal="center"/>
    </xf>
    <xf numFmtId="0" fontId="0" fillId="6" borderId="1" xfId="0" applyFill="1" applyBorder="1" applyAlignment="1">
      <alignment horizontal="left"/>
    </xf>
    <xf numFmtId="0" fontId="0" fillId="3" borderId="1" xfId="0" applyFill="1" applyBorder="1" applyAlignment="1">
      <alignment horizontal="left"/>
    </xf>
    <xf numFmtId="0" fontId="0" fillId="7" borderId="1" xfId="0" applyFill="1" applyBorder="1"/>
    <xf numFmtId="0" fontId="0" fillId="7" borderId="1" xfId="0" applyFill="1" applyBorder="1" applyAlignment="1">
      <alignment horizontal="center"/>
    </xf>
    <xf numFmtId="0" fontId="0" fillId="7" borderId="1" xfId="0" applyFill="1" applyBorder="1" applyAlignment="1">
      <alignment horizontal="left"/>
    </xf>
    <xf numFmtId="0" fontId="0" fillId="8" borderId="1" xfId="0" applyFill="1" applyBorder="1"/>
    <xf numFmtId="0" fontId="0" fillId="8" borderId="1" xfId="0" applyFill="1" applyBorder="1" applyAlignment="1">
      <alignment horizontal="center"/>
    </xf>
    <xf numFmtId="0" fontId="0" fillId="8" borderId="1" xfId="0" applyFill="1" applyBorder="1" applyAlignment="1">
      <alignment horizontal="left"/>
    </xf>
    <xf numFmtId="9" fontId="0" fillId="8" borderId="1" xfId="0" applyNumberFormat="1" applyFill="1" applyBorder="1" applyAlignment="1">
      <alignment horizontal="center"/>
    </xf>
    <xf numFmtId="0" fontId="3" fillId="5" borderId="0" xfId="0" applyFont="1" applyFill="1"/>
    <xf numFmtId="0" fontId="3" fillId="5" borderId="0" xfId="0" applyFont="1" applyFill="1" applyAlignment="1">
      <alignment horizontal="center"/>
    </xf>
    <xf numFmtId="0" fontId="3" fillId="5" borderId="1" xfId="0" applyFont="1" applyFill="1" applyBorder="1"/>
    <xf numFmtId="9" fontId="3" fillId="5" borderId="1" xfId="0" applyNumberFormat="1" applyFont="1" applyFill="1" applyBorder="1" applyAlignment="1">
      <alignment horizontal="center"/>
    </xf>
    <xf numFmtId="9" fontId="0" fillId="7" borderId="1" xfId="0" applyNumberFormat="1" applyFill="1" applyBorder="1" applyAlignment="1">
      <alignment horizontal="center"/>
    </xf>
    <xf numFmtId="0" fontId="3" fillId="5" borderId="0" xfId="0" applyFont="1" applyFill="1" applyAlignment="1">
      <alignment horizontal="left"/>
    </xf>
    <xf numFmtId="0" fontId="0" fillId="9" borderId="1" xfId="0" applyFill="1" applyBorder="1" applyAlignment="1">
      <alignment horizontal="left"/>
    </xf>
    <xf numFmtId="0" fontId="0" fillId="9" borderId="1" xfId="0"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9" fontId="0" fillId="11" borderId="1" xfId="0" applyNumberFormat="1" applyFill="1" applyBorder="1" applyAlignment="1">
      <alignment horizontal="center"/>
    </xf>
    <xf numFmtId="9" fontId="0" fillId="12" borderId="1" xfId="0" applyNumberFormat="1" applyFill="1" applyBorder="1" applyAlignment="1">
      <alignment horizontal="center"/>
    </xf>
    <xf numFmtId="0" fontId="0" fillId="11" borderId="1" xfId="0" applyFill="1" applyBorder="1" applyAlignment="1">
      <alignment horizontal="left"/>
    </xf>
    <xf numFmtId="0" fontId="0" fillId="13" borderId="1" xfId="0" applyFill="1" applyBorder="1" applyAlignment="1">
      <alignment horizontal="left"/>
    </xf>
    <xf numFmtId="0" fontId="0" fillId="13" borderId="1" xfId="0" applyFill="1" applyBorder="1" applyAlignment="1">
      <alignment horizontal="center"/>
    </xf>
    <xf numFmtId="9" fontId="0" fillId="13" borderId="1" xfId="0" applyNumberFormat="1" applyFill="1" applyBorder="1" applyAlignment="1">
      <alignment horizontal="center"/>
    </xf>
    <xf numFmtId="0" fontId="0" fillId="4" borderId="1" xfId="0" applyFill="1" applyBorder="1" applyAlignment="1">
      <alignment horizontal="center"/>
    </xf>
    <xf numFmtId="0" fontId="0" fillId="6" borderId="1" xfId="0" applyFill="1" applyBorder="1" applyAlignment="1">
      <alignment horizontal="center"/>
    </xf>
    <xf numFmtId="0" fontId="0" fillId="5" borderId="1" xfId="0" applyFill="1" applyBorder="1" applyAlignment="1">
      <alignment horizontal="center"/>
    </xf>
    <xf numFmtId="0" fontId="0" fillId="3" borderId="1" xfId="0" applyFill="1" applyBorder="1" applyAlignment="1">
      <alignment horizontal="center"/>
    </xf>
    <xf numFmtId="0" fontId="0" fillId="12" borderId="1" xfId="0" applyFill="1" applyBorder="1" applyAlignment="1">
      <alignment horizontal="center"/>
    </xf>
    <xf numFmtId="0" fontId="0" fillId="13" borderId="1" xfId="0" applyFill="1" applyBorder="1"/>
    <xf numFmtId="0" fontId="0" fillId="14" borderId="1" xfId="0" applyFill="1" applyBorder="1" applyAlignment="1">
      <alignment horizontal="center"/>
    </xf>
    <xf numFmtId="0" fontId="0" fillId="14" borderId="1" xfId="0" applyFill="1" applyBorder="1"/>
  </cellXfs>
  <cellStyles count="1">
    <cellStyle name="Normal" xfId="0" builtinId="0"/>
  </cellStyles>
  <dxfs count="210">
    <dxf>
      <fill>
        <patternFill>
          <bgColor theme="6" tint="0.79998168889431442"/>
        </patternFill>
      </fill>
    </dxf>
    <dxf>
      <fill>
        <patternFill>
          <bgColor theme="6" tint="0.79998168889431442"/>
        </patternFill>
      </fill>
    </dxf>
    <dxf>
      <fill>
        <patternFill patternType="solid">
          <bgColor theme="6" tint="0.59999389629810485"/>
        </patternFill>
      </fill>
    </dxf>
    <dxf>
      <fill>
        <patternFill patternType="solid">
          <bgColor theme="6" tint="0.59999389629810485"/>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fill>
        <patternFill patternType="solid">
          <bgColor theme="6"/>
        </patternFill>
      </fill>
    </dxf>
    <dxf>
      <alignment horizontal="left"/>
    </dxf>
    <dxf>
      <alignment horizontal="general"/>
    </dxf>
    <dxf>
      <alignment horizontal="general"/>
    </dxf>
    <dxf>
      <alignment horizontal="general"/>
    </dxf>
    <dxf>
      <alignment horizontal="general"/>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left"/>
    </dxf>
    <dxf>
      <fill>
        <patternFill patternType="solid">
          <bgColor theme="5" tint="0.79998168889431442"/>
        </patternFill>
      </fill>
    </dxf>
    <dxf>
      <fill>
        <patternFill patternType="solid">
          <bgColor theme="5" tint="0.79998168889431442"/>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fill>
        <patternFill patternType="solid">
          <bgColor theme="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left"/>
    </dxf>
    <dxf>
      <alignment horizontal="center"/>
    </dxf>
    <dxf>
      <alignment horizontal="center"/>
    </dxf>
    <dxf>
      <alignment horizontal="center"/>
    </dxf>
    <dxf>
      <alignment horizontal="center"/>
    </dxf>
    <dxf>
      <fill>
        <patternFill patternType="solid">
          <bgColor theme="9" tint="0.59999389629810485"/>
        </patternFill>
      </fill>
    </dxf>
    <dxf>
      <fill>
        <patternFill patternType="solid">
          <bgColor theme="9"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alignment horizontal="left"/>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4" tint="0.79998168889431442"/>
        </patternFill>
      </fill>
    </dxf>
    <dxf>
      <fill>
        <patternFill patternType="solid">
          <bgColor theme="4" tint="0.79998168889431442"/>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alignment horizontal="left"/>
    </dxf>
    <dxf>
      <font>
        <b/>
      </font>
    </dxf>
    <dxf>
      <font>
        <b/>
      </font>
    </dxf>
    <dxf>
      <font>
        <b/>
      </font>
    </dxf>
    <dxf>
      <font>
        <b/>
      </font>
    </dxf>
    <dxf>
      <font>
        <b/>
      </font>
    </dxf>
    <dxf>
      <font>
        <b/>
      </font>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tint="0.79998168889431442"/>
        </patternFill>
      </fill>
    </dxf>
    <dxf>
      <fill>
        <patternFill patternType="solid">
          <bgColor theme="7" tint="0.79998168889431442"/>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fill>
        <patternFill patternType="solid">
          <bgColor theme="7"/>
        </patternFill>
      </fill>
    </dxf>
    <dxf>
      <alignment horizontal="center"/>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numFmt numFmtId="13" formatCode="0%"/>
      <fill>
        <patternFill patternType="solid">
          <fgColor indexed="64"/>
          <bgColor theme="4" tint="0.79998168889431442"/>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13" formatCode="0%"/>
      <fill>
        <patternFill patternType="solid">
          <fgColor indexed="64"/>
          <bgColor theme="4" tint="0.79998168889431442"/>
        </patternFill>
      </fill>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0"/>
        <name val="Calibri"/>
        <family val="2"/>
        <scheme val="minor"/>
      </font>
      <numFmt numFmtId="13" formatCode="0%"/>
      <fill>
        <patternFill patternType="solid">
          <fgColor indexed="64"/>
          <bgColor theme="4" tint="-0.249977111117893"/>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4" formatCode="[$$-409]#,##0;[Red][$$-409]#,##0"/>
      <alignment horizontal="center" textRotation="0" wrapText="0" indent="0" justifyLastLine="0" shrinkToFit="0" readingOrder="0"/>
      <border diagonalUp="0" diagonalDown="0">
        <left/>
        <right/>
        <top style="thin">
          <color indexed="64"/>
        </top>
        <bottom style="thin">
          <color indexed="64"/>
        </bottom>
      </border>
    </dxf>
    <dxf>
      <numFmt numFmtId="13" formatCode="0%"/>
      <alignment horizontal="center" textRotation="0" wrapText="0" indent="0" justifyLastLine="0" shrinkToFit="0" readingOrder="0"/>
      <border diagonalUp="0" diagonalDown="0" outline="0">
        <left/>
        <right/>
        <top style="thin">
          <color indexed="64"/>
        </top>
        <bottom style="thin">
          <color indexed="64"/>
        </bottom>
      </border>
    </dxf>
    <dxf>
      <numFmt numFmtId="13" formatCode="0%"/>
      <alignment horizontal="center" textRotation="0" wrapText="0" indent="0" justifyLastLine="0" shrinkToFit="0" readingOrder="0"/>
      <border diagonalUp="0" diagonalDown="0">
        <left style="thin">
          <color indexed="64"/>
        </left>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409]#,##0;[Red][$$-409]#,##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microsoft.com/office/2007/relationships/slicerCache" Target="slicerCaches/slicerCache10.xml"/><Relationship Id="rId3" Type="http://schemas.openxmlformats.org/officeDocument/2006/relationships/worksheet" Target="worksheets/sheet3.xml"/><Relationship Id="rId21" Type="http://schemas.microsoft.com/office/2007/relationships/slicerCache" Target="slicerCaches/slicerCache13.xml"/><Relationship Id="rId7" Type="http://schemas.openxmlformats.org/officeDocument/2006/relationships/worksheet" Target="worksheets/sheet7.xml"/><Relationship Id="rId12" Type="http://schemas.microsoft.com/office/2007/relationships/slicerCache" Target="slicerCaches/slicerCache4.xml"/><Relationship Id="rId17" Type="http://schemas.microsoft.com/office/2007/relationships/slicerCache" Target="slicerCaches/slicerCache9.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8.xml"/><Relationship Id="rId20" Type="http://schemas.microsoft.com/office/2007/relationships/slicerCache" Target="slicerCaches/slicerCache1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24" Type="http://schemas.openxmlformats.org/officeDocument/2006/relationships/sharedStrings" Target="sharedStrings.xml"/><Relationship Id="rId5" Type="http://schemas.openxmlformats.org/officeDocument/2006/relationships/worksheet" Target="worksheets/sheet5.xml"/><Relationship Id="rId15" Type="http://schemas.microsoft.com/office/2007/relationships/slicerCache" Target="slicerCaches/slicerCache7.xml"/><Relationship Id="rId23" Type="http://schemas.openxmlformats.org/officeDocument/2006/relationships/styles" Target="styles.xml"/><Relationship Id="rId10" Type="http://schemas.microsoft.com/office/2007/relationships/slicerCache" Target="slicerCaches/slicerCache2.xml"/><Relationship Id="rId19" Type="http://schemas.microsoft.com/office/2007/relationships/slicerCache" Target="slicerCaches/slicerCache11.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Calculator.xlsx]Department !PivotTable16</c:name>
    <c:fmtId val="1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Department wise Bonus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'!$B$1:$B$2</c:f>
              <c:strCache>
                <c:ptCount val="1"/>
                <c:pt idx="0">
                  <c:v>0%</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'!$B$3:$B$10</c:f>
              <c:numCache>
                <c:formatCode>General</c:formatCode>
                <c:ptCount val="7"/>
                <c:pt idx="3">
                  <c:v>1</c:v>
                </c:pt>
                <c:pt idx="4">
                  <c:v>1</c:v>
                </c:pt>
                <c:pt idx="6">
                  <c:v>1</c:v>
                </c:pt>
              </c:numCache>
            </c:numRef>
          </c:val>
          <c:extLst>
            <c:ext xmlns:c16="http://schemas.microsoft.com/office/drawing/2014/chart" uri="{C3380CC4-5D6E-409C-BE32-E72D297353CC}">
              <c16:uniqueId val="{00000000-5BA2-45C7-B8A8-591EBD0EA5F2}"/>
            </c:ext>
          </c:extLst>
        </c:ser>
        <c:ser>
          <c:idx val="1"/>
          <c:order val="1"/>
          <c:tx>
            <c:strRef>
              <c:f>'Department '!$C$1:$C$2</c:f>
              <c:strCache>
                <c:ptCount val="1"/>
                <c:pt idx="0">
                  <c:v>3%</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'!$C$3:$C$10</c:f>
              <c:numCache>
                <c:formatCode>General</c:formatCode>
                <c:ptCount val="7"/>
                <c:pt idx="0">
                  <c:v>17</c:v>
                </c:pt>
                <c:pt idx="1">
                  <c:v>40</c:v>
                </c:pt>
                <c:pt idx="2">
                  <c:v>26</c:v>
                </c:pt>
                <c:pt idx="3">
                  <c:v>25</c:v>
                </c:pt>
                <c:pt idx="4">
                  <c:v>57</c:v>
                </c:pt>
                <c:pt idx="5">
                  <c:v>26</c:v>
                </c:pt>
                <c:pt idx="6">
                  <c:v>26</c:v>
                </c:pt>
              </c:numCache>
            </c:numRef>
          </c:val>
          <c:extLst>
            <c:ext xmlns:c16="http://schemas.microsoft.com/office/drawing/2014/chart" uri="{C3380CC4-5D6E-409C-BE32-E72D297353CC}">
              <c16:uniqueId val="{00000001-5BA2-45C7-B8A8-591EBD0EA5F2}"/>
            </c:ext>
          </c:extLst>
        </c:ser>
        <c:ser>
          <c:idx val="2"/>
          <c:order val="2"/>
          <c:tx>
            <c:strRef>
              <c:f>'Department '!$D$1:$D$2</c:f>
              <c:strCache>
                <c:ptCount val="1"/>
                <c:pt idx="0">
                  <c:v>5%</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'!$D$3:$D$10</c:f>
              <c:numCache>
                <c:formatCode>General</c:formatCode>
                <c:ptCount val="7"/>
                <c:pt idx="0">
                  <c:v>12</c:v>
                </c:pt>
                <c:pt idx="1">
                  <c:v>24</c:v>
                </c:pt>
                <c:pt idx="2">
                  <c:v>25</c:v>
                </c:pt>
                <c:pt idx="3">
                  <c:v>17</c:v>
                </c:pt>
                <c:pt idx="4">
                  <c:v>28</c:v>
                </c:pt>
                <c:pt idx="5">
                  <c:v>21</c:v>
                </c:pt>
                <c:pt idx="6">
                  <c:v>18</c:v>
                </c:pt>
              </c:numCache>
            </c:numRef>
          </c:val>
          <c:extLst>
            <c:ext xmlns:c16="http://schemas.microsoft.com/office/drawing/2014/chart" uri="{C3380CC4-5D6E-409C-BE32-E72D297353CC}">
              <c16:uniqueId val="{00000002-5BA2-45C7-B8A8-591EBD0EA5F2}"/>
            </c:ext>
          </c:extLst>
        </c:ser>
        <c:ser>
          <c:idx val="3"/>
          <c:order val="3"/>
          <c:tx>
            <c:strRef>
              <c:f>'Department '!$E$1:$E$2</c:f>
              <c:strCache>
                <c:ptCount val="1"/>
                <c:pt idx="0">
                  <c:v>8%</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'!$E$3:$E$10</c:f>
              <c:numCache>
                <c:formatCode>General</c:formatCode>
                <c:ptCount val="7"/>
                <c:pt idx="0">
                  <c:v>18</c:v>
                </c:pt>
                <c:pt idx="1">
                  <c:v>25</c:v>
                </c:pt>
                <c:pt idx="2">
                  <c:v>26</c:v>
                </c:pt>
                <c:pt idx="3">
                  <c:v>23</c:v>
                </c:pt>
                <c:pt idx="4">
                  <c:v>51</c:v>
                </c:pt>
                <c:pt idx="5">
                  <c:v>19</c:v>
                </c:pt>
                <c:pt idx="6">
                  <c:v>32</c:v>
                </c:pt>
              </c:numCache>
            </c:numRef>
          </c:val>
          <c:extLst>
            <c:ext xmlns:c16="http://schemas.microsoft.com/office/drawing/2014/chart" uri="{C3380CC4-5D6E-409C-BE32-E72D297353CC}">
              <c16:uniqueId val="{00000003-5BA2-45C7-B8A8-591EBD0EA5F2}"/>
            </c:ext>
          </c:extLst>
        </c:ser>
        <c:ser>
          <c:idx val="4"/>
          <c:order val="4"/>
          <c:tx>
            <c:strRef>
              <c:f>'Department '!$F$1:$F$2</c:f>
              <c:strCache>
                <c:ptCount val="1"/>
                <c:pt idx="0">
                  <c:v>10%</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'!$F$3:$F$10</c:f>
              <c:numCache>
                <c:formatCode>General</c:formatCode>
                <c:ptCount val="7"/>
                <c:pt idx="0">
                  <c:v>28</c:v>
                </c:pt>
                <c:pt idx="1">
                  <c:v>45</c:v>
                </c:pt>
                <c:pt idx="2">
                  <c:v>28</c:v>
                </c:pt>
                <c:pt idx="3">
                  <c:v>39</c:v>
                </c:pt>
                <c:pt idx="4">
                  <c:v>67</c:v>
                </c:pt>
                <c:pt idx="5">
                  <c:v>38</c:v>
                </c:pt>
                <c:pt idx="6">
                  <c:v>42</c:v>
                </c:pt>
              </c:numCache>
            </c:numRef>
          </c:val>
          <c:extLst>
            <c:ext xmlns:c16="http://schemas.microsoft.com/office/drawing/2014/chart" uri="{C3380CC4-5D6E-409C-BE32-E72D297353CC}">
              <c16:uniqueId val="{00000004-5BA2-45C7-B8A8-591EBD0EA5F2}"/>
            </c:ext>
          </c:extLst>
        </c:ser>
        <c:ser>
          <c:idx val="5"/>
          <c:order val="5"/>
          <c:tx>
            <c:strRef>
              <c:f>'Department '!$G$1:$G$2</c:f>
              <c:strCache>
                <c:ptCount val="1"/>
                <c:pt idx="0">
                  <c:v>15%</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'!$G$3:$G$10</c:f>
              <c:numCache>
                <c:formatCode>General</c:formatCode>
                <c:ptCount val="7"/>
                <c:pt idx="0">
                  <c:v>15</c:v>
                </c:pt>
                <c:pt idx="1">
                  <c:v>22</c:v>
                </c:pt>
                <c:pt idx="2">
                  <c:v>12</c:v>
                </c:pt>
                <c:pt idx="3">
                  <c:v>18</c:v>
                </c:pt>
                <c:pt idx="4">
                  <c:v>31</c:v>
                </c:pt>
                <c:pt idx="5">
                  <c:v>12</c:v>
                </c:pt>
                <c:pt idx="6">
                  <c:v>17</c:v>
                </c:pt>
              </c:numCache>
            </c:numRef>
          </c:val>
          <c:extLst>
            <c:ext xmlns:c16="http://schemas.microsoft.com/office/drawing/2014/chart" uri="{C3380CC4-5D6E-409C-BE32-E72D297353CC}">
              <c16:uniqueId val="{00000005-5BA2-45C7-B8A8-591EBD0EA5F2}"/>
            </c:ext>
          </c:extLst>
        </c:ser>
        <c:ser>
          <c:idx val="6"/>
          <c:order val="6"/>
          <c:tx>
            <c:strRef>
              <c:f>'Department '!$H$1:$H$2</c:f>
              <c:strCache>
                <c:ptCount val="1"/>
                <c:pt idx="0">
                  <c:v>20%</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'!$H$3:$H$10</c:f>
              <c:numCache>
                <c:formatCode>General</c:formatCode>
                <c:ptCount val="7"/>
                <c:pt idx="0">
                  <c:v>2</c:v>
                </c:pt>
                <c:pt idx="1">
                  <c:v>1</c:v>
                </c:pt>
                <c:pt idx="3">
                  <c:v>1</c:v>
                </c:pt>
                <c:pt idx="4">
                  <c:v>5</c:v>
                </c:pt>
                <c:pt idx="5">
                  <c:v>3</c:v>
                </c:pt>
                <c:pt idx="6">
                  <c:v>1</c:v>
                </c:pt>
              </c:numCache>
            </c:numRef>
          </c:val>
          <c:extLst>
            <c:ext xmlns:c16="http://schemas.microsoft.com/office/drawing/2014/chart" uri="{C3380CC4-5D6E-409C-BE32-E72D297353CC}">
              <c16:uniqueId val="{00000006-5BA2-45C7-B8A8-591EBD0EA5F2}"/>
            </c:ext>
          </c:extLst>
        </c:ser>
        <c:ser>
          <c:idx val="7"/>
          <c:order val="7"/>
          <c:tx>
            <c:strRef>
              <c:f>'Department '!$I$1:$I$2</c:f>
              <c:strCache>
                <c:ptCount val="1"/>
                <c:pt idx="0">
                  <c:v>30%</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'!$I$3:$I$10</c:f>
              <c:numCache>
                <c:formatCode>General</c:formatCode>
                <c:ptCount val="7"/>
                <c:pt idx="0">
                  <c:v>4</c:v>
                </c:pt>
                <c:pt idx="1">
                  <c:v>1</c:v>
                </c:pt>
                <c:pt idx="2">
                  <c:v>1</c:v>
                </c:pt>
                <c:pt idx="4">
                  <c:v>1</c:v>
                </c:pt>
                <c:pt idx="6">
                  <c:v>3</c:v>
                </c:pt>
              </c:numCache>
            </c:numRef>
          </c:val>
          <c:extLst>
            <c:ext xmlns:c16="http://schemas.microsoft.com/office/drawing/2014/chart" uri="{C3380CC4-5D6E-409C-BE32-E72D297353CC}">
              <c16:uniqueId val="{00000007-5BA2-45C7-B8A8-591EBD0EA5F2}"/>
            </c:ext>
          </c:extLst>
        </c:ser>
        <c:ser>
          <c:idx val="8"/>
          <c:order val="8"/>
          <c:tx>
            <c:strRef>
              <c:f>'Department '!$J$1:$J$2</c:f>
              <c:strCache>
                <c:ptCount val="1"/>
                <c:pt idx="0">
                  <c:v>40%</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'!$J$3:$J$10</c:f>
              <c:numCache>
                <c:formatCode>General</c:formatCode>
                <c:ptCount val="7"/>
                <c:pt idx="2">
                  <c:v>2</c:v>
                </c:pt>
                <c:pt idx="3">
                  <c:v>1</c:v>
                </c:pt>
                <c:pt idx="5">
                  <c:v>1</c:v>
                </c:pt>
              </c:numCache>
            </c:numRef>
          </c:val>
          <c:extLst>
            <c:ext xmlns:c16="http://schemas.microsoft.com/office/drawing/2014/chart" uri="{C3380CC4-5D6E-409C-BE32-E72D297353CC}">
              <c16:uniqueId val="{00000008-5BA2-45C7-B8A8-591EBD0EA5F2}"/>
            </c:ext>
          </c:extLst>
        </c:ser>
        <c:dLbls>
          <c:dLblPos val="outEnd"/>
          <c:showLegendKey val="0"/>
          <c:showVal val="1"/>
          <c:showCatName val="0"/>
          <c:showSerName val="0"/>
          <c:showPercent val="0"/>
          <c:showBubbleSize val="0"/>
        </c:dLbls>
        <c:gapWidth val="444"/>
        <c:overlap val="-90"/>
        <c:axId val="114803344"/>
        <c:axId val="2013635888"/>
      </c:barChart>
      <c:catAx>
        <c:axId val="114803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a:t>Department</a:t>
                </a:r>
              </a:p>
            </c:rich>
          </c:tx>
          <c:layout>
            <c:manualLayout>
              <c:xMode val="edge"/>
              <c:yMode val="edge"/>
              <c:x val="0.4413061686961261"/>
              <c:y val="0.8843863759932216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13635888"/>
        <c:crosses val="autoZero"/>
        <c:auto val="1"/>
        <c:lblAlgn val="ctr"/>
        <c:lblOffset val="100"/>
        <c:noMultiLvlLbl val="0"/>
      </c:catAx>
      <c:valAx>
        <c:axId val="2013635888"/>
        <c:scaling>
          <c:orientation val="minMax"/>
        </c:scaling>
        <c:delete val="1"/>
        <c:axPos val="l"/>
        <c:minorGridlines>
          <c:spPr>
            <a:ln>
              <a:solidFill>
                <a:schemeClr val="tx1">
                  <a:lumMod val="5000"/>
                  <a:lumOff val="95000"/>
                </a:schemeClr>
              </a:solidFill>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a:t>number</a:t>
                </a:r>
                <a:r>
                  <a:rPr lang="en-IN" sz="900" b="1" baseline="0"/>
                  <a:t> of employees</a:t>
                </a:r>
                <a:endParaRPr lang="en-IN" sz="900" b="1"/>
              </a:p>
            </c:rich>
          </c:tx>
          <c:layout>
            <c:manualLayout>
              <c:xMode val="edge"/>
              <c:yMode val="edge"/>
              <c:x val="1.0928953726282388E-2"/>
              <c:y val="0.3247240165294852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480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Calculator.xlsx]Gender &amp; Age!PivotTable3</c:name>
    <c:fmtId val="0"/>
  </c:pivotSource>
  <c:chart>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IN" sz="2000"/>
              <a:t>Gender &amp; Age wise Bonus</a:t>
            </a:r>
          </a:p>
        </c:rich>
      </c:tx>
      <c:layout>
        <c:manualLayout>
          <c:xMode val="edge"/>
          <c:yMode val="edge"/>
          <c:x val="0.39254851807807439"/>
          <c:y val="3.6013268632059003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&amp; Age'!$B$1:$B$2</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'Gender &amp; Age'!$A$3:$A$44</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'Gender &amp; Age'!$B$3:$B$44</c:f>
              <c:numCache>
                <c:formatCode>General</c:formatCode>
                <c:ptCount val="41"/>
                <c:pt idx="0">
                  <c:v>13</c:v>
                </c:pt>
                <c:pt idx="1">
                  <c:v>9</c:v>
                </c:pt>
                <c:pt idx="2">
                  <c:v>16</c:v>
                </c:pt>
                <c:pt idx="3">
                  <c:v>14</c:v>
                </c:pt>
                <c:pt idx="4">
                  <c:v>14</c:v>
                </c:pt>
                <c:pt idx="5">
                  <c:v>16</c:v>
                </c:pt>
                <c:pt idx="6">
                  <c:v>7</c:v>
                </c:pt>
                <c:pt idx="7">
                  <c:v>12</c:v>
                </c:pt>
                <c:pt idx="8">
                  <c:v>16</c:v>
                </c:pt>
                <c:pt idx="9">
                  <c:v>10</c:v>
                </c:pt>
                <c:pt idx="10">
                  <c:v>9</c:v>
                </c:pt>
                <c:pt idx="11">
                  <c:v>20</c:v>
                </c:pt>
                <c:pt idx="12">
                  <c:v>16</c:v>
                </c:pt>
                <c:pt idx="13">
                  <c:v>8</c:v>
                </c:pt>
                <c:pt idx="14">
                  <c:v>11</c:v>
                </c:pt>
                <c:pt idx="15">
                  <c:v>10</c:v>
                </c:pt>
                <c:pt idx="16">
                  <c:v>12</c:v>
                </c:pt>
                <c:pt idx="17">
                  <c:v>15</c:v>
                </c:pt>
                <c:pt idx="18">
                  <c:v>11</c:v>
                </c:pt>
                <c:pt idx="19">
                  <c:v>10</c:v>
                </c:pt>
                <c:pt idx="20">
                  <c:v>38</c:v>
                </c:pt>
                <c:pt idx="21">
                  <c:v>14</c:v>
                </c:pt>
                <c:pt idx="22">
                  <c:v>9</c:v>
                </c:pt>
                <c:pt idx="23">
                  <c:v>15</c:v>
                </c:pt>
                <c:pt idx="24">
                  <c:v>11</c:v>
                </c:pt>
                <c:pt idx="25">
                  <c:v>11</c:v>
                </c:pt>
                <c:pt idx="26">
                  <c:v>10</c:v>
                </c:pt>
                <c:pt idx="27">
                  <c:v>15</c:v>
                </c:pt>
                <c:pt idx="28">
                  <c:v>16</c:v>
                </c:pt>
                <c:pt idx="29">
                  <c:v>9</c:v>
                </c:pt>
                <c:pt idx="30">
                  <c:v>29</c:v>
                </c:pt>
                <c:pt idx="31">
                  <c:v>9</c:v>
                </c:pt>
                <c:pt idx="32">
                  <c:v>8</c:v>
                </c:pt>
                <c:pt idx="33">
                  <c:v>6</c:v>
                </c:pt>
                <c:pt idx="34">
                  <c:v>9</c:v>
                </c:pt>
                <c:pt idx="35">
                  <c:v>10</c:v>
                </c:pt>
                <c:pt idx="36">
                  <c:v>9</c:v>
                </c:pt>
                <c:pt idx="37">
                  <c:v>8</c:v>
                </c:pt>
                <c:pt idx="38">
                  <c:v>10</c:v>
                </c:pt>
                <c:pt idx="39">
                  <c:v>11</c:v>
                </c:pt>
                <c:pt idx="40">
                  <c:v>12</c:v>
                </c:pt>
              </c:numCache>
            </c:numRef>
          </c:val>
          <c:extLst>
            <c:ext xmlns:c16="http://schemas.microsoft.com/office/drawing/2014/chart" uri="{C3380CC4-5D6E-409C-BE32-E72D297353CC}">
              <c16:uniqueId val="{00000000-BE44-4ED2-89B3-BB03FD0B1253}"/>
            </c:ext>
          </c:extLst>
        </c:ser>
        <c:ser>
          <c:idx val="1"/>
          <c:order val="1"/>
          <c:tx>
            <c:strRef>
              <c:f>'Gender &amp; Age'!$C$1:$C$2</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'Gender &amp; Age'!$A$3:$A$44</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'Gender &amp; Age'!$C$3:$C$44</c:f>
              <c:numCache>
                <c:formatCode>General</c:formatCode>
                <c:ptCount val="41"/>
                <c:pt idx="0">
                  <c:v>9</c:v>
                </c:pt>
                <c:pt idx="1">
                  <c:v>8</c:v>
                </c:pt>
                <c:pt idx="2">
                  <c:v>10</c:v>
                </c:pt>
                <c:pt idx="3">
                  <c:v>15</c:v>
                </c:pt>
                <c:pt idx="4">
                  <c:v>13</c:v>
                </c:pt>
                <c:pt idx="5">
                  <c:v>13</c:v>
                </c:pt>
                <c:pt idx="6">
                  <c:v>19</c:v>
                </c:pt>
                <c:pt idx="7">
                  <c:v>8</c:v>
                </c:pt>
                <c:pt idx="8">
                  <c:v>10</c:v>
                </c:pt>
                <c:pt idx="9">
                  <c:v>13</c:v>
                </c:pt>
                <c:pt idx="10">
                  <c:v>9</c:v>
                </c:pt>
                <c:pt idx="11">
                  <c:v>10</c:v>
                </c:pt>
                <c:pt idx="12">
                  <c:v>12</c:v>
                </c:pt>
                <c:pt idx="13">
                  <c:v>10</c:v>
                </c:pt>
                <c:pt idx="14">
                  <c:v>8</c:v>
                </c:pt>
                <c:pt idx="15">
                  <c:v>16</c:v>
                </c:pt>
                <c:pt idx="16">
                  <c:v>14</c:v>
                </c:pt>
                <c:pt idx="17">
                  <c:v>10</c:v>
                </c:pt>
                <c:pt idx="18">
                  <c:v>9</c:v>
                </c:pt>
                <c:pt idx="19">
                  <c:v>7</c:v>
                </c:pt>
                <c:pt idx="20">
                  <c:v>34</c:v>
                </c:pt>
                <c:pt idx="21">
                  <c:v>15</c:v>
                </c:pt>
                <c:pt idx="22">
                  <c:v>12</c:v>
                </c:pt>
                <c:pt idx="23">
                  <c:v>16</c:v>
                </c:pt>
                <c:pt idx="24">
                  <c:v>10</c:v>
                </c:pt>
                <c:pt idx="25">
                  <c:v>10</c:v>
                </c:pt>
                <c:pt idx="26">
                  <c:v>14</c:v>
                </c:pt>
                <c:pt idx="27">
                  <c:v>15</c:v>
                </c:pt>
                <c:pt idx="28">
                  <c:v>6</c:v>
                </c:pt>
                <c:pt idx="29">
                  <c:v>16</c:v>
                </c:pt>
                <c:pt idx="30">
                  <c:v>21</c:v>
                </c:pt>
                <c:pt idx="31">
                  <c:v>7</c:v>
                </c:pt>
                <c:pt idx="32">
                  <c:v>11</c:v>
                </c:pt>
                <c:pt idx="33">
                  <c:v>9</c:v>
                </c:pt>
                <c:pt idx="34">
                  <c:v>10</c:v>
                </c:pt>
                <c:pt idx="35">
                  <c:v>12</c:v>
                </c:pt>
                <c:pt idx="36">
                  <c:v>9</c:v>
                </c:pt>
                <c:pt idx="37">
                  <c:v>8</c:v>
                </c:pt>
                <c:pt idx="38">
                  <c:v>9</c:v>
                </c:pt>
                <c:pt idx="39">
                  <c:v>12</c:v>
                </c:pt>
                <c:pt idx="40">
                  <c:v>3</c:v>
                </c:pt>
              </c:numCache>
            </c:numRef>
          </c:val>
          <c:extLst>
            <c:ext xmlns:c16="http://schemas.microsoft.com/office/drawing/2014/chart" uri="{C3380CC4-5D6E-409C-BE32-E72D297353CC}">
              <c16:uniqueId val="{00000001-EF38-4EBB-BC09-15FF5FC2EA66}"/>
            </c:ext>
          </c:extLst>
        </c:ser>
        <c:dLbls>
          <c:dLblPos val="outEnd"/>
          <c:showLegendKey val="0"/>
          <c:showVal val="1"/>
          <c:showCatName val="0"/>
          <c:showSerName val="0"/>
          <c:showPercent val="0"/>
          <c:showBubbleSize val="0"/>
        </c:dLbls>
        <c:gapWidth val="100"/>
        <c:overlap val="-24"/>
        <c:axId val="1756339407"/>
        <c:axId val="1740161631"/>
      </c:barChart>
      <c:catAx>
        <c:axId val="175633940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IN" sz="1100"/>
                  <a:t>Age</a:t>
                </a:r>
              </a:p>
            </c:rich>
          </c:tx>
          <c:layout>
            <c:manualLayout>
              <c:xMode val="edge"/>
              <c:yMode val="edge"/>
              <c:x val="0.4887229509645078"/>
              <c:y val="0.9194122818808059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0161631"/>
        <c:crosses val="autoZero"/>
        <c:auto val="1"/>
        <c:lblAlgn val="ctr"/>
        <c:lblOffset val="100"/>
        <c:noMultiLvlLbl val="0"/>
      </c:catAx>
      <c:valAx>
        <c:axId val="17401616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IN" sz="1100"/>
                  <a:t>Number of Employees</a:t>
                </a:r>
              </a:p>
            </c:rich>
          </c:tx>
          <c:layout>
            <c:manualLayout>
              <c:xMode val="edge"/>
              <c:yMode val="edge"/>
              <c:x val="4.8826882251320654E-3"/>
              <c:y val="0.4318487100578111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633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Calculator.xlsx]Location!PivotTable4</c:name>
    <c:fmtId val="3"/>
  </c:pivotSource>
  <c:chart>
    <c:title>
      <c:tx>
        <c:rich>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r>
              <a:rPr lang="en-IN" sz="2000"/>
              <a:t>Country</a:t>
            </a:r>
            <a:r>
              <a:rPr lang="en-IN" sz="2000" baseline="0"/>
              <a:t> wise bonus %</a:t>
            </a:r>
            <a:endParaRPr lang="en-IN" sz="2000"/>
          </a:p>
        </c:rich>
      </c:tx>
      <c:layout>
        <c:manualLayout>
          <c:xMode val="edge"/>
          <c:yMode val="edge"/>
          <c:x val="0.22384509271748493"/>
          <c:y val="4.5927030667037932E-2"/>
        </c:manualLayout>
      </c:layout>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Location!$B$1:$B$2</c:f>
              <c:strCache>
                <c:ptCount val="1"/>
                <c:pt idx="0">
                  <c:v>Brazil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Location!$A$3:$A$12</c:f>
              <c:strCache>
                <c:ptCount val="9"/>
                <c:pt idx="0">
                  <c:v>0%</c:v>
                </c:pt>
                <c:pt idx="1">
                  <c:v>3%</c:v>
                </c:pt>
                <c:pt idx="2">
                  <c:v>5%</c:v>
                </c:pt>
                <c:pt idx="3">
                  <c:v>8%</c:v>
                </c:pt>
                <c:pt idx="4">
                  <c:v>10%</c:v>
                </c:pt>
                <c:pt idx="5">
                  <c:v>15%</c:v>
                </c:pt>
                <c:pt idx="6">
                  <c:v>20%</c:v>
                </c:pt>
                <c:pt idx="7">
                  <c:v>30%</c:v>
                </c:pt>
                <c:pt idx="8">
                  <c:v>40%</c:v>
                </c:pt>
              </c:strCache>
            </c:strRef>
          </c:cat>
          <c:val>
            <c:numRef>
              <c:f>Location!$B$3:$B$12</c:f>
              <c:numCache>
                <c:formatCode>General</c:formatCode>
                <c:ptCount val="9"/>
                <c:pt idx="0">
                  <c:v>1</c:v>
                </c:pt>
                <c:pt idx="1">
                  <c:v>28</c:v>
                </c:pt>
                <c:pt idx="2">
                  <c:v>23</c:v>
                </c:pt>
                <c:pt idx="3">
                  <c:v>20</c:v>
                </c:pt>
                <c:pt idx="4">
                  <c:v>42</c:v>
                </c:pt>
                <c:pt idx="5">
                  <c:v>22</c:v>
                </c:pt>
                <c:pt idx="6">
                  <c:v>3</c:v>
                </c:pt>
              </c:numCache>
            </c:numRef>
          </c:val>
          <c:extLst>
            <c:ext xmlns:c16="http://schemas.microsoft.com/office/drawing/2014/chart" uri="{C3380CC4-5D6E-409C-BE32-E72D297353CC}">
              <c16:uniqueId val="{00000000-73BC-42AD-ABFC-4666B4FCDE30}"/>
            </c:ext>
          </c:extLst>
        </c:ser>
        <c:ser>
          <c:idx val="1"/>
          <c:order val="1"/>
          <c:tx>
            <c:strRef>
              <c:f>Location!$C$1:$C$2</c:f>
              <c:strCache>
                <c:ptCount val="1"/>
                <c:pt idx="0">
                  <c:v>China</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Location!$A$3:$A$12</c:f>
              <c:strCache>
                <c:ptCount val="9"/>
                <c:pt idx="0">
                  <c:v>0%</c:v>
                </c:pt>
                <c:pt idx="1">
                  <c:v>3%</c:v>
                </c:pt>
                <c:pt idx="2">
                  <c:v>5%</c:v>
                </c:pt>
                <c:pt idx="3">
                  <c:v>8%</c:v>
                </c:pt>
                <c:pt idx="4">
                  <c:v>10%</c:v>
                </c:pt>
                <c:pt idx="5">
                  <c:v>15%</c:v>
                </c:pt>
                <c:pt idx="6">
                  <c:v>20%</c:v>
                </c:pt>
                <c:pt idx="7">
                  <c:v>30%</c:v>
                </c:pt>
                <c:pt idx="8">
                  <c:v>40%</c:v>
                </c:pt>
              </c:strCache>
            </c:strRef>
          </c:cat>
          <c:val>
            <c:numRef>
              <c:f>Location!$C$3:$C$12</c:f>
              <c:numCache>
                <c:formatCode>General</c:formatCode>
                <c:ptCount val="9"/>
                <c:pt idx="0">
                  <c:v>2</c:v>
                </c:pt>
                <c:pt idx="1">
                  <c:v>48</c:v>
                </c:pt>
                <c:pt idx="2">
                  <c:v>30</c:v>
                </c:pt>
                <c:pt idx="3">
                  <c:v>38</c:v>
                </c:pt>
                <c:pt idx="4">
                  <c:v>66</c:v>
                </c:pt>
                <c:pt idx="5">
                  <c:v>25</c:v>
                </c:pt>
                <c:pt idx="6">
                  <c:v>3</c:v>
                </c:pt>
                <c:pt idx="7">
                  <c:v>4</c:v>
                </c:pt>
                <c:pt idx="8">
                  <c:v>2</c:v>
                </c:pt>
              </c:numCache>
            </c:numRef>
          </c:val>
          <c:extLst>
            <c:ext xmlns:c16="http://schemas.microsoft.com/office/drawing/2014/chart" uri="{C3380CC4-5D6E-409C-BE32-E72D297353CC}">
              <c16:uniqueId val="{00000001-73BC-42AD-ABFC-4666B4FCDE30}"/>
            </c:ext>
          </c:extLst>
        </c:ser>
        <c:ser>
          <c:idx val="2"/>
          <c:order val="2"/>
          <c:tx>
            <c:strRef>
              <c:f>Location!$D$1:$D$2</c:f>
              <c:strCache>
                <c:ptCount val="1"/>
                <c:pt idx="0">
                  <c:v>United States</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Location!$A$3:$A$12</c:f>
              <c:strCache>
                <c:ptCount val="9"/>
                <c:pt idx="0">
                  <c:v>0%</c:v>
                </c:pt>
                <c:pt idx="1">
                  <c:v>3%</c:v>
                </c:pt>
                <c:pt idx="2">
                  <c:v>5%</c:v>
                </c:pt>
                <c:pt idx="3">
                  <c:v>8%</c:v>
                </c:pt>
                <c:pt idx="4">
                  <c:v>10%</c:v>
                </c:pt>
                <c:pt idx="5">
                  <c:v>15%</c:v>
                </c:pt>
                <c:pt idx="6">
                  <c:v>20%</c:v>
                </c:pt>
                <c:pt idx="7">
                  <c:v>30%</c:v>
                </c:pt>
                <c:pt idx="8">
                  <c:v>40%</c:v>
                </c:pt>
              </c:strCache>
            </c:strRef>
          </c:cat>
          <c:val>
            <c:numRef>
              <c:f>Location!$D$3:$D$12</c:f>
              <c:numCache>
                <c:formatCode>General</c:formatCode>
                <c:ptCount val="9"/>
                <c:pt idx="1">
                  <c:v>141</c:v>
                </c:pt>
                <c:pt idx="2">
                  <c:v>92</c:v>
                </c:pt>
                <c:pt idx="3">
                  <c:v>136</c:v>
                </c:pt>
                <c:pt idx="4">
                  <c:v>179</c:v>
                </c:pt>
                <c:pt idx="5">
                  <c:v>80</c:v>
                </c:pt>
                <c:pt idx="6">
                  <c:v>7</c:v>
                </c:pt>
                <c:pt idx="7">
                  <c:v>6</c:v>
                </c:pt>
                <c:pt idx="8">
                  <c:v>2</c:v>
                </c:pt>
              </c:numCache>
            </c:numRef>
          </c:val>
          <c:extLst>
            <c:ext xmlns:c16="http://schemas.microsoft.com/office/drawing/2014/chart" uri="{C3380CC4-5D6E-409C-BE32-E72D297353CC}">
              <c16:uniqueId val="{00000002-73BC-42AD-ABFC-4666B4FCDE30}"/>
            </c:ext>
          </c:extLst>
        </c:ser>
        <c:dLbls>
          <c:dLblPos val="outEnd"/>
          <c:showLegendKey val="0"/>
          <c:showVal val="1"/>
          <c:showCatName val="0"/>
          <c:showSerName val="0"/>
          <c:showPercent val="0"/>
          <c:showBubbleSize val="0"/>
        </c:dLbls>
        <c:gapWidth val="444"/>
        <c:overlap val="-90"/>
        <c:axId val="1756350927"/>
        <c:axId val="1823987327"/>
      </c:barChart>
      <c:catAx>
        <c:axId val="1756350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IN" sz="1000" b="1"/>
                  <a:t>Bonus</a:t>
                </a:r>
                <a:r>
                  <a:rPr lang="en-IN" sz="1000" b="1" baseline="0"/>
                  <a:t> %</a:t>
                </a:r>
                <a:endParaRPr lang="en-IN" sz="1000" b="1"/>
              </a:p>
            </c:rich>
          </c:tx>
          <c:layout>
            <c:manualLayout>
              <c:xMode val="edge"/>
              <c:yMode val="edge"/>
              <c:x val="0.43487970046270313"/>
              <c:y val="0.88785024349615227"/>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23987327"/>
        <c:crosses val="autoZero"/>
        <c:auto val="1"/>
        <c:lblAlgn val="ctr"/>
        <c:lblOffset val="100"/>
        <c:noMultiLvlLbl val="0"/>
      </c:catAx>
      <c:valAx>
        <c:axId val="1823987327"/>
        <c:scaling>
          <c:orientation val="minMax"/>
        </c:scaling>
        <c:delete val="1"/>
        <c:axPos val="l"/>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IN" sz="1000" b="1"/>
                  <a:t>Number</a:t>
                </a:r>
                <a:r>
                  <a:rPr lang="en-IN" sz="1000" b="1" baseline="0"/>
                  <a:t> of employees</a:t>
                </a:r>
                <a:endParaRPr lang="en-IN" sz="1000" b="1"/>
              </a:p>
            </c:rich>
          </c:tx>
          <c:layout>
            <c:manualLayout>
              <c:xMode val="edge"/>
              <c:yMode val="edge"/>
              <c:x val="1.389312793382933E-2"/>
              <c:y val="0.27515755949407816"/>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5635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Calculator.xlsx]Location!PivotTable5</c:name>
    <c:fmtId val="4"/>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City wise Bonus %</a:t>
            </a:r>
          </a:p>
        </c:rich>
      </c:tx>
      <c:layout>
        <c:manualLayout>
          <c:xMode val="edge"/>
          <c:yMode val="edge"/>
          <c:x val="0.42894925394171696"/>
          <c:y val="5.188919079622820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Location!$I$1:$I$2</c:f>
              <c:strCache>
                <c:ptCount val="1"/>
                <c:pt idx="0">
                  <c:v>0%</c:v>
                </c:pt>
              </c:strCache>
            </c:strRef>
          </c:tx>
          <c:spPr>
            <a:solidFill>
              <a:schemeClr val="accent1"/>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Location!$I$3:$I$16</c:f>
              <c:numCache>
                <c:formatCode>General</c:formatCode>
                <c:ptCount val="13"/>
                <c:pt idx="2">
                  <c:v>1</c:v>
                </c:pt>
                <c:pt idx="4">
                  <c:v>1</c:v>
                </c:pt>
                <c:pt idx="10">
                  <c:v>1</c:v>
                </c:pt>
              </c:numCache>
            </c:numRef>
          </c:val>
          <c:extLst>
            <c:ext xmlns:c16="http://schemas.microsoft.com/office/drawing/2014/chart" uri="{C3380CC4-5D6E-409C-BE32-E72D297353CC}">
              <c16:uniqueId val="{00000000-D7F2-4BD7-AD03-3CE1FD04E666}"/>
            </c:ext>
          </c:extLst>
        </c:ser>
        <c:ser>
          <c:idx val="1"/>
          <c:order val="1"/>
          <c:tx>
            <c:strRef>
              <c:f>Location!$J$1:$J$2</c:f>
              <c:strCache>
                <c:ptCount val="1"/>
                <c:pt idx="0">
                  <c:v>3%</c:v>
                </c:pt>
              </c:strCache>
            </c:strRef>
          </c:tx>
          <c:spPr>
            <a:solidFill>
              <a:schemeClr val="accent2"/>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Location!$J$3:$J$16</c:f>
              <c:numCache>
                <c:formatCode>General</c:formatCode>
                <c:ptCount val="13"/>
                <c:pt idx="0">
                  <c:v>19</c:v>
                </c:pt>
                <c:pt idx="1">
                  <c:v>14</c:v>
                </c:pt>
                <c:pt idx="2">
                  <c:v>9</c:v>
                </c:pt>
                <c:pt idx="3">
                  <c:v>23</c:v>
                </c:pt>
                <c:pt idx="4">
                  <c:v>11</c:v>
                </c:pt>
                <c:pt idx="5">
                  <c:v>26</c:v>
                </c:pt>
                <c:pt idx="6">
                  <c:v>11</c:v>
                </c:pt>
                <c:pt idx="7">
                  <c:v>25</c:v>
                </c:pt>
                <c:pt idx="8">
                  <c:v>27</c:v>
                </c:pt>
                <c:pt idx="9">
                  <c:v>6</c:v>
                </c:pt>
                <c:pt idx="10">
                  <c:v>11</c:v>
                </c:pt>
                <c:pt idx="11">
                  <c:v>21</c:v>
                </c:pt>
                <c:pt idx="12">
                  <c:v>14</c:v>
                </c:pt>
              </c:numCache>
            </c:numRef>
          </c:val>
          <c:extLst>
            <c:ext xmlns:c16="http://schemas.microsoft.com/office/drawing/2014/chart" uri="{C3380CC4-5D6E-409C-BE32-E72D297353CC}">
              <c16:uniqueId val="{00000001-D7F2-4BD7-AD03-3CE1FD04E666}"/>
            </c:ext>
          </c:extLst>
        </c:ser>
        <c:ser>
          <c:idx val="2"/>
          <c:order val="2"/>
          <c:tx>
            <c:strRef>
              <c:f>Location!$K$1:$K$2</c:f>
              <c:strCache>
                <c:ptCount val="1"/>
                <c:pt idx="0">
                  <c:v>5%</c:v>
                </c:pt>
              </c:strCache>
            </c:strRef>
          </c:tx>
          <c:spPr>
            <a:solidFill>
              <a:schemeClr val="accent3"/>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Location!$K$3:$K$16</c:f>
              <c:numCache>
                <c:formatCode>General</c:formatCode>
                <c:ptCount val="13"/>
                <c:pt idx="0">
                  <c:v>16</c:v>
                </c:pt>
                <c:pt idx="1">
                  <c:v>8</c:v>
                </c:pt>
                <c:pt idx="2">
                  <c:v>6</c:v>
                </c:pt>
                <c:pt idx="3">
                  <c:v>13</c:v>
                </c:pt>
                <c:pt idx="4">
                  <c:v>9</c:v>
                </c:pt>
                <c:pt idx="5">
                  <c:v>17</c:v>
                </c:pt>
                <c:pt idx="6">
                  <c:v>5</c:v>
                </c:pt>
                <c:pt idx="7">
                  <c:v>24</c:v>
                </c:pt>
                <c:pt idx="8">
                  <c:v>8</c:v>
                </c:pt>
                <c:pt idx="9">
                  <c:v>11</c:v>
                </c:pt>
                <c:pt idx="10">
                  <c:v>7</c:v>
                </c:pt>
                <c:pt idx="11">
                  <c:v>14</c:v>
                </c:pt>
                <c:pt idx="12">
                  <c:v>7</c:v>
                </c:pt>
              </c:numCache>
            </c:numRef>
          </c:val>
          <c:extLst>
            <c:ext xmlns:c16="http://schemas.microsoft.com/office/drawing/2014/chart" uri="{C3380CC4-5D6E-409C-BE32-E72D297353CC}">
              <c16:uniqueId val="{00000002-D7F2-4BD7-AD03-3CE1FD04E666}"/>
            </c:ext>
          </c:extLst>
        </c:ser>
        <c:ser>
          <c:idx val="3"/>
          <c:order val="3"/>
          <c:tx>
            <c:strRef>
              <c:f>Location!$L$1:$L$2</c:f>
              <c:strCache>
                <c:ptCount val="1"/>
                <c:pt idx="0">
                  <c:v>8%</c:v>
                </c:pt>
              </c:strCache>
            </c:strRef>
          </c:tx>
          <c:spPr>
            <a:solidFill>
              <a:schemeClr val="accent4"/>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Location!$L$3:$L$16</c:f>
              <c:numCache>
                <c:formatCode>General</c:formatCode>
                <c:ptCount val="13"/>
                <c:pt idx="0">
                  <c:v>16</c:v>
                </c:pt>
                <c:pt idx="1">
                  <c:v>8</c:v>
                </c:pt>
                <c:pt idx="2">
                  <c:v>9</c:v>
                </c:pt>
                <c:pt idx="3">
                  <c:v>17</c:v>
                </c:pt>
                <c:pt idx="4">
                  <c:v>15</c:v>
                </c:pt>
                <c:pt idx="5">
                  <c:v>32</c:v>
                </c:pt>
                <c:pt idx="6">
                  <c:v>5</c:v>
                </c:pt>
                <c:pt idx="7">
                  <c:v>20</c:v>
                </c:pt>
                <c:pt idx="8">
                  <c:v>25</c:v>
                </c:pt>
                <c:pt idx="9">
                  <c:v>7</c:v>
                </c:pt>
                <c:pt idx="10">
                  <c:v>8</c:v>
                </c:pt>
                <c:pt idx="11">
                  <c:v>26</c:v>
                </c:pt>
                <c:pt idx="12">
                  <c:v>6</c:v>
                </c:pt>
              </c:numCache>
            </c:numRef>
          </c:val>
          <c:extLst>
            <c:ext xmlns:c16="http://schemas.microsoft.com/office/drawing/2014/chart" uri="{C3380CC4-5D6E-409C-BE32-E72D297353CC}">
              <c16:uniqueId val="{00000003-D7F2-4BD7-AD03-3CE1FD04E666}"/>
            </c:ext>
          </c:extLst>
        </c:ser>
        <c:ser>
          <c:idx val="4"/>
          <c:order val="4"/>
          <c:tx>
            <c:strRef>
              <c:f>Location!$M$1:$M$2</c:f>
              <c:strCache>
                <c:ptCount val="1"/>
                <c:pt idx="0">
                  <c:v>10%</c:v>
                </c:pt>
              </c:strCache>
            </c:strRef>
          </c:tx>
          <c:spPr>
            <a:solidFill>
              <a:schemeClr val="accent5"/>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Location!$M$3:$M$16</c:f>
              <c:numCache>
                <c:formatCode>General</c:formatCode>
                <c:ptCount val="13"/>
                <c:pt idx="0">
                  <c:v>32</c:v>
                </c:pt>
                <c:pt idx="1">
                  <c:v>18</c:v>
                </c:pt>
                <c:pt idx="2">
                  <c:v>15</c:v>
                </c:pt>
                <c:pt idx="3">
                  <c:v>21</c:v>
                </c:pt>
                <c:pt idx="4">
                  <c:v>16</c:v>
                </c:pt>
                <c:pt idx="5">
                  <c:v>25</c:v>
                </c:pt>
                <c:pt idx="6">
                  <c:v>13</c:v>
                </c:pt>
                <c:pt idx="7">
                  <c:v>30</c:v>
                </c:pt>
                <c:pt idx="8">
                  <c:v>35</c:v>
                </c:pt>
                <c:pt idx="9">
                  <c:v>12</c:v>
                </c:pt>
                <c:pt idx="10">
                  <c:v>17</c:v>
                </c:pt>
                <c:pt idx="11">
                  <c:v>36</c:v>
                </c:pt>
                <c:pt idx="12">
                  <c:v>17</c:v>
                </c:pt>
              </c:numCache>
            </c:numRef>
          </c:val>
          <c:extLst>
            <c:ext xmlns:c16="http://schemas.microsoft.com/office/drawing/2014/chart" uri="{C3380CC4-5D6E-409C-BE32-E72D297353CC}">
              <c16:uniqueId val="{00000004-D7F2-4BD7-AD03-3CE1FD04E666}"/>
            </c:ext>
          </c:extLst>
        </c:ser>
        <c:ser>
          <c:idx val="5"/>
          <c:order val="5"/>
          <c:tx>
            <c:strRef>
              <c:f>Location!$N$1:$N$2</c:f>
              <c:strCache>
                <c:ptCount val="1"/>
                <c:pt idx="0">
                  <c:v>15%</c:v>
                </c:pt>
              </c:strCache>
            </c:strRef>
          </c:tx>
          <c:spPr>
            <a:solidFill>
              <a:schemeClr val="accent6"/>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Location!$N$3:$N$16</c:f>
              <c:numCache>
                <c:formatCode>General</c:formatCode>
                <c:ptCount val="13"/>
                <c:pt idx="0">
                  <c:v>11</c:v>
                </c:pt>
                <c:pt idx="1">
                  <c:v>5</c:v>
                </c:pt>
                <c:pt idx="2">
                  <c:v>5</c:v>
                </c:pt>
                <c:pt idx="3">
                  <c:v>14</c:v>
                </c:pt>
                <c:pt idx="4">
                  <c:v>8</c:v>
                </c:pt>
                <c:pt idx="5">
                  <c:v>13</c:v>
                </c:pt>
                <c:pt idx="6">
                  <c:v>7</c:v>
                </c:pt>
                <c:pt idx="7">
                  <c:v>11</c:v>
                </c:pt>
                <c:pt idx="8">
                  <c:v>13</c:v>
                </c:pt>
                <c:pt idx="9">
                  <c:v>6</c:v>
                </c:pt>
                <c:pt idx="10">
                  <c:v>9</c:v>
                </c:pt>
                <c:pt idx="11">
                  <c:v>18</c:v>
                </c:pt>
                <c:pt idx="12">
                  <c:v>7</c:v>
                </c:pt>
              </c:numCache>
            </c:numRef>
          </c:val>
          <c:extLst>
            <c:ext xmlns:c16="http://schemas.microsoft.com/office/drawing/2014/chart" uri="{C3380CC4-5D6E-409C-BE32-E72D297353CC}">
              <c16:uniqueId val="{00000005-D7F2-4BD7-AD03-3CE1FD04E666}"/>
            </c:ext>
          </c:extLst>
        </c:ser>
        <c:ser>
          <c:idx val="6"/>
          <c:order val="6"/>
          <c:tx>
            <c:strRef>
              <c:f>Location!$O$1:$O$2</c:f>
              <c:strCache>
                <c:ptCount val="1"/>
                <c:pt idx="0">
                  <c:v>20%</c:v>
                </c:pt>
              </c:strCache>
            </c:strRef>
          </c:tx>
          <c:spPr>
            <a:solidFill>
              <a:schemeClr val="accent1">
                <a:lumMod val="60000"/>
              </a:schemeClr>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Location!$O$3:$O$16</c:f>
              <c:numCache>
                <c:formatCode>General</c:formatCode>
                <c:ptCount val="13"/>
                <c:pt idx="0">
                  <c:v>4</c:v>
                </c:pt>
                <c:pt idx="1">
                  <c:v>1</c:v>
                </c:pt>
                <c:pt idx="3">
                  <c:v>2</c:v>
                </c:pt>
                <c:pt idx="4">
                  <c:v>2</c:v>
                </c:pt>
                <c:pt idx="6">
                  <c:v>1</c:v>
                </c:pt>
                <c:pt idx="9">
                  <c:v>2</c:v>
                </c:pt>
                <c:pt idx="11">
                  <c:v>1</c:v>
                </c:pt>
              </c:numCache>
            </c:numRef>
          </c:val>
          <c:extLst>
            <c:ext xmlns:c16="http://schemas.microsoft.com/office/drawing/2014/chart" uri="{C3380CC4-5D6E-409C-BE32-E72D297353CC}">
              <c16:uniqueId val="{00000006-D7F2-4BD7-AD03-3CE1FD04E666}"/>
            </c:ext>
          </c:extLst>
        </c:ser>
        <c:ser>
          <c:idx val="7"/>
          <c:order val="7"/>
          <c:tx>
            <c:strRef>
              <c:f>Location!$P$1:$P$2</c:f>
              <c:strCache>
                <c:ptCount val="1"/>
                <c:pt idx="0">
                  <c:v>30%</c:v>
                </c:pt>
              </c:strCache>
            </c:strRef>
          </c:tx>
          <c:spPr>
            <a:solidFill>
              <a:schemeClr val="accent2">
                <a:lumMod val="60000"/>
              </a:schemeClr>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Location!$P$3:$P$16</c:f>
              <c:numCache>
                <c:formatCode>General</c:formatCode>
                <c:ptCount val="13"/>
                <c:pt idx="0">
                  <c:v>1</c:v>
                </c:pt>
                <c:pt idx="2">
                  <c:v>1</c:v>
                </c:pt>
                <c:pt idx="3">
                  <c:v>2</c:v>
                </c:pt>
                <c:pt idx="4">
                  <c:v>2</c:v>
                </c:pt>
                <c:pt idx="7">
                  <c:v>2</c:v>
                </c:pt>
                <c:pt idx="11">
                  <c:v>1</c:v>
                </c:pt>
                <c:pt idx="12">
                  <c:v>1</c:v>
                </c:pt>
              </c:numCache>
            </c:numRef>
          </c:val>
          <c:extLst>
            <c:ext xmlns:c16="http://schemas.microsoft.com/office/drawing/2014/chart" uri="{C3380CC4-5D6E-409C-BE32-E72D297353CC}">
              <c16:uniqueId val="{00000007-D7F2-4BD7-AD03-3CE1FD04E666}"/>
            </c:ext>
          </c:extLst>
        </c:ser>
        <c:ser>
          <c:idx val="8"/>
          <c:order val="8"/>
          <c:tx>
            <c:strRef>
              <c:f>Location!$Q$1:$Q$2</c:f>
              <c:strCache>
                <c:ptCount val="1"/>
                <c:pt idx="0">
                  <c:v>40%</c:v>
                </c:pt>
              </c:strCache>
            </c:strRef>
          </c:tx>
          <c:spPr>
            <a:solidFill>
              <a:schemeClr val="accent3">
                <a:lumMod val="60000"/>
              </a:schemeClr>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Location!$Q$3:$Q$16</c:f>
              <c:numCache>
                <c:formatCode>General</c:formatCode>
                <c:ptCount val="13"/>
                <c:pt idx="1">
                  <c:v>1</c:v>
                </c:pt>
                <c:pt idx="4">
                  <c:v>1</c:v>
                </c:pt>
                <c:pt idx="8">
                  <c:v>1</c:v>
                </c:pt>
                <c:pt idx="11">
                  <c:v>1</c:v>
                </c:pt>
              </c:numCache>
            </c:numRef>
          </c:val>
          <c:extLst>
            <c:ext xmlns:c16="http://schemas.microsoft.com/office/drawing/2014/chart" uri="{C3380CC4-5D6E-409C-BE32-E72D297353CC}">
              <c16:uniqueId val="{00000008-D7F2-4BD7-AD03-3CE1FD04E666}"/>
            </c:ext>
          </c:extLst>
        </c:ser>
        <c:dLbls>
          <c:showLegendKey val="0"/>
          <c:showVal val="0"/>
          <c:showCatName val="0"/>
          <c:showSerName val="0"/>
          <c:showPercent val="0"/>
          <c:showBubbleSize val="0"/>
        </c:dLbls>
        <c:gapWidth val="219"/>
        <c:overlap val="-27"/>
        <c:axId val="1451707631"/>
        <c:axId val="1749048767"/>
      </c:barChart>
      <c:catAx>
        <c:axId val="145170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48767"/>
        <c:crosses val="autoZero"/>
        <c:auto val="1"/>
        <c:lblAlgn val="ctr"/>
        <c:lblOffset val="100"/>
        <c:noMultiLvlLbl val="0"/>
      </c:catAx>
      <c:valAx>
        <c:axId val="174904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Number</a:t>
                </a:r>
                <a:r>
                  <a:rPr lang="en-IN" sz="1000" b="1" baseline="0"/>
                  <a:t> of Employees</a:t>
                </a:r>
                <a:endParaRPr lang="en-IN" sz="1000" b="1"/>
              </a:p>
            </c:rich>
          </c:tx>
          <c:layout>
            <c:manualLayout>
              <c:xMode val="edge"/>
              <c:yMode val="edge"/>
              <c:x val="1.11429119569005E-2"/>
              <c:y val="0.2081452758100859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0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Calculator.xlsx]Job Title!PivotTable17</c:name>
    <c:fmtId val="10"/>
  </c:pivotSource>
  <c:chart>
    <c:title>
      <c:tx>
        <c:rich>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r>
              <a:rPr lang="en-IN" sz="2000"/>
              <a:t>Job title </a:t>
            </a:r>
            <a:r>
              <a:rPr lang="en-IN" sz="2000" baseline="0"/>
              <a:t> wise Bonus</a:t>
            </a:r>
            <a:endParaRPr lang="en-IN" sz="2000"/>
          </a:p>
        </c:rich>
      </c:tx>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'Job Title'!$B$1:$B$2</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Title'!$B$3:$B$36</c:f>
              <c:numCache>
                <c:formatCode>General</c:formatCode>
                <c:ptCount val="33"/>
                <c:pt idx="4">
                  <c:v>1</c:v>
                </c:pt>
                <c:pt idx="9">
                  <c:v>1</c:v>
                </c:pt>
                <c:pt idx="14">
                  <c:v>1</c:v>
                </c:pt>
              </c:numCache>
            </c:numRef>
          </c:val>
          <c:extLst>
            <c:ext xmlns:c16="http://schemas.microsoft.com/office/drawing/2014/chart" uri="{C3380CC4-5D6E-409C-BE32-E72D297353CC}">
              <c16:uniqueId val="{00000000-4115-4D6F-B6CD-49A82FC366D2}"/>
            </c:ext>
          </c:extLst>
        </c:ser>
        <c:ser>
          <c:idx val="1"/>
          <c:order val="1"/>
          <c:tx>
            <c:strRef>
              <c:f>'Job Title'!$C$1:$C$2</c:f>
              <c:strCache>
                <c:ptCount val="1"/>
                <c:pt idx="0">
                  <c:v>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Title'!$C$3:$C$36</c:f>
              <c:numCache>
                <c:formatCode>General</c:formatCode>
                <c:ptCount val="33"/>
                <c:pt idx="0">
                  <c:v>6</c:v>
                </c:pt>
                <c:pt idx="1">
                  <c:v>11</c:v>
                </c:pt>
                <c:pt idx="2">
                  <c:v>13</c:v>
                </c:pt>
                <c:pt idx="3">
                  <c:v>3</c:v>
                </c:pt>
                <c:pt idx="4">
                  <c:v>5</c:v>
                </c:pt>
                <c:pt idx="5">
                  <c:v>6</c:v>
                </c:pt>
                <c:pt idx="6">
                  <c:v>5</c:v>
                </c:pt>
                <c:pt idx="7">
                  <c:v>2</c:v>
                </c:pt>
                <c:pt idx="8">
                  <c:v>4</c:v>
                </c:pt>
                <c:pt idx="9">
                  <c:v>22</c:v>
                </c:pt>
                <c:pt idx="10">
                  <c:v>5</c:v>
                </c:pt>
                <c:pt idx="11">
                  <c:v>5</c:v>
                </c:pt>
                <c:pt idx="12">
                  <c:v>5</c:v>
                </c:pt>
                <c:pt idx="13">
                  <c:v>2</c:v>
                </c:pt>
                <c:pt idx="14">
                  <c:v>2</c:v>
                </c:pt>
                <c:pt idx="15">
                  <c:v>1</c:v>
                </c:pt>
                <c:pt idx="16">
                  <c:v>12</c:v>
                </c:pt>
                <c:pt idx="17">
                  <c:v>4</c:v>
                </c:pt>
                <c:pt idx="18">
                  <c:v>2</c:v>
                </c:pt>
                <c:pt idx="19">
                  <c:v>2</c:v>
                </c:pt>
                <c:pt idx="20">
                  <c:v>5</c:v>
                </c:pt>
                <c:pt idx="21">
                  <c:v>5</c:v>
                </c:pt>
                <c:pt idx="22">
                  <c:v>3</c:v>
                </c:pt>
                <c:pt idx="23">
                  <c:v>6</c:v>
                </c:pt>
                <c:pt idx="24">
                  <c:v>2</c:v>
                </c:pt>
                <c:pt idx="25">
                  <c:v>16</c:v>
                </c:pt>
                <c:pt idx="26">
                  <c:v>4</c:v>
                </c:pt>
                <c:pt idx="27">
                  <c:v>22</c:v>
                </c:pt>
                <c:pt idx="28">
                  <c:v>2</c:v>
                </c:pt>
                <c:pt idx="29">
                  <c:v>4</c:v>
                </c:pt>
                <c:pt idx="30">
                  <c:v>8</c:v>
                </c:pt>
                <c:pt idx="31">
                  <c:v>1</c:v>
                </c:pt>
                <c:pt idx="32">
                  <c:v>22</c:v>
                </c:pt>
              </c:numCache>
            </c:numRef>
          </c:val>
          <c:extLst>
            <c:ext xmlns:c16="http://schemas.microsoft.com/office/drawing/2014/chart" uri="{C3380CC4-5D6E-409C-BE32-E72D297353CC}">
              <c16:uniqueId val="{00000001-4115-4D6F-B6CD-49A82FC366D2}"/>
            </c:ext>
          </c:extLst>
        </c:ser>
        <c:ser>
          <c:idx val="2"/>
          <c:order val="2"/>
          <c:tx>
            <c:strRef>
              <c:f>'Job Title'!$D$1:$D$2</c:f>
              <c:strCache>
                <c:ptCount val="1"/>
                <c:pt idx="0">
                  <c:v>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Title'!$D$3:$D$36</c:f>
              <c:numCache>
                <c:formatCode>General</c:formatCode>
                <c:ptCount val="33"/>
                <c:pt idx="0">
                  <c:v>4</c:v>
                </c:pt>
                <c:pt idx="1">
                  <c:v>10</c:v>
                </c:pt>
                <c:pt idx="2">
                  <c:v>13</c:v>
                </c:pt>
                <c:pt idx="4">
                  <c:v>1</c:v>
                </c:pt>
                <c:pt idx="5">
                  <c:v>1</c:v>
                </c:pt>
                <c:pt idx="6">
                  <c:v>2</c:v>
                </c:pt>
                <c:pt idx="7">
                  <c:v>1</c:v>
                </c:pt>
                <c:pt idx="8">
                  <c:v>5</c:v>
                </c:pt>
                <c:pt idx="9">
                  <c:v>15</c:v>
                </c:pt>
                <c:pt idx="10">
                  <c:v>4</c:v>
                </c:pt>
                <c:pt idx="11">
                  <c:v>4</c:v>
                </c:pt>
                <c:pt idx="12">
                  <c:v>4</c:v>
                </c:pt>
                <c:pt idx="14">
                  <c:v>2</c:v>
                </c:pt>
                <c:pt idx="15">
                  <c:v>2</c:v>
                </c:pt>
                <c:pt idx="16">
                  <c:v>19</c:v>
                </c:pt>
                <c:pt idx="17">
                  <c:v>2</c:v>
                </c:pt>
                <c:pt idx="21">
                  <c:v>5</c:v>
                </c:pt>
                <c:pt idx="22">
                  <c:v>3</c:v>
                </c:pt>
                <c:pt idx="23">
                  <c:v>2</c:v>
                </c:pt>
                <c:pt idx="25">
                  <c:v>10</c:v>
                </c:pt>
                <c:pt idx="26">
                  <c:v>1</c:v>
                </c:pt>
                <c:pt idx="27">
                  <c:v>14</c:v>
                </c:pt>
                <c:pt idx="28">
                  <c:v>2</c:v>
                </c:pt>
                <c:pt idx="29">
                  <c:v>3</c:v>
                </c:pt>
                <c:pt idx="30">
                  <c:v>1</c:v>
                </c:pt>
                <c:pt idx="31">
                  <c:v>2</c:v>
                </c:pt>
                <c:pt idx="32">
                  <c:v>13</c:v>
                </c:pt>
              </c:numCache>
            </c:numRef>
          </c:val>
          <c:extLst>
            <c:ext xmlns:c16="http://schemas.microsoft.com/office/drawing/2014/chart" uri="{C3380CC4-5D6E-409C-BE32-E72D297353CC}">
              <c16:uniqueId val="{00000002-4115-4D6F-B6CD-49A82FC366D2}"/>
            </c:ext>
          </c:extLst>
        </c:ser>
        <c:ser>
          <c:idx val="3"/>
          <c:order val="3"/>
          <c:tx>
            <c:strRef>
              <c:f>'Job Title'!$E$1:$E$2</c:f>
              <c:strCache>
                <c:ptCount val="1"/>
                <c:pt idx="0">
                  <c:v>8%</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Title'!$E$3:$E$36</c:f>
              <c:numCache>
                <c:formatCode>General</c:formatCode>
                <c:ptCount val="33"/>
                <c:pt idx="0">
                  <c:v>4</c:v>
                </c:pt>
                <c:pt idx="1">
                  <c:v>11</c:v>
                </c:pt>
                <c:pt idx="2">
                  <c:v>4</c:v>
                </c:pt>
                <c:pt idx="3">
                  <c:v>2</c:v>
                </c:pt>
                <c:pt idx="4">
                  <c:v>4</c:v>
                </c:pt>
                <c:pt idx="5">
                  <c:v>3</c:v>
                </c:pt>
                <c:pt idx="6">
                  <c:v>2</c:v>
                </c:pt>
                <c:pt idx="7">
                  <c:v>1</c:v>
                </c:pt>
                <c:pt idx="8">
                  <c:v>3</c:v>
                </c:pt>
                <c:pt idx="9">
                  <c:v>25</c:v>
                </c:pt>
                <c:pt idx="10">
                  <c:v>4</c:v>
                </c:pt>
                <c:pt idx="11">
                  <c:v>2</c:v>
                </c:pt>
                <c:pt idx="12">
                  <c:v>2</c:v>
                </c:pt>
                <c:pt idx="13">
                  <c:v>2</c:v>
                </c:pt>
                <c:pt idx="14">
                  <c:v>1</c:v>
                </c:pt>
                <c:pt idx="15">
                  <c:v>1</c:v>
                </c:pt>
                <c:pt idx="16">
                  <c:v>26</c:v>
                </c:pt>
                <c:pt idx="17">
                  <c:v>1</c:v>
                </c:pt>
                <c:pt idx="18">
                  <c:v>4</c:v>
                </c:pt>
                <c:pt idx="20">
                  <c:v>1</c:v>
                </c:pt>
                <c:pt idx="21">
                  <c:v>4</c:v>
                </c:pt>
                <c:pt idx="22">
                  <c:v>1</c:v>
                </c:pt>
                <c:pt idx="23">
                  <c:v>3</c:v>
                </c:pt>
                <c:pt idx="24">
                  <c:v>2</c:v>
                </c:pt>
                <c:pt idx="25">
                  <c:v>12</c:v>
                </c:pt>
                <c:pt idx="26">
                  <c:v>5</c:v>
                </c:pt>
                <c:pt idx="27">
                  <c:v>21</c:v>
                </c:pt>
                <c:pt idx="28">
                  <c:v>4</c:v>
                </c:pt>
                <c:pt idx="29">
                  <c:v>4</c:v>
                </c:pt>
                <c:pt idx="30">
                  <c:v>6</c:v>
                </c:pt>
                <c:pt idx="31">
                  <c:v>1</c:v>
                </c:pt>
                <c:pt idx="32">
                  <c:v>28</c:v>
                </c:pt>
              </c:numCache>
            </c:numRef>
          </c:val>
          <c:extLst>
            <c:ext xmlns:c16="http://schemas.microsoft.com/office/drawing/2014/chart" uri="{C3380CC4-5D6E-409C-BE32-E72D297353CC}">
              <c16:uniqueId val="{00000003-4115-4D6F-B6CD-49A82FC366D2}"/>
            </c:ext>
          </c:extLst>
        </c:ser>
        <c:ser>
          <c:idx val="4"/>
          <c:order val="4"/>
          <c:tx>
            <c:strRef>
              <c:f>'Job Title'!$F$1:$F$2</c:f>
              <c:strCache>
                <c:ptCount val="1"/>
                <c:pt idx="0">
                  <c:v>10%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Title'!$F$3:$F$36</c:f>
              <c:numCache>
                <c:formatCode>General</c:formatCode>
                <c:ptCount val="33"/>
                <c:pt idx="0">
                  <c:v>7</c:v>
                </c:pt>
                <c:pt idx="1">
                  <c:v>15</c:v>
                </c:pt>
                <c:pt idx="2">
                  <c:v>16</c:v>
                </c:pt>
                <c:pt idx="4">
                  <c:v>5</c:v>
                </c:pt>
                <c:pt idx="5">
                  <c:v>4</c:v>
                </c:pt>
                <c:pt idx="6">
                  <c:v>10</c:v>
                </c:pt>
                <c:pt idx="7">
                  <c:v>7</c:v>
                </c:pt>
                <c:pt idx="8">
                  <c:v>5</c:v>
                </c:pt>
                <c:pt idx="9">
                  <c:v>39</c:v>
                </c:pt>
                <c:pt idx="10">
                  <c:v>5</c:v>
                </c:pt>
                <c:pt idx="11">
                  <c:v>6</c:v>
                </c:pt>
                <c:pt idx="12">
                  <c:v>6</c:v>
                </c:pt>
                <c:pt idx="13">
                  <c:v>10</c:v>
                </c:pt>
                <c:pt idx="14">
                  <c:v>4</c:v>
                </c:pt>
                <c:pt idx="15">
                  <c:v>5</c:v>
                </c:pt>
                <c:pt idx="16">
                  <c:v>23</c:v>
                </c:pt>
                <c:pt idx="17">
                  <c:v>3</c:v>
                </c:pt>
                <c:pt idx="18">
                  <c:v>9</c:v>
                </c:pt>
                <c:pt idx="19">
                  <c:v>4</c:v>
                </c:pt>
                <c:pt idx="20">
                  <c:v>4</c:v>
                </c:pt>
                <c:pt idx="21">
                  <c:v>3</c:v>
                </c:pt>
                <c:pt idx="23">
                  <c:v>1</c:v>
                </c:pt>
                <c:pt idx="24">
                  <c:v>1</c:v>
                </c:pt>
                <c:pt idx="25">
                  <c:v>25</c:v>
                </c:pt>
                <c:pt idx="26">
                  <c:v>5</c:v>
                </c:pt>
                <c:pt idx="27">
                  <c:v>31</c:v>
                </c:pt>
                <c:pt idx="28">
                  <c:v>1</c:v>
                </c:pt>
                <c:pt idx="29">
                  <c:v>3</c:v>
                </c:pt>
                <c:pt idx="30">
                  <c:v>2</c:v>
                </c:pt>
                <c:pt idx="31">
                  <c:v>5</c:v>
                </c:pt>
                <c:pt idx="32">
                  <c:v>23</c:v>
                </c:pt>
              </c:numCache>
            </c:numRef>
          </c:val>
          <c:extLst>
            <c:ext xmlns:c16="http://schemas.microsoft.com/office/drawing/2014/chart" uri="{C3380CC4-5D6E-409C-BE32-E72D297353CC}">
              <c16:uniqueId val="{00000004-4115-4D6F-B6CD-49A82FC366D2}"/>
            </c:ext>
          </c:extLst>
        </c:ser>
        <c:ser>
          <c:idx val="5"/>
          <c:order val="5"/>
          <c:tx>
            <c:strRef>
              <c:f>'Job Title'!$G$1:$G$2</c:f>
              <c:strCache>
                <c:ptCount val="1"/>
                <c:pt idx="0">
                  <c:v>15%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Title'!$G$3:$G$36</c:f>
              <c:numCache>
                <c:formatCode>General</c:formatCode>
                <c:ptCount val="33"/>
                <c:pt idx="1">
                  <c:v>3</c:v>
                </c:pt>
                <c:pt idx="2">
                  <c:v>6</c:v>
                </c:pt>
                <c:pt idx="3">
                  <c:v>2</c:v>
                </c:pt>
                <c:pt idx="4">
                  <c:v>2</c:v>
                </c:pt>
                <c:pt idx="5">
                  <c:v>1</c:v>
                </c:pt>
                <c:pt idx="6">
                  <c:v>1</c:v>
                </c:pt>
                <c:pt idx="7">
                  <c:v>4</c:v>
                </c:pt>
                <c:pt idx="8">
                  <c:v>2</c:v>
                </c:pt>
                <c:pt idx="9">
                  <c:v>13</c:v>
                </c:pt>
                <c:pt idx="10">
                  <c:v>2</c:v>
                </c:pt>
                <c:pt idx="11">
                  <c:v>1</c:v>
                </c:pt>
                <c:pt idx="12">
                  <c:v>4</c:v>
                </c:pt>
                <c:pt idx="13">
                  <c:v>2</c:v>
                </c:pt>
                <c:pt idx="14">
                  <c:v>1</c:v>
                </c:pt>
                <c:pt idx="15">
                  <c:v>2</c:v>
                </c:pt>
                <c:pt idx="16">
                  <c:v>16</c:v>
                </c:pt>
                <c:pt idx="18">
                  <c:v>3</c:v>
                </c:pt>
                <c:pt idx="19">
                  <c:v>1</c:v>
                </c:pt>
                <c:pt idx="20">
                  <c:v>1</c:v>
                </c:pt>
                <c:pt idx="21">
                  <c:v>2</c:v>
                </c:pt>
                <c:pt idx="22">
                  <c:v>3</c:v>
                </c:pt>
                <c:pt idx="23">
                  <c:v>3</c:v>
                </c:pt>
                <c:pt idx="24">
                  <c:v>3</c:v>
                </c:pt>
                <c:pt idx="25">
                  <c:v>6</c:v>
                </c:pt>
                <c:pt idx="26">
                  <c:v>2</c:v>
                </c:pt>
                <c:pt idx="27">
                  <c:v>18</c:v>
                </c:pt>
                <c:pt idx="28">
                  <c:v>3</c:v>
                </c:pt>
                <c:pt idx="29">
                  <c:v>1</c:v>
                </c:pt>
                <c:pt idx="31">
                  <c:v>3</c:v>
                </c:pt>
                <c:pt idx="32">
                  <c:v>16</c:v>
                </c:pt>
              </c:numCache>
            </c:numRef>
          </c:val>
          <c:extLst>
            <c:ext xmlns:c16="http://schemas.microsoft.com/office/drawing/2014/chart" uri="{C3380CC4-5D6E-409C-BE32-E72D297353CC}">
              <c16:uniqueId val="{00000005-4115-4D6F-B6CD-49A82FC366D2}"/>
            </c:ext>
          </c:extLst>
        </c:ser>
        <c:ser>
          <c:idx val="6"/>
          <c:order val="6"/>
          <c:tx>
            <c:strRef>
              <c:f>'Job Title'!$H$1:$H$2</c:f>
              <c:strCache>
                <c:ptCount val="1"/>
                <c:pt idx="0">
                  <c:v>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Title'!$H$3:$H$36</c:f>
              <c:numCache>
                <c:formatCode>General</c:formatCode>
                <c:ptCount val="33"/>
                <c:pt idx="9">
                  <c:v>1</c:v>
                </c:pt>
                <c:pt idx="15">
                  <c:v>1</c:v>
                </c:pt>
                <c:pt idx="16">
                  <c:v>2</c:v>
                </c:pt>
                <c:pt idx="20">
                  <c:v>1</c:v>
                </c:pt>
                <c:pt idx="25">
                  <c:v>1</c:v>
                </c:pt>
                <c:pt idx="27">
                  <c:v>4</c:v>
                </c:pt>
                <c:pt idx="28">
                  <c:v>3</c:v>
                </c:pt>
              </c:numCache>
            </c:numRef>
          </c:val>
          <c:extLst>
            <c:ext xmlns:c16="http://schemas.microsoft.com/office/drawing/2014/chart" uri="{C3380CC4-5D6E-409C-BE32-E72D297353CC}">
              <c16:uniqueId val="{00000006-4115-4D6F-B6CD-49A82FC366D2}"/>
            </c:ext>
          </c:extLst>
        </c:ser>
        <c:ser>
          <c:idx val="7"/>
          <c:order val="7"/>
          <c:tx>
            <c:strRef>
              <c:f>'Job Title'!$I$1:$I$2</c:f>
              <c:strCache>
                <c:ptCount val="1"/>
                <c:pt idx="0">
                  <c:v>30%</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Title'!$I$3:$I$36</c:f>
              <c:numCache>
                <c:formatCode>General</c:formatCode>
                <c:ptCount val="33"/>
                <c:pt idx="6">
                  <c:v>1</c:v>
                </c:pt>
                <c:pt idx="9">
                  <c:v>4</c:v>
                </c:pt>
                <c:pt idx="21">
                  <c:v>1</c:v>
                </c:pt>
                <c:pt idx="24">
                  <c:v>1</c:v>
                </c:pt>
                <c:pt idx="32">
                  <c:v>3</c:v>
                </c:pt>
              </c:numCache>
            </c:numRef>
          </c:val>
          <c:extLst>
            <c:ext xmlns:c16="http://schemas.microsoft.com/office/drawing/2014/chart" uri="{C3380CC4-5D6E-409C-BE32-E72D297353CC}">
              <c16:uniqueId val="{00000007-4115-4D6F-B6CD-49A82FC366D2}"/>
            </c:ext>
          </c:extLst>
        </c:ser>
        <c:ser>
          <c:idx val="8"/>
          <c:order val="8"/>
          <c:tx>
            <c:strRef>
              <c:f>'Job Title'!$J$1:$J$2</c:f>
              <c:strCache>
                <c:ptCount val="1"/>
                <c:pt idx="0">
                  <c:v>40%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Title'!$J$3:$J$36</c:f>
              <c:numCache>
                <c:formatCode>General</c:formatCode>
                <c:ptCount val="33"/>
                <c:pt idx="1">
                  <c:v>1</c:v>
                </c:pt>
                <c:pt idx="2">
                  <c:v>1</c:v>
                </c:pt>
                <c:pt idx="4">
                  <c:v>1</c:v>
                </c:pt>
                <c:pt idx="9">
                  <c:v>1</c:v>
                </c:pt>
              </c:numCache>
            </c:numRef>
          </c:val>
          <c:extLst>
            <c:ext xmlns:c16="http://schemas.microsoft.com/office/drawing/2014/chart" uri="{C3380CC4-5D6E-409C-BE32-E72D297353CC}">
              <c16:uniqueId val="{00000008-4115-4D6F-B6CD-49A82FC366D2}"/>
            </c:ext>
          </c:extLst>
        </c:ser>
        <c:dLbls>
          <c:dLblPos val="ctr"/>
          <c:showLegendKey val="0"/>
          <c:showVal val="1"/>
          <c:showCatName val="0"/>
          <c:showSerName val="0"/>
          <c:showPercent val="0"/>
          <c:showBubbleSize val="0"/>
        </c:dLbls>
        <c:gapWidth val="79"/>
        <c:overlap val="100"/>
        <c:axId val="1280282656"/>
        <c:axId val="1285606096"/>
      </c:barChart>
      <c:catAx>
        <c:axId val="128028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IN" sz="1200" b="1"/>
                  <a:t>job title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5606096"/>
        <c:crosses val="autoZero"/>
        <c:auto val="1"/>
        <c:lblAlgn val="ctr"/>
        <c:lblOffset val="100"/>
        <c:noMultiLvlLbl val="0"/>
      </c:catAx>
      <c:valAx>
        <c:axId val="1285606096"/>
        <c:scaling>
          <c:orientation val="minMax"/>
        </c:scaling>
        <c:delete val="1"/>
        <c:axPos val="b"/>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IN" sz="1200" b="1"/>
                  <a:t>number</a:t>
                </a:r>
                <a:r>
                  <a:rPr lang="en-IN" sz="1200" b="1" baseline="0"/>
                  <a:t> of employees</a:t>
                </a:r>
                <a:endParaRPr lang="en-IN" sz="1200" b="1"/>
              </a:p>
            </c:rich>
          </c:tx>
          <c:layout>
            <c:manualLayout>
              <c:xMode val="edge"/>
              <c:yMode val="edge"/>
              <c:x val="0.52649922878932554"/>
              <c:y val="0.9558516634211367"/>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80282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Calculator.xlsx]Business Unit!PivotTable19</c:name>
    <c:fmtId val="8"/>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Business</a:t>
            </a:r>
            <a:r>
              <a:rPr lang="en-IN" sz="2000" b="1" baseline="0"/>
              <a:t> Unit wise Bonus </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Unit'!$B$1:$B$2</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Unit'!$B$3:$B$7</c:f>
              <c:numCache>
                <c:formatCode>General</c:formatCode>
                <c:ptCount val="4"/>
                <c:pt idx="0">
                  <c:v>1</c:v>
                </c:pt>
                <c:pt idx="1">
                  <c:v>1</c:v>
                </c:pt>
                <c:pt idx="2">
                  <c:v>1</c:v>
                </c:pt>
              </c:numCache>
            </c:numRef>
          </c:val>
          <c:extLst>
            <c:ext xmlns:c16="http://schemas.microsoft.com/office/drawing/2014/chart" uri="{C3380CC4-5D6E-409C-BE32-E72D297353CC}">
              <c16:uniqueId val="{00000000-9A5D-4CAA-8455-E469AF1FBD32}"/>
            </c:ext>
          </c:extLst>
        </c:ser>
        <c:ser>
          <c:idx val="1"/>
          <c:order val="1"/>
          <c:tx>
            <c:strRef>
              <c:f>'Business Unit'!$C$1:$C$2</c:f>
              <c:strCache>
                <c:ptCount val="1"/>
                <c:pt idx="0">
                  <c:v>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Unit'!$C$3:$C$7</c:f>
              <c:numCache>
                <c:formatCode>General</c:formatCode>
                <c:ptCount val="4"/>
                <c:pt idx="0">
                  <c:v>51</c:v>
                </c:pt>
                <c:pt idx="1">
                  <c:v>61</c:v>
                </c:pt>
                <c:pt idx="2">
                  <c:v>46</c:v>
                </c:pt>
                <c:pt idx="3">
                  <c:v>59</c:v>
                </c:pt>
              </c:numCache>
            </c:numRef>
          </c:val>
          <c:extLst>
            <c:ext xmlns:c16="http://schemas.microsoft.com/office/drawing/2014/chart" uri="{C3380CC4-5D6E-409C-BE32-E72D297353CC}">
              <c16:uniqueId val="{00000001-9A5D-4CAA-8455-E469AF1FBD32}"/>
            </c:ext>
          </c:extLst>
        </c:ser>
        <c:ser>
          <c:idx val="2"/>
          <c:order val="2"/>
          <c:tx>
            <c:strRef>
              <c:f>'Business Unit'!$D$1:$D$2</c:f>
              <c:strCache>
                <c:ptCount val="1"/>
                <c:pt idx="0">
                  <c:v>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Unit'!$D$3:$D$7</c:f>
              <c:numCache>
                <c:formatCode>General</c:formatCode>
                <c:ptCount val="4"/>
                <c:pt idx="0">
                  <c:v>28</c:v>
                </c:pt>
                <c:pt idx="1">
                  <c:v>48</c:v>
                </c:pt>
                <c:pt idx="2">
                  <c:v>29</c:v>
                </c:pt>
                <c:pt idx="3">
                  <c:v>40</c:v>
                </c:pt>
              </c:numCache>
            </c:numRef>
          </c:val>
          <c:extLst>
            <c:ext xmlns:c16="http://schemas.microsoft.com/office/drawing/2014/chart" uri="{C3380CC4-5D6E-409C-BE32-E72D297353CC}">
              <c16:uniqueId val="{00000002-9A5D-4CAA-8455-E469AF1FBD32}"/>
            </c:ext>
          </c:extLst>
        </c:ser>
        <c:ser>
          <c:idx val="3"/>
          <c:order val="3"/>
          <c:tx>
            <c:strRef>
              <c:f>'Business Unit'!$E$1:$E$2</c:f>
              <c:strCache>
                <c:ptCount val="1"/>
                <c:pt idx="0">
                  <c:v>8%</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Unit'!$E$3:$E$7</c:f>
              <c:numCache>
                <c:formatCode>General</c:formatCode>
                <c:ptCount val="4"/>
                <c:pt idx="0">
                  <c:v>50</c:v>
                </c:pt>
                <c:pt idx="1">
                  <c:v>38</c:v>
                </c:pt>
                <c:pt idx="2">
                  <c:v>57</c:v>
                </c:pt>
                <c:pt idx="3">
                  <c:v>49</c:v>
                </c:pt>
              </c:numCache>
            </c:numRef>
          </c:val>
          <c:extLst>
            <c:ext xmlns:c16="http://schemas.microsoft.com/office/drawing/2014/chart" uri="{C3380CC4-5D6E-409C-BE32-E72D297353CC}">
              <c16:uniqueId val="{00000003-9A5D-4CAA-8455-E469AF1FBD32}"/>
            </c:ext>
          </c:extLst>
        </c:ser>
        <c:ser>
          <c:idx val="4"/>
          <c:order val="4"/>
          <c:tx>
            <c:strRef>
              <c:f>'Business Unit'!$F$1:$F$2</c:f>
              <c:strCache>
                <c:ptCount val="1"/>
                <c:pt idx="0">
                  <c:v>10%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Unit'!$F$3:$F$7</c:f>
              <c:numCache>
                <c:formatCode>General</c:formatCode>
                <c:ptCount val="4"/>
                <c:pt idx="0">
                  <c:v>68</c:v>
                </c:pt>
                <c:pt idx="1">
                  <c:v>73</c:v>
                </c:pt>
                <c:pt idx="2">
                  <c:v>61</c:v>
                </c:pt>
                <c:pt idx="3">
                  <c:v>85</c:v>
                </c:pt>
              </c:numCache>
            </c:numRef>
          </c:val>
          <c:extLst>
            <c:ext xmlns:c16="http://schemas.microsoft.com/office/drawing/2014/chart" uri="{C3380CC4-5D6E-409C-BE32-E72D297353CC}">
              <c16:uniqueId val="{00000004-9A5D-4CAA-8455-E469AF1FBD32}"/>
            </c:ext>
          </c:extLst>
        </c:ser>
        <c:ser>
          <c:idx val="5"/>
          <c:order val="5"/>
          <c:tx>
            <c:strRef>
              <c:f>'Business Unit'!$G$1:$G$2</c:f>
              <c:strCache>
                <c:ptCount val="1"/>
                <c:pt idx="0">
                  <c:v>15%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Unit'!$G$3:$G$7</c:f>
              <c:numCache>
                <c:formatCode>General</c:formatCode>
                <c:ptCount val="4"/>
                <c:pt idx="0">
                  <c:v>32</c:v>
                </c:pt>
                <c:pt idx="1">
                  <c:v>38</c:v>
                </c:pt>
                <c:pt idx="2">
                  <c:v>29</c:v>
                </c:pt>
                <c:pt idx="3">
                  <c:v>28</c:v>
                </c:pt>
              </c:numCache>
            </c:numRef>
          </c:val>
          <c:extLst>
            <c:ext xmlns:c16="http://schemas.microsoft.com/office/drawing/2014/chart" uri="{C3380CC4-5D6E-409C-BE32-E72D297353CC}">
              <c16:uniqueId val="{00000005-9A5D-4CAA-8455-E469AF1FBD32}"/>
            </c:ext>
          </c:extLst>
        </c:ser>
        <c:ser>
          <c:idx val="6"/>
          <c:order val="6"/>
          <c:tx>
            <c:strRef>
              <c:f>'Business Unit'!$H$1:$H$2</c:f>
              <c:strCache>
                <c:ptCount val="1"/>
                <c:pt idx="0">
                  <c:v>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Unit'!$H$3:$H$7</c:f>
              <c:numCache>
                <c:formatCode>General</c:formatCode>
                <c:ptCount val="4"/>
                <c:pt idx="0">
                  <c:v>3</c:v>
                </c:pt>
                <c:pt idx="1">
                  <c:v>4</c:v>
                </c:pt>
                <c:pt idx="2">
                  <c:v>2</c:v>
                </c:pt>
                <c:pt idx="3">
                  <c:v>4</c:v>
                </c:pt>
              </c:numCache>
            </c:numRef>
          </c:val>
          <c:extLst>
            <c:ext xmlns:c16="http://schemas.microsoft.com/office/drawing/2014/chart" uri="{C3380CC4-5D6E-409C-BE32-E72D297353CC}">
              <c16:uniqueId val="{00000006-9A5D-4CAA-8455-E469AF1FBD32}"/>
            </c:ext>
          </c:extLst>
        </c:ser>
        <c:ser>
          <c:idx val="7"/>
          <c:order val="7"/>
          <c:tx>
            <c:strRef>
              <c:f>'Business Unit'!$I$1:$I$2</c:f>
              <c:strCache>
                <c:ptCount val="1"/>
                <c:pt idx="0">
                  <c:v>30%</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Unit'!$I$3:$I$7</c:f>
              <c:numCache>
                <c:formatCode>General</c:formatCode>
                <c:ptCount val="4"/>
                <c:pt idx="0">
                  <c:v>3</c:v>
                </c:pt>
                <c:pt idx="1">
                  <c:v>5</c:v>
                </c:pt>
                <c:pt idx="2">
                  <c:v>2</c:v>
                </c:pt>
              </c:numCache>
            </c:numRef>
          </c:val>
          <c:extLst>
            <c:ext xmlns:c16="http://schemas.microsoft.com/office/drawing/2014/chart" uri="{C3380CC4-5D6E-409C-BE32-E72D297353CC}">
              <c16:uniqueId val="{00000007-9A5D-4CAA-8455-E469AF1FBD32}"/>
            </c:ext>
          </c:extLst>
        </c:ser>
        <c:ser>
          <c:idx val="8"/>
          <c:order val="8"/>
          <c:tx>
            <c:strRef>
              <c:f>'Business Unit'!$J$1:$J$2</c:f>
              <c:strCache>
                <c:ptCount val="1"/>
                <c:pt idx="0">
                  <c:v>40%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Unit'!$J$3:$J$7</c:f>
              <c:numCache>
                <c:formatCode>General</c:formatCode>
                <c:ptCount val="4"/>
                <c:pt idx="0">
                  <c:v>1</c:v>
                </c:pt>
                <c:pt idx="1">
                  <c:v>1</c:v>
                </c:pt>
                <c:pt idx="2">
                  <c:v>2</c:v>
                </c:pt>
              </c:numCache>
            </c:numRef>
          </c:val>
          <c:extLst>
            <c:ext xmlns:c16="http://schemas.microsoft.com/office/drawing/2014/chart" uri="{C3380CC4-5D6E-409C-BE32-E72D297353CC}">
              <c16:uniqueId val="{00000008-9A5D-4CAA-8455-E469AF1FBD32}"/>
            </c:ext>
          </c:extLst>
        </c:ser>
        <c:dLbls>
          <c:dLblPos val="outEnd"/>
          <c:showLegendKey val="0"/>
          <c:showVal val="1"/>
          <c:showCatName val="0"/>
          <c:showSerName val="0"/>
          <c:showPercent val="0"/>
          <c:showBubbleSize val="0"/>
        </c:dLbls>
        <c:gapWidth val="219"/>
        <c:overlap val="-27"/>
        <c:axId val="1281730560"/>
        <c:axId val="1273712272"/>
      </c:barChart>
      <c:catAx>
        <c:axId val="12817305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Business</a:t>
                </a:r>
                <a:r>
                  <a:rPr lang="en-IN" b="1" baseline="0"/>
                  <a:t> Unit</a:t>
                </a:r>
                <a:endParaRPr lang="en-IN" b="1"/>
              </a:p>
            </c:rich>
          </c:tx>
          <c:layout>
            <c:manualLayout>
              <c:xMode val="edge"/>
              <c:yMode val="edge"/>
              <c:x val="0.45612348395176094"/>
              <c:y val="0.8815868748113803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12272"/>
        <c:crosses val="autoZero"/>
        <c:auto val="1"/>
        <c:lblAlgn val="ctr"/>
        <c:lblOffset val="100"/>
        <c:noMultiLvlLbl val="0"/>
      </c:catAx>
      <c:valAx>
        <c:axId val="127371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Number of Employees</a:t>
                </a:r>
              </a:p>
            </c:rich>
          </c:tx>
          <c:layout>
            <c:manualLayout>
              <c:xMode val="edge"/>
              <c:yMode val="edge"/>
              <c:x val="6.8082788671023969E-3"/>
              <c:y val="0.3425814151279870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3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Calculator.xlsx]Gender &amp; Age!PivotTable3</c:name>
    <c:fmtId val="9"/>
  </c:pivotSource>
  <c:chart>
    <c:title>
      <c:tx>
        <c:rich>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r>
              <a:rPr lang="en-IN" sz="2000"/>
              <a:t>Gender &amp; Age wise Bonus</a:t>
            </a:r>
          </a:p>
        </c:rich>
      </c:tx>
      <c:layout>
        <c:manualLayout>
          <c:xMode val="edge"/>
          <c:yMode val="edge"/>
          <c:x val="0.39254851807807439"/>
          <c:y val="3.6013268632059003E-2"/>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'Gender &amp; Age'!$B$1:$B$2</c:f>
              <c:strCache>
                <c:ptCount val="1"/>
                <c:pt idx="0">
                  <c:v>Female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'Gender &amp; Age'!$A$3:$A$44</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'Gender &amp; Age'!$B$3:$B$44</c:f>
              <c:numCache>
                <c:formatCode>General</c:formatCode>
                <c:ptCount val="41"/>
                <c:pt idx="0">
                  <c:v>13</c:v>
                </c:pt>
                <c:pt idx="1">
                  <c:v>9</c:v>
                </c:pt>
                <c:pt idx="2">
                  <c:v>16</c:v>
                </c:pt>
                <c:pt idx="3">
                  <c:v>14</c:v>
                </c:pt>
                <c:pt idx="4">
                  <c:v>14</c:v>
                </c:pt>
                <c:pt idx="5">
                  <c:v>16</c:v>
                </c:pt>
                <c:pt idx="6">
                  <c:v>7</c:v>
                </c:pt>
                <c:pt idx="7">
                  <c:v>12</c:v>
                </c:pt>
                <c:pt idx="8">
                  <c:v>16</c:v>
                </c:pt>
                <c:pt idx="9">
                  <c:v>10</c:v>
                </c:pt>
                <c:pt idx="10">
                  <c:v>9</c:v>
                </c:pt>
                <c:pt idx="11">
                  <c:v>20</c:v>
                </c:pt>
                <c:pt idx="12">
                  <c:v>16</c:v>
                </c:pt>
                <c:pt idx="13">
                  <c:v>8</c:v>
                </c:pt>
                <c:pt idx="14">
                  <c:v>11</c:v>
                </c:pt>
                <c:pt idx="15">
                  <c:v>10</c:v>
                </c:pt>
                <c:pt idx="16">
                  <c:v>12</c:v>
                </c:pt>
                <c:pt idx="17">
                  <c:v>15</c:v>
                </c:pt>
                <c:pt idx="18">
                  <c:v>11</c:v>
                </c:pt>
                <c:pt idx="19">
                  <c:v>10</c:v>
                </c:pt>
                <c:pt idx="20">
                  <c:v>38</c:v>
                </c:pt>
                <c:pt idx="21">
                  <c:v>14</c:v>
                </c:pt>
                <c:pt idx="22">
                  <c:v>9</c:v>
                </c:pt>
                <c:pt idx="23">
                  <c:v>15</c:v>
                </c:pt>
                <c:pt idx="24">
                  <c:v>11</c:v>
                </c:pt>
                <c:pt idx="25">
                  <c:v>11</c:v>
                </c:pt>
                <c:pt idx="26">
                  <c:v>10</c:v>
                </c:pt>
                <c:pt idx="27">
                  <c:v>15</c:v>
                </c:pt>
                <c:pt idx="28">
                  <c:v>16</c:v>
                </c:pt>
                <c:pt idx="29">
                  <c:v>9</c:v>
                </c:pt>
                <c:pt idx="30">
                  <c:v>29</c:v>
                </c:pt>
                <c:pt idx="31">
                  <c:v>9</c:v>
                </c:pt>
                <c:pt idx="32">
                  <c:v>8</c:v>
                </c:pt>
                <c:pt idx="33">
                  <c:v>6</c:v>
                </c:pt>
                <c:pt idx="34">
                  <c:v>9</c:v>
                </c:pt>
                <c:pt idx="35">
                  <c:v>10</c:v>
                </c:pt>
                <c:pt idx="36">
                  <c:v>9</c:v>
                </c:pt>
                <c:pt idx="37">
                  <c:v>8</c:v>
                </c:pt>
                <c:pt idx="38">
                  <c:v>10</c:v>
                </c:pt>
                <c:pt idx="39">
                  <c:v>11</c:v>
                </c:pt>
                <c:pt idx="40">
                  <c:v>12</c:v>
                </c:pt>
              </c:numCache>
            </c:numRef>
          </c:val>
          <c:extLst>
            <c:ext xmlns:c16="http://schemas.microsoft.com/office/drawing/2014/chart" uri="{C3380CC4-5D6E-409C-BE32-E72D297353CC}">
              <c16:uniqueId val="{00000000-F0F3-4C26-B6AC-159878326B3F}"/>
            </c:ext>
          </c:extLst>
        </c:ser>
        <c:ser>
          <c:idx val="1"/>
          <c:order val="1"/>
          <c:tx>
            <c:strRef>
              <c:f>'Gender &amp; Age'!$C$1:$C$2</c:f>
              <c:strCache>
                <c:ptCount val="1"/>
                <c:pt idx="0">
                  <c:v>Male</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'Gender &amp; Age'!$A$3:$A$44</c:f>
              <c:strCache>
                <c:ptCount val="41"/>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strCache>
            </c:strRef>
          </c:cat>
          <c:val>
            <c:numRef>
              <c:f>'Gender &amp; Age'!$C$3:$C$44</c:f>
              <c:numCache>
                <c:formatCode>General</c:formatCode>
                <c:ptCount val="41"/>
                <c:pt idx="0">
                  <c:v>9</c:v>
                </c:pt>
                <c:pt idx="1">
                  <c:v>8</c:v>
                </c:pt>
                <c:pt idx="2">
                  <c:v>10</c:v>
                </c:pt>
                <c:pt idx="3">
                  <c:v>15</c:v>
                </c:pt>
                <c:pt idx="4">
                  <c:v>13</c:v>
                </c:pt>
                <c:pt idx="5">
                  <c:v>13</c:v>
                </c:pt>
                <c:pt idx="6">
                  <c:v>19</c:v>
                </c:pt>
                <c:pt idx="7">
                  <c:v>8</c:v>
                </c:pt>
                <c:pt idx="8">
                  <c:v>10</c:v>
                </c:pt>
                <c:pt idx="9">
                  <c:v>13</c:v>
                </c:pt>
                <c:pt idx="10">
                  <c:v>9</c:v>
                </c:pt>
                <c:pt idx="11">
                  <c:v>10</c:v>
                </c:pt>
                <c:pt idx="12">
                  <c:v>12</c:v>
                </c:pt>
                <c:pt idx="13">
                  <c:v>10</c:v>
                </c:pt>
                <c:pt idx="14">
                  <c:v>8</c:v>
                </c:pt>
                <c:pt idx="15">
                  <c:v>16</c:v>
                </c:pt>
                <c:pt idx="16">
                  <c:v>14</c:v>
                </c:pt>
                <c:pt idx="17">
                  <c:v>10</c:v>
                </c:pt>
                <c:pt idx="18">
                  <c:v>9</c:v>
                </c:pt>
                <c:pt idx="19">
                  <c:v>7</c:v>
                </c:pt>
                <c:pt idx="20">
                  <c:v>34</c:v>
                </c:pt>
                <c:pt idx="21">
                  <c:v>15</c:v>
                </c:pt>
                <c:pt idx="22">
                  <c:v>12</c:v>
                </c:pt>
                <c:pt idx="23">
                  <c:v>16</c:v>
                </c:pt>
                <c:pt idx="24">
                  <c:v>10</c:v>
                </c:pt>
                <c:pt idx="25">
                  <c:v>10</c:v>
                </c:pt>
                <c:pt idx="26">
                  <c:v>14</c:v>
                </c:pt>
                <c:pt idx="27">
                  <c:v>15</c:v>
                </c:pt>
                <c:pt idx="28">
                  <c:v>6</c:v>
                </c:pt>
                <c:pt idx="29">
                  <c:v>16</c:v>
                </c:pt>
                <c:pt idx="30">
                  <c:v>21</c:v>
                </c:pt>
                <c:pt idx="31">
                  <c:v>7</c:v>
                </c:pt>
                <c:pt idx="32">
                  <c:v>11</c:v>
                </c:pt>
                <c:pt idx="33">
                  <c:v>9</c:v>
                </c:pt>
                <c:pt idx="34">
                  <c:v>10</c:v>
                </c:pt>
                <c:pt idx="35">
                  <c:v>12</c:v>
                </c:pt>
                <c:pt idx="36">
                  <c:v>9</c:v>
                </c:pt>
                <c:pt idx="37">
                  <c:v>8</c:v>
                </c:pt>
                <c:pt idx="38">
                  <c:v>9</c:v>
                </c:pt>
                <c:pt idx="39">
                  <c:v>12</c:v>
                </c:pt>
                <c:pt idx="40">
                  <c:v>3</c:v>
                </c:pt>
              </c:numCache>
            </c:numRef>
          </c:val>
          <c:extLst>
            <c:ext xmlns:c16="http://schemas.microsoft.com/office/drawing/2014/chart" uri="{C3380CC4-5D6E-409C-BE32-E72D297353CC}">
              <c16:uniqueId val="{00000001-F0F3-4C26-B6AC-159878326B3F}"/>
            </c:ext>
          </c:extLst>
        </c:ser>
        <c:dLbls>
          <c:dLblPos val="outEnd"/>
          <c:showLegendKey val="0"/>
          <c:showVal val="1"/>
          <c:showCatName val="0"/>
          <c:showSerName val="0"/>
          <c:showPercent val="0"/>
          <c:showBubbleSize val="0"/>
        </c:dLbls>
        <c:gapWidth val="100"/>
        <c:overlap val="-24"/>
        <c:axId val="1756339407"/>
        <c:axId val="1740161631"/>
      </c:barChart>
      <c:catAx>
        <c:axId val="1756339407"/>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IN" sz="1100"/>
                  <a:t>Age</a:t>
                </a:r>
              </a:p>
            </c:rich>
          </c:tx>
          <c:layout>
            <c:manualLayout>
              <c:xMode val="edge"/>
              <c:yMode val="edge"/>
              <c:x val="0.4887229509645078"/>
              <c:y val="0.91941228188080593"/>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40161631"/>
        <c:crosses val="autoZero"/>
        <c:auto val="1"/>
        <c:lblAlgn val="ctr"/>
        <c:lblOffset val="100"/>
        <c:noMultiLvlLbl val="0"/>
      </c:catAx>
      <c:valAx>
        <c:axId val="1740161631"/>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IN" sz="1100"/>
                  <a:t>Number of Employees</a:t>
                </a:r>
              </a:p>
            </c:rich>
          </c:tx>
          <c:layout>
            <c:manualLayout>
              <c:xMode val="edge"/>
              <c:yMode val="edge"/>
              <c:x val="4.8826882251320654E-3"/>
              <c:y val="0.43184871005781111"/>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5633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Calculator.xlsx]Location!PivotTable4</c:name>
    <c:fmtId val="12"/>
  </c:pivotSource>
  <c:chart>
    <c:title>
      <c:tx>
        <c:rich>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r>
              <a:rPr lang="en-IN" sz="2000"/>
              <a:t>Country</a:t>
            </a:r>
            <a:r>
              <a:rPr lang="en-IN" sz="2000" baseline="0"/>
              <a:t> wise bonus %</a:t>
            </a:r>
            <a:endParaRPr lang="en-IN" sz="2000"/>
          </a:p>
        </c:rich>
      </c:tx>
      <c:layout>
        <c:manualLayout>
          <c:xMode val="edge"/>
          <c:yMode val="edge"/>
          <c:x val="0.22384509271748493"/>
          <c:y val="4.5927030667037932E-2"/>
        </c:manualLayout>
      </c:layout>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dLbl>
          <c:idx val="0"/>
          <c:showLegendKey val="0"/>
          <c:showVal val="0"/>
          <c:showCatName val="0"/>
          <c:showSerName val="0"/>
          <c:showPercent val="0"/>
          <c:showBubbleSize val="0"/>
          <c:extLst>
            <c:ext xmlns:c15="http://schemas.microsoft.com/office/drawing/2012/chart" uri="{CE6537A1-D6FC-4f65-9D91-7224C49458BB}"/>
          </c:extLst>
        </c:dLbl>
      </c:pivotFmt>
      <c:pivotFmt>
        <c:idx val="105"/>
        <c:dLbl>
          <c:idx val="0"/>
          <c:showLegendKey val="0"/>
          <c:showVal val="0"/>
          <c:showCatName val="0"/>
          <c:showSerName val="0"/>
          <c:showPercent val="0"/>
          <c:showBubbleSize val="0"/>
          <c:extLst>
            <c:ext xmlns:c15="http://schemas.microsoft.com/office/drawing/2012/chart" uri="{CE6537A1-D6FC-4f65-9D91-7224C49458BB}"/>
          </c:extLst>
        </c:dLbl>
      </c:pivotFmt>
      <c:pivotFmt>
        <c:idx val="106"/>
        <c:dLbl>
          <c:idx val="0"/>
          <c:showLegendKey val="0"/>
          <c:showVal val="0"/>
          <c:showCatName val="0"/>
          <c:showSerName val="0"/>
          <c:showPercent val="0"/>
          <c:showBubbleSize val="0"/>
          <c:extLst>
            <c:ext xmlns:c15="http://schemas.microsoft.com/office/drawing/2012/chart" uri="{CE6537A1-D6FC-4f65-9D91-7224C49458BB}"/>
          </c:extLst>
        </c:dLbl>
      </c:pivotFmt>
      <c:pivotFmt>
        <c:idx val="107"/>
        <c:dLbl>
          <c:idx val="0"/>
          <c:showLegendKey val="0"/>
          <c:showVal val="0"/>
          <c:showCatName val="0"/>
          <c:showSerName val="0"/>
          <c:showPercent val="0"/>
          <c:showBubbleSize val="0"/>
          <c:extLst>
            <c:ext xmlns:c15="http://schemas.microsoft.com/office/drawing/2012/chart" uri="{CE6537A1-D6FC-4f65-9D91-7224C49458BB}"/>
          </c:extLst>
        </c:dLbl>
      </c:pivotFmt>
      <c:pivotFmt>
        <c:idx val="108"/>
        <c:dLbl>
          <c:idx val="0"/>
          <c:showLegendKey val="0"/>
          <c:showVal val="0"/>
          <c:showCatName val="0"/>
          <c:showSerName val="0"/>
          <c:showPercent val="0"/>
          <c:showBubbleSize val="0"/>
          <c:extLst>
            <c:ext xmlns:c15="http://schemas.microsoft.com/office/drawing/2012/chart" uri="{CE6537A1-D6FC-4f65-9D91-7224C49458BB}"/>
          </c:extLst>
        </c:dLbl>
      </c:pivotFmt>
      <c:pivotFmt>
        <c:idx val="109"/>
        <c:dLbl>
          <c:idx val="0"/>
          <c:showLegendKey val="0"/>
          <c:showVal val="0"/>
          <c:showCatName val="0"/>
          <c:showSerName val="0"/>
          <c:showPercent val="0"/>
          <c:showBubbleSize val="0"/>
          <c:extLst>
            <c:ext xmlns:c15="http://schemas.microsoft.com/office/drawing/2012/chart" uri="{CE6537A1-D6FC-4f65-9D91-7224C49458BB}"/>
          </c:extLst>
        </c:dLbl>
      </c:pivotFmt>
      <c:pivotFmt>
        <c:idx val="110"/>
        <c:dLbl>
          <c:idx val="0"/>
          <c:showLegendKey val="0"/>
          <c:showVal val="0"/>
          <c:showCatName val="0"/>
          <c:showSerName val="0"/>
          <c:showPercent val="0"/>
          <c:showBubbleSize val="0"/>
          <c:extLst>
            <c:ext xmlns:c15="http://schemas.microsoft.com/office/drawing/2012/chart" uri="{CE6537A1-D6FC-4f65-9D91-7224C49458BB}"/>
          </c:extLst>
        </c:dLbl>
      </c:pivotFmt>
      <c:pivotFmt>
        <c:idx val="111"/>
        <c:dLbl>
          <c:idx val="0"/>
          <c:showLegendKey val="0"/>
          <c:showVal val="0"/>
          <c:showCatName val="0"/>
          <c:showSerName val="0"/>
          <c:showPercent val="0"/>
          <c:showBubbleSize val="0"/>
          <c:extLst>
            <c:ext xmlns:c15="http://schemas.microsoft.com/office/drawing/2012/chart" uri="{CE6537A1-D6FC-4f65-9D91-7224C49458BB}"/>
          </c:extLst>
        </c:dLbl>
      </c:pivotFmt>
      <c:pivotFmt>
        <c:idx val="112"/>
        <c:dLbl>
          <c:idx val="0"/>
          <c:showLegendKey val="0"/>
          <c:showVal val="0"/>
          <c:showCatName val="0"/>
          <c:showSerName val="0"/>
          <c:showPercent val="0"/>
          <c:showBubbleSize val="0"/>
          <c:extLst>
            <c:ext xmlns:c15="http://schemas.microsoft.com/office/drawing/2012/chart" uri="{CE6537A1-D6FC-4f65-9D91-7224C49458BB}"/>
          </c:extLst>
        </c:dLbl>
      </c:pivotFmt>
      <c:pivotFmt>
        <c:idx val="113"/>
        <c:dLbl>
          <c:idx val="0"/>
          <c:showLegendKey val="0"/>
          <c:showVal val="0"/>
          <c:showCatName val="0"/>
          <c:showSerName val="0"/>
          <c:showPercent val="0"/>
          <c:showBubbleSize val="0"/>
          <c:extLst>
            <c:ext xmlns:c15="http://schemas.microsoft.com/office/drawing/2012/chart" uri="{CE6537A1-D6FC-4f65-9D91-7224C49458BB}"/>
          </c:extLst>
        </c:dLbl>
      </c:pivotFmt>
      <c:pivotFmt>
        <c:idx val="114"/>
        <c:dLbl>
          <c:idx val="0"/>
          <c:showLegendKey val="0"/>
          <c:showVal val="0"/>
          <c:showCatName val="0"/>
          <c:showSerName val="0"/>
          <c:showPercent val="0"/>
          <c:showBubbleSize val="0"/>
          <c:extLst>
            <c:ext xmlns:c15="http://schemas.microsoft.com/office/drawing/2012/chart" uri="{CE6537A1-D6FC-4f65-9D91-7224C49458BB}"/>
          </c:extLst>
        </c:dLbl>
      </c:pivotFmt>
      <c:pivotFmt>
        <c:idx val="115"/>
        <c:dLbl>
          <c:idx val="0"/>
          <c:showLegendKey val="0"/>
          <c:showVal val="0"/>
          <c:showCatName val="0"/>
          <c:showSerName val="0"/>
          <c:showPercent val="0"/>
          <c:showBubbleSize val="0"/>
          <c:extLst>
            <c:ext xmlns:c15="http://schemas.microsoft.com/office/drawing/2012/chart" uri="{CE6537A1-D6FC-4f65-9D91-7224C49458BB}"/>
          </c:extLst>
        </c:dLbl>
      </c:pivotFmt>
      <c:pivotFmt>
        <c:idx val="116"/>
        <c:dLbl>
          <c:idx val="0"/>
          <c:showLegendKey val="0"/>
          <c:showVal val="0"/>
          <c:showCatName val="0"/>
          <c:showSerName val="0"/>
          <c:showPercent val="0"/>
          <c:showBubbleSize val="0"/>
          <c:extLst>
            <c:ext xmlns:c15="http://schemas.microsoft.com/office/drawing/2012/chart" uri="{CE6537A1-D6FC-4f65-9D91-7224C49458BB}"/>
          </c:extLst>
        </c:dLbl>
      </c:pivotFmt>
      <c:pivotFmt>
        <c:idx val="117"/>
        <c:dLbl>
          <c:idx val="0"/>
          <c:showLegendKey val="0"/>
          <c:showVal val="0"/>
          <c:showCatName val="0"/>
          <c:showSerName val="0"/>
          <c:showPercent val="0"/>
          <c:showBubbleSize val="0"/>
          <c:extLst>
            <c:ext xmlns:c15="http://schemas.microsoft.com/office/drawing/2012/chart" uri="{CE6537A1-D6FC-4f65-9D91-7224C49458BB}"/>
          </c:extLst>
        </c:dLbl>
      </c:pivotFmt>
      <c:pivotFmt>
        <c:idx val="118"/>
        <c:dLbl>
          <c:idx val="0"/>
          <c:showLegendKey val="0"/>
          <c:showVal val="0"/>
          <c:showCatName val="0"/>
          <c:showSerName val="0"/>
          <c:showPercent val="0"/>
          <c:showBubbleSize val="0"/>
          <c:extLst>
            <c:ext xmlns:c15="http://schemas.microsoft.com/office/drawing/2012/chart" uri="{CE6537A1-D6FC-4f65-9D91-7224C49458BB}"/>
          </c:extLst>
        </c:dLbl>
      </c:pivotFmt>
      <c:pivotFmt>
        <c:idx val="119"/>
        <c:dLbl>
          <c:idx val="0"/>
          <c:showLegendKey val="0"/>
          <c:showVal val="0"/>
          <c:showCatName val="0"/>
          <c:showSerName val="0"/>
          <c:showPercent val="0"/>
          <c:showBubbleSize val="0"/>
          <c:extLst>
            <c:ext xmlns:c15="http://schemas.microsoft.com/office/drawing/2012/chart" uri="{CE6537A1-D6FC-4f65-9D91-7224C49458BB}"/>
          </c:extLst>
        </c:dLbl>
      </c:pivotFmt>
      <c:pivotFmt>
        <c:idx val="120"/>
        <c:dLbl>
          <c:idx val="0"/>
          <c:showLegendKey val="0"/>
          <c:showVal val="0"/>
          <c:showCatName val="0"/>
          <c:showSerName val="0"/>
          <c:showPercent val="0"/>
          <c:showBubbleSize val="0"/>
          <c:extLst>
            <c:ext xmlns:c15="http://schemas.microsoft.com/office/drawing/2012/chart" uri="{CE6537A1-D6FC-4f65-9D91-7224C49458BB}"/>
          </c:extLst>
        </c:dLbl>
      </c:pivotFmt>
      <c:pivotFmt>
        <c:idx val="121"/>
        <c:dLbl>
          <c:idx val="0"/>
          <c:showLegendKey val="0"/>
          <c:showVal val="0"/>
          <c:showCatName val="0"/>
          <c:showSerName val="0"/>
          <c:showPercent val="0"/>
          <c:showBubbleSize val="0"/>
          <c:extLst>
            <c:ext xmlns:c15="http://schemas.microsoft.com/office/drawing/2012/chart" uri="{CE6537A1-D6FC-4f65-9D91-7224C49458BB}"/>
          </c:extLst>
        </c:dLbl>
      </c:pivotFmt>
      <c:pivotFmt>
        <c:idx val="122"/>
        <c:dLbl>
          <c:idx val="0"/>
          <c:showLegendKey val="0"/>
          <c:showVal val="0"/>
          <c:showCatName val="0"/>
          <c:showSerName val="0"/>
          <c:showPercent val="0"/>
          <c:showBubbleSize val="0"/>
          <c:extLst>
            <c:ext xmlns:c15="http://schemas.microsoft.com/office/drawing/2012/chart" uri="{CE6537A1-D6FC-4f65-9D91-7224C49458BB}"/>
          </c:extLst>
        </c:dLbl>
      </c:pivotFmt>
      <c:pivotFmt>
        <c:idx val="123"/>
        <c:dLbl>
          <c:idx val="0"/>
          <c:showLegendKey val="0"/>
          <c:showVal val="0"/>
          <c:showCatName val="0"/>
          <c:showSerName val="0"/>
          <c:showPercent val="0"/>
          <c:showBubbleSize val="0"/>
          <c:extLst>
            <c:ext xmlns:c15="http://schemas.microsoft.com/office/drawing/2012/chart" uri="{CE6537A1-D6FC-4f65-9D91-7224C49458BB}"/>
          </c:extLst>
        </c:dLbl>
      </c:pivotFmt>
      <c:pivotFmt>
        <c:idx val="124"/>
        <c:dLbl>
          <c:idx val="0"/>
          <c:showLegendKey val="0"/>
          <c:showVal val="0"/>
          <c:showCatName val="0"/>
          <c:showSerName val="0"/>
          <c:showPercent val="0"/>
          <c:showBubbleSize val="0"/>
          <c:extLst>
            <c:ext xmlns:c15="http://schemas.microsoft.com/office/drawing/2012/chart" uri="{CE6537A1-D6FC-4f65-9D91-7224C49458BB}"/>
          </c:extLst>
        </c:dLbl>
      </c:pivotFmt>
      <c:pivotFmt>
        <c:idx val="125"/>
        <c:dLbl>
          <c:idx val="0"/>
          <c:showLegendKey val="0"/>
          <c:showVal val="0"/>
          <c:showCatName val="0"/>
          <c:showSerName val="0"/>
          <c:showPercent val="0"/>
          <c:showBubbleSize val="0"/>
          <c:extLst>
            <c:ext xmlns:c15="http://schemas.microsoft.com/office/drawing/2012/chart" uri="{CE6537A1-D6FC-4f65-9D91-7224C49458BB}"/>
          </c:extLst>
        </c:dLbl>
      </c:pivotFmt>
      <c:pivotFmt>
        <c:idx val="126"/>
        <c:dLbl>
          <c:idx val="0"/>
          <c:showLegendKey val="0"/>
          <c:showVal val="0"/>
          <c:showCatName val="0"/>
          <c:showSerName val="0"/>
          <c:showPercent val="0"/>
          <c:showBubbleSize val="0"/>
          <c:extLst>
            <c:ext xmlns:c15="http://schemas.microsoft.com/office/drawing/2012/chart" uri="{CE6537A1-D6FC-4f65-9D91-7224C49458BB}"/>
          </c:extLst>
        </c:dLbl>
      </c:pivotFmt>
      <c:pivotFmt>
        <c:idx val="127"/>
        <c:dLbl>
          <c:idx val="0"/>
          <c:showLegendKey val="0"/>
          <c:showVal val="0"/>
          <c:showCatName val="0"/>
          <c:showSerName val="0"/>
          <c:showPercent val="0"/>
          <c:showBubbleSize val="0"/>
          <c:extLst>
            <c:ext xmlns:c15="http://schemas.microsoft.com/office/drawing/2012/chart" uri="{CE6537A1-D6FC-4f65-9D91-7224C49458BB}"/>
          </c:extLst>
        </c:dLbl>
      </c:pivotFmt>
      <c:pivotFmt>
        <c:idx val="128"/>
        <c:dLbl>
          <c:idx val="0"/>
          <c:showLegendKey val="0"/>
          <c:showVal val="0"/>
          <c:showCatName val="0"/>
          <c:showSerName val="0"/>
          <c:showPercent val="0"/>
          <c:showBubbleSize val="0"/>
          <c:extLst>
            <c:ext xmlns:c15="http://schemas.microsoft.com/office/drawing/2012/chart" uri="{CE6537A1-D6FC-4f65-9D91-7224C49458BB}"/>
          </c:extLst>
        </c:dLbl>
      </c:pivotFmt>
      <c:pivotFmt>
        <c:idx val="129"/>
        <c:dLbl>
          <c:idx val="0"/>
          <c:showLegendKey val="0"/>
          <c:showVal val="0"/>
          <c:showCatName val="0"/>
          <c:showSerName val="0"/>
          <c:showPercent val="0"/>
          <c:showBubbleSize val="0"/>
          <c:extLst>
            <c:ext xmlns:c15="http://schemas.microsoft.com/office/drawing/2012/chart" uri="{CE6537A1-D6FC-4f65-9D91-7224C49458BB}"/>
          </c:extLst>
        </c:dLbl>
      </c:pivotFmt>
      <c:pivotFmt>
        <c:idx val="130"/>
        <c:dLbl>
          <c:idx val="0"/>
          <c:showLegendKey val="0"/>
          <c:showVal val="0"/>
          <c:showCatName val="0"/>
          <c:showSerName val="0"/>
          <c:showPercent val="0"/>
          <c:showBubbleSize val="0"/>
          <c:extLst>
            <c:ext xmlns:c15="http://schemas.microsoft.com/office/drawing/2012/chart" uri="{CE6537A1-D6FC-4f65-9D91-7224C49458BB}"/>
          </c:extLst>
        </c:dLbl>
      </c:pivotFmt>
      <c:pivotFmt>
        <c:idx val="131"/>
        <c:dLbl>
          <c:idx val="0"/>
          <c:showLegendKey val="0"/>
          <c:showVal val="0"/>
          <c:showCatName val="0"/>
          <c:showSerName val="0"/>
          <c:showPercent val="0"/>
          <c:showBubbleSize val="0"/>
          <c:extLst>
            <c:ext xmlns:c15="http://schemas.microsoft.com/office/drawing/2012/chart" uri="{CE6537A1-D6FC-4f65-9D91-7224C49458BB}"/>
          </c:extLst>
        </c:dLbl>
      </c:pivotFmt>
      <c:pivotFmt>
        <c:idx val="132"/>
        <c:dLbl>
          <c:idx val="0"/>
          <c:showLegendKey val="0"/>
          <c:showVal val="0"/>
          <c:showCatName val="0"/>
          <c:showSerName val="0"/>
          <c:showPercent val="0"/>
          <c:showBubbleSize val="0"/>
          <c:extLst>
            <c:ext xmlns:c15="http://schemas.microsoft.com/office/drawing/2012/chart" uri="{CE6537A1-D6FC-4f65-9D91-7224C49458BB}"/>
          </c:extLst>
        </c:dLbl>
      </c:pivotFmt>
      <c:pivotFmt>
        <c:idx val="133"/>
        <c:dLbl>
          <c:idx val="0"/>
          <c:showLegendKey val="0"/>
          <c:showVal val="0"/>
          <c:showCatName val="0"/>
          <c:showSerName val="0"/>
          <c:showPercent val="0"/>
          <c:showBubbleSize val="0"/>
          <c:extLst>
            <c:ext xmlns:c15="http://schemas.microsoft.com/office/drawing/2012/chart" uri="{CE6537A1-D6FC-4f65-9D91-7224C49458BB}"/>
          </c:extLst>
        </c:dLbl>
      </c:pivotFmt>
      <c:pivotFmt>
        <c:idx val="134"/>
        <c:dLbl>
          <c:idx val="0"/>
          <c:showLegendKey val="0"/>
          <c:showVal val="0"/>
          <c:showCatName val="0"/>
          <c:showSerName val="0"/>
          <c:showPercent val="0"/>
          <c:showBubbleSize val="0"/>
          <c:extLst>
            <c:ext xmlns:c15="http://schemas.microsoft.com/office/drawing/2012/chart" uri="{CE6537A1-D6FC-4f65-9D91-7224C49458BB}"/>
          </c:extLst>
        </c:dLbl>
      </c:pivotFmt>
      <c:pivotFmt>
        <c:idx val="135"/>
        <c:dLbl>
          <c:idx val="0"/>
          <c:showLegendKey val="0"/>
          <c:showVal val="0"/>
          <c:showCatName val="0"/>
          <c:showSerName val="0"/>
          <c:showPercent val="0"/>
          <c:showBubbleSize val="0"/>
          <c:extLst>
            <c:ext xmlns:c15="http://schemas.microsoft.com/office/drawing/2012/chart" uri="{CE6537A1-D6FC-4f65-9D91-7224C49458BB}"/>
          </c:extLst>
        </c:dLbl>
      </c:pivotFmt>
      <c:pivotFmt>
        <c:idx val="136"/>
        <c:dLbl>
          <c:idx val="0"/>
          <c:showLegendKey val="0"/>
          <c:showVal val="0"/>
          <c:showCatName val="0"/>
          <c:showSerName val="0"/>
          <c:showPercent val="0"/>
          <c:showBubbleSize val="0"/>
          <c:extLst>
            <c:ext xmlns:c15="http://schemas.microsoft.com/office/drawing/2012/chart" uri="{CE6537A1-D6FC-4f65-9D91-7224C49458BB}"/>
          </c:extLst>
        </c:dLbl>
      </c:pivotFmt>
      <c:pivotFmt>
        <c:idx val="137"/>
        <c:dLbl>
          <c:idx val="0"/>
          <c:showLegendKey val="0"/>
          <c:showVal val="0"/>
          <c:showCatName val="0"/>
          <c:showSerName val="0"/>
          <c:showPercent val="0"/>
          <c:showBubbleSize val="0"/>
          <c:extLst>
            <c:ext xmlns:c15="http://schemas.microsoft.com/office/drawing/2012/chart" uri="{CE6537A1-D6FC-4f65-9D91-7224C49458BB}"/>
          </c:extLst>
        </c:dLbl>
      </c:pivotFmt>
      <c:pivotFmt>
        <c:idx val="138"/>
        <c:dLbl>
          <c:idx val="0"/>
          <c:showLegendKey val="0"/>
          <c:showVal val="0"/>
          <c:showCatName val="0"/>
          <c:showSerName val="0"/>
          <c:showPercent val="0"/>
          <c:showBubbleSize val="0"/>
          <c:extLst>
            <c:ext xmlns:c15="http://schemas.microsoft.com/office/drawing/2012/chart" uri="{CE6537A1-D6FC-4f65-9D91-7224C49458BB}"/>
          </c:extLst>
        </c:dLbl>
      </c:pivotFmt>
      <c:pivotFmt>
        <c:idx val="139"/>
        <c:dLbl>
          <c:idx val="0"/>
          <c:showLegendKey val="0"/>
          <c:showVal val="0"/>
          <c:showCatName val="0"/>
          <c:showSerName val="0"/>
          <c:showPercent val="0"/>
          <c:showBubbleSize val="0"/>
          <c:extLst>
            <c:ext xmlns:c15="http://schemas.microsoft.com/office/drawing/2012/chart" uri="{CE6537A1-D6FC-4f65-9D91-7224C49458BB}"/>
          </c:extLst>
        </c:dLbl>
      </c:pivotFmt>
      <c:pivotFmt>
        <c:idx val="140"/>
        <c:dLbl>
          <c:idx val="0"/>
          <c:showLegendKey val="0"/>
          <c:showVal val="0"/>
          <c:showCatName val="0"/>
          <c:showSerName val="0"/>
          <c:showPercent val="0"/>
          <c:showBubbleSize val="0"/>
          <c:extLst>
            <c:ext xmlns:c15="http://schemas.microsoft.com/office/drawing/2012/chart" uri="{CE6537A1-D6FC-4f65-9D91-7224C49458BB}"/>
          </c:extLst>
        </c:dLbl>
      </c:pivotFmt>
      <c:pivotFmt>
        <c:idx val="141"/>
        <c:dLbl>
          <c:idx val="0"/>
          <c:showLegendKey val="0"/>
          <c:showVal val="0"/>
          <c:showCatName val="0"/>
          <c:showSerName val="0"/>
          <c:showPercent val="0"/>
          <c:showBubbleSize val="0"/>
          <c:extLst>
            <c:ext xmlns:c15="http://schemas.microsoft.com/office/drawing/2012/chart" uri="{CE6537A1-D6FC-4f65-9D91-7224C49458BB}"/>
          </c:extLst>
        </c:dLbl>
      </c:pivotFmt>
      <c:pivotFmt>
        <c:idx val="142"/>
        <c:dLbl>
          <c:idx val="0"/>
          <c:showLegendKey val="0"/>
          <c:showVal val="0"/>
          <c:showCatName val="0"/>
          <c:showSerName val="0"/>
          <c:showPercent val="0"/>
          <c:showBubbleSize val="0"/>
          <c:extLst>
            <c:ext xmlns:c15="http://schemas.microsoft.com/office/drawing/2012/chart" uri="{CE6537A1-D6FC-4f65-9D91-7224C49458BB}"/>
          </c:extLst>
        </c:dLbl>
      </c:pivotFmt>
      <c:pivotFmt>
        <c:idx val="143"/>
        <c:dLbl>
          <c:idx val="0"/>
          <c:showLegendKey val="0"/>
          <c:showVal val="0"/>
          <c:showCatName val="0"/>
          <c:showSerName val="0"/>
          <c:showPercent val="0"/>
          <c:showBubbleSize val="0"/>
          <c:extLst>
            <c:ext xmlns:c15="http://schemas.microsoft.com/office/drawing/2012/chart" uri="{CE6537A1-D6FC-4f65-9D91-7224C49458BB}"/>
          </c:extLst>
        </c:dLbl>
      </c:pivotFmt>
      <c:pivotFmt>
        <c:idx val="144"/>
        <c:dLbl>
          <c:idx val="0"/>
          <c:showLegendKey val="0"/>
          <c:showVal val="0"/>
          <c:showCatName val="0"/>
          <c:showSerName val="0"/>
          <c:showPercent val="0"/>
          <c:showBubbleSize val="0"/>
          <c:extLst>
            <c:ext xmlns:c15="http://schemas.microsoft.com/office/drawing/2012/chart" uri="{CE6537A1-D6FC-4f65-9D91-7224C49458BB}"/>
          </c:extLst>
        </c:dLbl>
      </c:pivotFmt>
      <c:pivotFmt>
        <c:idx val="145"/>
        <c:dLbl>
          <c:idx val="0"/>
          <c:showLegendKey val="0"/>
          <c:showVal val="0"/>
          <c:showCatName val="0"/>
          <c:showSerName val="0"/>
          <c:showPercent val="0"/>
          <c:showBubbleSize val="0"/>
          <c:extLst>
            <c:ext xmlns:c15="http://schemas.microsoft.com/office/drawing/2012/chart" uri="{CE6537A1-D6FC-4f65-9D91-7224C49458BB}"/>
          </c:extLst>
        </c:dLbl>
      </c:pivotFmt>
      <c:pivotFmt>
        <c:idx val="146"/>
        <c:dLbl>
          <c:idx val="0"/>
          <c:showLegendKey val="0"/>
          <c:showVal val="0"/>
          <c:showCatName val="0"/>
          <c:showSerName val="0"/>
          <c:showPercent val="0"/>
          <c:showBubbleSize val="0"/>
          <c:extLst>
            <c:ext xmlns:c15="http://schemas.microsoft.com/office/drawing/2012/chart" uri="{CE6537A1-D6FC-4f65-9D91-7224C49458BB}"/>
          </c:extLst>
        </c:dLbl>
      </c:pivotFmt>
      <c:pivotFmt>
        <c:idx val="147"/>
        <c:dLbl>
          <c:idx val="0"/>
          <c:showLegendKey val="0"/>
          <c:showVal val="0"/>
          <c:showCatName val="0"/>
          <c:showSerName val="0"/>
          <c:showPercent val="0"/>
          <c:showBubbleSize val="0"/>
          <c:extLst>
            <c:ext xmlns:c15="http://schemas.microsoft.com/office/drawing/2012/chart" uri="{CE6537A1-D6FC-4f65-9D91-7224C49458BB}"/>
          </c:extLst>
        </c:dLbl>
      </c:pivotFmt>
      <c:pivotFmt>
        <c:idx val="148"/>
        <c:dLbl>
          <c:idx val="0"/>
          <c:showLegendKey val="0"/>
          <c:showVal val="0"/>
          <c:showCatName val="0"/>
          <c:showSerName val="0"/>
          <c:showPercent val="0"/>
          <c:showBubbleSize val="0"/>
          <c:extLst>
            <c:ext xmlns:c15="http://schemas.microsoft.com/office/drawing/2012/chart" uri="{CE6537A1-D6FC-4f65-9D91-7224C49458BB}"/>
          </c:extLst>
        </c:dLbl>
      </c:pivotFmt>
      <c:pivotFmt>
        <c:idx val="149"/>
        <c:dLbl>
          <c:idx val="0"/>
          <c:showLegendKey val="0"/>
          <c:showVal val="0"/>
          <c:showCatName val="0"/>
          <c:showSerName val="0"/>
          <c:showPercent val="0"/>
          <c:showBubbleSize val="0"/>
          <c:extLst>
            <c:ext xmlns:c15="http://schemas.microsoft.com/office/drawing/2012/chart" uri="{CE6537A1-D6FC-4f65-9D91-7224C49458BB}"/>
          </c:extLst>
        </c:dLbl>
      </c:pivotFmt>
      <c:pivotFmt>
        <c:idx val="150"/>
        <c:dLbl>
          <c:idx val="0"/>
          <c:showLegendKey val="0"/>
          <c:showVal val="0"/>
          <c:showCatName val="0"/>
          <c:showSerName val="0"/>
          <c:showPercent val="0"/>
          <c:showBubbleSize val="0"/>
          <c:extLst>
            <c:ext xmlns:c15="http://schemas.microsoft.com/office/drawing/2012/chart" uri="{CE6537A1-D6FC-4f65-9D91-7224C49458BB}"/>
          </c:extLst>
        </c:dLbl>
      </c:pivotFmt>
      <c:pivotFmt>
        <c:idx val="151"/>
        <c:dLbl>
          <c:idx val="0"/>
          <c:showLegendKey val="0"/>
          <c:showVal val="0"/>
          <c:showCatName val="0"/>
          <c:showSerName val="0"/>
          <c:showPercent val="0"/>
          <c:showBubbleSize val="0"/>
          <c:extLst>
            <c:ext xmlns:c15="http://schemas.microsoft.com/office/drawing/2012/chart" uri="{CE6537A1-D6FC-4f65-9D91-7224C49458BB}"/>
          </c:extLst>
        </c:dLbl>
      </c:pivotFmt>
      <c:pivotFmt>
        <c:idx val="152"/>
        <c:dLbl>
          <c:idx val="0"/>
          <c:showLegendKey val="0"/>
          <c:showVal val="0"/>
          <c:showCatName val="0"/>
          <c:showSerName val="0"/>
          <c:showPercent val="0"/>
          <c:showBubbleSize val="0"/>
          <c:extLst>
            <c:ext xmlns:c15="http://schemas.microsoft.com/office/drawing/2012/chart" uri="{CE6537A1-D6FC-4f65-9D91-7224C49458BB}"/>
          </c:extLst>
        </c:dLbl>
      </c:pivotFmt>
      <c:pivotFmt>
        <c:idx val="153"/>
        <c:dLbl>
          <c:idx val="0"/>
          <c:showLegendKey val="0"/>
          <c:showVal val="0"/>
          <c:showCatName val="0"/>
          <c:showSerName val="0"/>
          <c:showPercent val="0"/>
          <c:showBubbleSize val="0"/>
          <c:extLst>
            <c:ext xmlns:c15="http://schemas.microsoft.com/office/drawing/2012/chart" uri="{CE6537A1-D6FC-4f65-9D91-7224C49458BB}"/>
          </c:extLst>
        </c:dLbl>
      </c:pivotFmt>
      <c:pivotFmt>
        <c:idx val="154"/>
        <c:dLbl>
          <c:idx val="0"/>
          <c:showLegendKey val="0"/>
          <c:showVal val="0"/>
          <c:showCatName val="0"/>
          <c:showSerName val="0"/>
          <c:showPercent val="0"/>
          <c:showBubbleSize val="0"/>
          <c:extLst>
            <c:ext xmlns:c15="http://schemas.microsoft.com/office/drawing/2012/chart" uri="{CE6537A1-D6FC-4f65-9D91-7224C49458BB}"/>
          </c:extLst>
        </c:dLbl>
      </c:pivotFmt>
      <c:pivotFmt>
        <c:idx val="155"/>
        <c:dLbl>
          <c:idx val="0"/>
          <c:showLegendKey val="0"/>
          <c:showVal val="0"/>
          <c:showCatName val="0"/>
          <c:showSerName val="0"/>
          <c:showPercent val="0"/>
          <c:showBubbleSize val="0"/>
          <c:extLst>
            <c:ext xmlns:c15="http://schemas.microsoft.com/office/drawing/2012/chart" uri="{CE6537A1-D6FC-4f65-9D91-7224C49458BB}"/>
          </c:extLst>
        </c:dLbl>
      </c:pivotFmt>
      <c:pivotFmt>
        <c:idx val="156"/>
        <c:dLbl>
          <c:idx val="0"/>
          <c:showLegendKey val="0"/>
          <c:showVal val="0"/>
          <c:showCatName val="0"/>
          <c:showSerName val="0"/>
          <c:showPercent val="0"/>
          <c:showBubbleSize val="0"/>
          <c:extLst>
            <c:ext xmlns:c15="http://schemas.microsoft.com/office/drawing/2012/chart" uri="{CE6537A1-D6FC-4f65-9D91-7224C49458BB}"/>
          </c:extLst>
        </c:dLbl>
      </c:pivotFmt>
      <c:pivotFmt>
        <c:idx val="157"/>
        <c:dLbl>
          <c:idx val="0"/>
          <c:showLegendKey val="0"/>
          <c:showVal val="0"/>
          <c:showCatName val="0"/>
          <c:showSerName val="0"/>
          <c:showPercent val="0"/>
          <c:showBubbleSize val="0"/>
          <c:extLst>
            <c:ext xmlns:c15="http://schemas.microsoft.com/office/drawing/2012/chart" uri="{CE6537A1-D6FC-4f65-9D91-7224C49458BB}"/>
          </c:extLst>
        </c:dLbl>
      </c:pivotFmt>
      <c:pivotFmt>
        <c:idx val="158"/>
        <c:dLbl>
          <c:idx val="0"/>
          <c:showLegendKey val="0"/>
          <c:showVal val="0"/>
          <c:showCatName val="0"/>
          <c:showSerName val="0"/>
          <c:showPercent val="0"/>
          <c:showBubbleSize val="0"/>
          <c:extLst>
            <c:ext xmlns:c15="http://schemas.microsoft.com/office/drawing/2012/chart" uri="{CE6537A1-D6FC-4f65-9D91-7224C49458BB}"/>
          </c:extLst>
        </c:dLbl>
      </c:pivotFmt>
      <c:pivotFmt>
        <c:idx val="159"/>
        <c:dLbl>
          <c:idx val="0"/>
          <c:showLegendKey val="0"/>
          <c:showVal val="0"/>
          <c:showCatName val="0"/>
          <c:showSerName val="0"/>
          <c:showPercent val="0"/>
          <c:showBubbleSize val="0"/>
          <c:extLst>
            <c:ext xmlns:c15="http://schemas.microsoft.com/office/drawing/2012/chart" uri="{CE6537A1-D6FC-4f65-9D91-7224C49458BB}"/>
          </c:extLst>
        </c:dLbl>
      </c:pivotFmt>
      <c:pivotFmt>
        <c:idx val="160"/>
        <c:dLbl>
          <c:idx val="0"/>
          <c:showLegendKey val="0"/>
          <c:showVal val="0"/>
          <c:showCatName val="0"/>
          <c:showSerName val="0"/>
          <c:showPercent val="0"/>
          <c:showBubbleSize val="0"/>
          <c:extLst>
            <c:ext xmlns:c15="http://schemas.microsoft.com/office/drawing/2012/chart" uri="{CE6537A1-D6FC-4f65-9D91-7224C49458BB}"/>
          </c:extLst>
        </c:dLbl>
      </c:pivotFmt>
      <c:pivotFmt>
        <c:idx val="161"/>
        <c:dLbl>
          <c:idx val="0"/>
          <c:showLegendKey val="0"/>
          <c:showVal val="0"/>
          <c:showCatName val="0"/>
          <c:showSerName val="0"/>
          <c:showPercent val="0"/>
          <c:showBubbleSize val="0"/>
          <c:extLst>
            <c:ext xmlns:c15="http://schemas.microsoft.com/office/drawing/2012/chart" uri="{CE6537A1-D6FC-4f65-9D91-7224C49458BB}"/>
          </c:extLst>
        </c:dLbl>
      </c:pivotFmt>
      <c:pivotFmt>
        <c:idx val="162"/>
        <c:dLbl>
          <c:idx val="0"/>
          <c:showLegendKey val="0"/>
          <c:showVal val="0"/>
          <c:showCatName val="0"/>
          <c:showSerName val="0"/>
          <c:showPercent val="0"/>
          <c:showBubbleSize val="0"/>
          <c:extLst>
            <c:ext xmlns:c15="http://schemas.microsoft.com/office/drawing/2012/chart" uri="{CE6537A1-D6FC-4f65-9D91-7224C49458BB}"/>
          </c:extLst>
        </c:dLbl>
      </c:pivotFmt>
      <c:pivotFmt>
        <c:idx val="163"/>
        <c:dLbl>
          <c:idx val="0"/>
          <c:showLegendKey val="0"/>
          <c:showVal val="0"/>
          <c:showCatName val="0"/>
          <c:showSerName val="0"/>
          <c:showPercent val="0"/>
          <c:showBubbleSize val="0"/>
          <c:extLst>
            <c:ext xmlns:c15="http://schemas.microsoft.com/office/drawing/2012/chart" uri="{CE6537A1-D6FC-4f65-9D91-7224C49458BB}"/>
          </c:extLst>
        </c:dLbl>
      </c:pivotFmt>
      <c:pivotFmt>
        <c:idx val="164"/>
        <c:dLbl>
          <c:idx val="0"/>
          <c:showLegendKey val="0"/>
          <c:showVal val="0"/>
          <c:showCatName val="0"/>
          <c:showSerName val="0"/>
          <c:showPercent val="0"/>
          <c:showBubbleSize val="0"/>
          <c:extLst>
            <c:ext xmlns:c15="http://schemas.microsoft.com/office/drawing/2012/chart" uri="{CE6537A1-D6FC-4f65-9D91-7224C49458BB}"/>
          </c:extLst>
        </c:dLbl>
      </c:pivotFmt>
      <c:pivotFmt>
        <c:idx val="165"/>
        <c:dLbl>
          <c:idx val="0"/>
          <c:showLegendKey val="0"/>
          <c:showVal val="0"/>
          <c:showCatName val="0"/>
          <c:showSerName val="0"/>
          <c:showPercent val="0"/>
          <c:showBubbleSize val="0"/>
          <c:extLst>
            <c:ext xmlns:c15="http://schemas.microsoft.com/office/drawing/2012/chart" uri="{CE6537A1-D6FC-4f65-9D91-7224C49458BB}"/>
          </c:extLst>
        </c:dLbl>
      </c:pivotFmt>
      <c:pivotFmt>
        <c:idx val="166"/>
        <c:dLbl>
          <c:idx val="0"/>
          <c:showLegendKey val="0"/>
          <c:showVal val="0"/>
          <c:showCatName val="0"/>
          <c:showSerName val="0"/>
          <c:showPercent val="0"/>
          <c:showBubbleSize val="0"/>
          <c:extLst>
            <c:ext xmlns:c15="http://schemas.microsoft.com/office/drawing/2012/chart" uri="{CE6537A1-D6FC-4f65-9D91-7224C49458BB}"/>
          </c:extLst>
        </c:dLbl>
      </c:pivotFmt>
      <c:pivotFmt>
        <c:idx val="167"/>
        <c:dLbl>
          <c:idx val="0"/>
          <c:showLegendKey val="0"/>
          <c:showVal val="0"/>
          <c:showCatName val="0"/>
          <c:showSerName val="0"/>
          <c:showPercent val="0"/>
          <c:showBubbleSize val="0"/>
          <c:extLst>
            <c:ext xmlns:c15="http://schemas.microsoft.com/office/drawing/2012/chart" uri="{CE6537A1-D6FC-4f65-9D91-7224C49458BB}"/>
          </c:extLst>
        </c:dLbl>
      </c:pivotFmt>
      <c:pivotFmt>
        <c:idx val="168"/>
        <c:dLbl>
          <c:idx val="0"/>
          <c:showLegendKey val="0"/>
          <c:showVal val="0"/>
          <c:showCatName val="0"/>
          <c:showSerName val="0"/>
          <c:showPercent val="0"/>
          <c:showBubbleSize val="0"/>
          <c:extLst>
            <c:ext xmlns:c15="http://schemas.microsoft.com/office/drawing/2012/chart" uri="{CE6537A1-D6FC-4f65-9D91-7224C49458BB}"/>
          </c:extLst>
        </c:dLbl>
      </c:pivotFmt>
      <c:pivotFmt>
        <c:idx val="169"/>
        <c:dLbl>
          <c:idx val="0"/>
          <c:showLegendKey val="0"/>
          <c:showVal val="0"/>
          <c:showCatName val="0"/>
          <c:showSerName val="0"/>
          <c:showPercent val="0"/>
          <c:showBubbleSize val="0"/>
          <c:extLst>
            <c:ext xmlns:c15="http://schemas.microsoft.com/office/drawing/2012/chart" uri="{CE6537A1-D6FC-4f65-9D91-7224C49458BB}"/>
          </c:extLst>
        </c:dLbl>
      </c:pivotFmt>
      <c:pivotFmt>
        <c:idx val="170"/>
        <c:dLbl>
          <c:idx val="0"/>
          <c:showLegendKey val="0"/>
          <c:showVal val="0"/>
          <c:showCatName val="0"/>
          <c:showSerName val="0"/>
          <c:showPercent val="0"/>
          <c:showBubbleSize val="0"/>
          <c:extLst>
            <c:ext xmlns:c15="http://schemas.microsoft.com/office/drawing/2012/chart" uri="{CE6537A1-D6FC-4f65-9D91-7224C49458BB}"/>
          </c:extLst>
        </c:dLbl>
      </c:pivotFmt>
      <c:pivotFmt>
        <c:idx val="171"/>
        <c:dLbl>
          <c:idx val="0"/>
          <c:showLegendKey val="0"/>
          <c:showVal val="0"/>
          <c:showCatName val="0"/>
          <c:showSerName val="0"/>
          <c:showPercent val="0"/>
          <c:showBubbleSize val="0"/>
          <c:extLst>
            <c:ext xmlns:c15="http://schemas.microsoft.com/office/drawing/2012/chart" uri="{CE6537A1-D6FC-4f65-9D91-7224C49458BB}"/>
          </c:extLst>
        </c:dLbl>
      </c:pivotFmt>
      <c:pivotFmt>
        <c:idx val="172"/>
        <c:dLbl>
          <c:idx val="0"/>
          <c:showLegendKey val="0"/>
          <c:showVal val="0"/>
          <c:showCatName val="0"/>
          <c:showSerName val="0"/>
          <c:showPercent val="0"/>
          <c:showBubbleSize val="0"/>
          <c:extLst>
            <c:ext xmlns:c15="http://schemas.microsoft.com/office/drawing/2012/chart" uri="{CE6537A1-D6FC-4f65-9D91-7224C49458BB}"/>
          </c:extLst>
        </c:dLbl>
      </c:pivotFmt>
      <c:pivotFmt>
        <c:idx val="173"/>
        <c:dLbl>
          <c:idx val="0"/>
          <c:showLegendKey val="0"/>
          <c:showVal val="0"/>
          <c:showCatName val="0"/>
          <c:showSerName val="0"/>
          <c:showPercent val="0"/>
          <c:showBubbleSize val="0"/>
          <c:extLst>
            <c:ext xmlns:c15="http://schemas.microsoft.com/office/drawing/2012/chart" uri="{CE6537A1-D6FC-4f65-9D91-7224C49458BB}"/>
          </c:extLst>
        </c:dLbl>
      </c:pivotFmt>
      <c:pivotFmt>
        <c:idx val="174"/>
        <c:dLbl>
          <c:idx val="0"/>
          <c:showLegendKey val="0"/>
          <c:showVal val="0"/>
          <c:showCatName val="0"/>
          <c:showSerName val="0"/>
          <c:showPercent val="0"/>
          <c:showBubbleSize val="0"/>
          <c:extLst>
            <c:ext xmlns:c15="http://schemas.microsoft.com/office/drawing/2012/chart" uri="{CE6537A1-D6FC-4f65-9D91-7224C49458BB}"/>
          </c:extLst>
        </c:dLbl>
      </c:pivotFmt>
      <c:pivotFmt>
        <c:idx val="175"/>
        <c:dLbl>
          <c:idx val="0"/>
          <c:showLegendKey val="0"/>
          <c:showVal val="0"/>
          <c:showCatName val="0"/>
          <c:showSerName val="0"/>
          <c:showPercent val="0"/>
          <c:showBubbleSize val="0"/>
          <c:extLst>
            <c:ext xmlns:c15="http://schemas.microsoft.com/office/drawing/2012/chart" uri="{CE6537A1-D6FC-4f65-9D91-7224C49458BB}"/>
          </c:extLst>
        </c:dLbl>
      </c:pivotFmt>
      <c:pivotFmt>
        <c:idx val="176"/>
        <c:dLbl>
          <c:idx val="0"/>
          <c:showLegendKey val="0"/>
          <c:showVal val="0"/>
          <c:showCatName val="0"/>
          <c:showSerName val="0"/>
          <c:showPercent val="0"/>
          <c:showBubbleSize val="0"/>
          <c:extLst>
            <c:ext xmlns:c15="http://schemas.microsoft.com/office/drawing/2012/chart" uri="{CE6537A1-D6FC-4f65-9D91-7224C49458BB}"/>
          </c:extLst>
        </c:dLbl>
      </c:pivotFmt>
      <c:pivotFmt>
        <c:idx val="177"/>
        <c:dLbl>
          <c:idx val="0"/>
          <c:showLegendKey val="0"/>
          <c:showVal val="0"/>
          <c:showCatName val="0"/>
          <c:showSerName val="0"/>
          <c:showPercent val="0"/>
          <c:showBubbleSize val="0"/>
          <c:extLst>
            <c:ext xmlns:c15="http://schemas.microsoft.com/office/drawing/2012/chart" uri="{CE6537A1-D6FC-4f65-9D91-7224C49458BB}"/>
          </c:extLst>
        </c:dLbl>
      </c:pivotFmt>
      <c:pivotFmt>
        <c:idx val="178"/>
        <c:dLbl>
          <c:idx val="0"/>
          <c:showLegendKey val="0"/>
          <c:showVal val="0"/>
          <c:showCatName val="0"/>
          <c:showSerName val="0"/>
          <c:showPercent val="0"/>
          <c:showBubbleSize val="0"/>
          <c:extLst>
            <c:ext xmlns:c15="http://schemas.microsoft.com/office/drawing/2012/chart" uri="{CE6537A1-D6FC-4f65-9D91-7224C49458BB}"/>
          </c:extLst>
        </c:dLbl>
      </c:pivotFmt>
      <c:pivotFmt>
        <c:idx val="179"/>
        <c:dLbl>
          <c:idx val="0"/>
          <c:showLegendKey val="0"/>
          <c:showVal val="0"/>
          <c:showCatName val="0"/>
          <c:showSerName val="0"/>
          <c:showPercent val="0"/>
          <c:showBubbleSize val="0"/>
          <c:extLst>
            <c:ext xmlns:c15="http://schemas.microsoft.com/office/drawing/2012/chart" uri="{CE6537A1-D6FC-4f65-9D91-7224C49458BB}"/>
          </c:extLst>
        </c:dLbl>
      </c:pivotFmt>
      <c:pivotFmt>
        <c:idx val="180"/>
        <c:dLbl>
          <c:idx val="0"/>
          <c:showLegendKey val="0"/>
          <c:showVal val="0"/>
          <c:showCatName val="0"/>
          <c:showSerName val="0"/>
          <c:showPercent val="0"/>
          <c:showBubbleSize val="0"/>
          <c:extLst>
            <c:ext xmlns:c15="http://schemas.microsoft.com/office/drawing/2012/chart" uri="{CE6537A1-D6FC-4f65-9D91-7224C49458BB}"/>
          </c:extLst>
        </c:dLbl>
      </c:pivotFmt>
      <c:pivotFmt>
        <c:idx val="181"/>
        <c:dLbl>
          <c:idx val="0"/>
          <c:showLegendKey val="0"/>
          <c:showVal val="0"/>
          <c:showCatName val="0"/>
          <c:showSerName val="0"/>
          <c:showPercent val="0"/>
          <c:showBubbleSize val="0"/>
          <c:extLst>
            <c:ext xmlns:c15="http://schemas.microsoft.com/office/drawing/2012/chart" uri="{CE6537A1-D6FC-4f65-9D91-7224C49458BB}"/>
          </c:extLst>
        </c:dLbl>
      </c:pivotFmt>
      <c:pivotFmt>
        <c:idx val="182"/>
        <c:dLbl>
          <c:idx val="0"/>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4"/>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5"/>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6"/>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7"/>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8"/>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9"/>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0"/>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1"/>
        <c:spPr>
          <a:solidFill>
            <a:schemeClr val="accent2"/>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Location!$B$1:$B$2</c:f>
              <c:strCache>
                <c:ptCount val="1"/>
                <c:pt idx="0">
                  <c:v>Brazil</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Location!$A$3:$A$12</c:f>
              <c:strCache>
                <c:ptCount val="9"/>
                <c:pt idx="0">
                  <c:v>0%</c:v>
                </c:pt>
                <c:pt idx="1">
                  <c:v>3%</c:v>
                </c:pt>
                <c:pt idx="2">
                  <c:v>5%</c:v>
                </c:pt>
                <c:pt idx="3">
                  <c:v>8%</c:v>
                </c:pt>
                <c:pt idx="4">
                  <c:v>10%</c:v>
                </c:pt>
                <c:pt idx="5">
                  <c:v>15%</c:v>
                </c:pt>
                <c:pt idx="6">
                  <c:v>20%</c:v>
                </c:pt>
                <c:pt idx="7">
                  <c:v>30%</c:v>
                </c:pt>
                <c:pt idx="8">
                  <c:v>40%</c:v>
                </c:pt>
              </c:strCache>
            </c:strRef>
          </c:cat>
          <c:val>
            <c:numRef>
              <c:f>Location!$B$3:$B$12</c:f>
              <c:numCache>
                <c:formatCode>General</c:formatCode>
                <c:ptCount val="9"/>
                <c:pt idx="0">
                  <c:v>1</c:v>
                </c:pt>
                <c:pt idx="1">
                  <c:v>28</c:v>
                </c:pt>
                <c:pt idx="2">
                  <c:v>23</c:v>
                </c:pt>
                <c:pt idx="3">
                  <c:v>20</c:v>
                </c:pt>
                <c:pt idx="4">
                  <c:v>42</c:v>
                </c:pt>
                <c:pt idx="5">
                  <c:v>22</c:v>
                </c:pt>
                <c:pt idx="6">
                  <c:v>3</c:v>
                </c:pt>
              </c:numCache>
            </c:numRef>
          </c:val>
          <c:extLst>
            <c:ext xmlns:c16="http://schemas.microsoft.com/office/drawing/2014/chart" uri="{C3380CC4-5D6E-409C-BE32-E72D297353CC}">
              <c16:uniqueId val="{00000000-2B41-4137-96C8-8E6677FE0460}"/>
            </c:ext>
          </c:extLst>
        </c:ser>
        <c:ser>
          <c:idx val="1"/>
          <c:order val="1"/>
          <c:tx>
            <c:strRef>
              <c:f>Location!$C$1:$C$2</c:f>
              <c:strCache>
                <c:ptCount val="1"/>
                <c:pt idx="0">
                  <c:v>China</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Location!$A$3:$A$12</c:f>
              <c:strCache>
                <c:ptCount val="9"/>
                <c:pt idx="0">
                  <c:v>0%</c:v>
                </c:pt>
                <c:pt idx="1">
                  <c:v>3%</c:v>
                </c:pt>
                <c:pt idx="2">
                  <c:v>5%</c:v>
                </c:pt>
                <c:pt idx="3">
                  <c:v>8%</c:v>
                </c:pt>
                <c:pt idx="4">
                  <c:v>10%</c:v>
                </c:pt>
                <c:pt idx="5">
                  <c:v>15%</c:v>
                </c:pt>
                <c:pt idx="6">
                  <c:v>20%</c:v>
                </c:pt>
                <c:pt idx="7">
                  <c:v>30%</c:v>
                </c:pt>
                <c:pt idx="8">
                  <c:v>40%</c:v>
                </c:pt>
              </c:strCache>
            </c:strRef>
          </c:cat>
          <c:val>
            <c:numRef>
              <c:f>Location!$C$3:$C$12</c:f>
              <c:numCache>
                <c:formatCode>General</c:formatCode>
                <c:ptCount val="9"/>
                <c:pt idx="0">
                  <c:v>2</c:v>
                </c:pt>
                <c:pt idx="1">
                  <c:v>48</c:v>
                </c:pt>
                <c:pt idx="2">
                  <c:v>30</c:v>
                </c:pt>
                <c:pt idx="3">
                  <c:v>38</c:v>
                </c:pt>
                <c:pt idx="4">
                  <c:v>66</c:v>
                </c:pt>
                <c:pt idx="5">
                  <c:v>25</c:v>
                </c:pt>
                <c:pt idx="6">
                  <c:v>3</c:v>
                </c:pt>
                <c:pt idx="7">
                  <c:v>4</c:v>
                </c:pt>
                <c:pt idx="8">
                  <c:v>2</c:v>
                </c:pt>
              </c:numCache>
            </c:numRef>
          </c:val>
          <c:extLst>
            <c:ext xmlns:c16="http://schemas.microsoft.com/office/drawing/2014/chart" uri="{C3380CC4-5D6E-409C-BE32-E72D297353CC}">
              <c16:uniqueId val="{00000001-2B41-4137-96C8-8E6677FE0460}"/>
            </c:ext>
          </c:extLst>
        </c:ser>
        <c:ser>
          <c:idx val="2"/>
          <c:order val="2"/>
          <c:tx>
            <c:strRef>
              <c:f>Location!$D$1:$D$2</c:f>
              <c:strCache>
                <c:ptCount val="1"/>
                <c:pt idx="0">
                  <c:v>United States</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Location!$A$3:$A$12</c:f>
              <c:strCache>
                <c:ptCount val="9"/>
                <c:pt idx="0">
                  <c:v>0%</c:v>
                </c:pt>
                <c:pt idx="1">
                  <c:v>3%</c:v>
                </c:pt>
                <c:pt idx="2">
                  <c:v>5%</c:v>
                </c:pt>
                <c:pt idx="3">
                  <c:v>8%</c:v>
                </c:pt>
                <c:pt idx="4">
                  <c:v>10%</c:v>
                </c:pt>
                <c:pt idx="5">
                  <c:v>15%</c:v>
                </c:pt>
                <c:pt idx="6">
                  <c:v>20%</c:v>
                </c:pt>
                <c:pt idx="7">
                  <c:v>30%</c:v>
                </c:pt>
                <c:pt idx="8">
                  <c:v>40%</c:v>
                </c:pt>
              </c:strCache>
            </c:strRef>
          </c:cat>
          <c:val>
            <c:numRef>
              <c:f>Location!$D$3:$D$12</c:f>
              <c:numCache>
                <c:formatCode>General</c:formatCode>
                <c:ptCount val="9"/>
                <c:pt idx="1">
                  <c:v>141</c:v>
                </c:pt>
                <c:pt idx="2">
                  <c:v>92</c:v>
                </c:pt>
                <c:pt idx="3">
                  <c:v>136</c:v>
                </c:pt>
                <c:pt idx="4">
                  <c:v>179</c:v>
                </c:pt>
                <c:pt idx="5">
                  <c:v>80</c:v>
                </c:pt>
                <c:pt idx="6">
                  <c:v>7</c:v>
                </c:pt>
                <c:pt idx="7">
                  <c:v>6</c:v>
                </c:pt>
                <c:pt idx="8">
                  <c:v>2</c:v>
                </c:pt>
              </c:numCache>
            </c:numRef>
          </c:val>
          <c:extLst>
            <c:ext xmlns:c16="http://schemas.microsoft.com/office/drawing/2014/chart" uri="{C3380CC4-5D6E-409C-BE32-E72D297353CC}">
              <c16:uniqueId val="{00000002-2B41-4137-96C8-8E6677FE0460}"/>
            </c:ext>
          </c:extLst>
        </c:ser>
        <c:dLbls>
          <c:dLblPos val="outEnd"/>
          <c:showLegendKey val="0"/>
          <c:showVal val="1"/>
          <c:showCatName val="0"/>
          <c:showSerName val="0"/>
          <c:showPercent val="0"/>
          <c:showBubbleSize val="0"/>
        </c:dLbls>
        <c:gapWidth val="444"/>
        <c:overlap val="-90"/>
        <c:axId val="1756350927"/>
        <c:axId val="1823987327"/>
      </c:barChart>
      <c:catAx>
        <c:axId val="175635092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IN" sz="1000" b="1"/>
                  <a:t>Bonus</a:t>
                </a:r>
                <a:r>
                  <a:rPr lang="en-IN" sz="1000" b="1" baseline="0"/>
                  <a:t> %</a:t>
                </a:r>
                <a:endParaRPr lang="en-IN" sz="1000" b="1"/>
              </a:p>
            </c:rich>
          </c:tx>
          <c:layout>
            <c:manualLayout>
              <c:xMode val="edge"/>
              <c:yMode val="edge"/>
              <c:x val="0.43487970046270313"/>
              <c:y val="0.88785024349615227"/>
            </c:manualLayout>
          </c:layout>
          <c:overlay val="0"/>
          <c:spPr>
            <a:noFill/>
            <a:ln>
              <a:noFill/>
            </a:ln>
            <a:effectLst/>
          </c:spPr>
          <c:txPr>
            <a:bodyPr rot="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823987327"/>
        <c:crosses val="autoZero"/>
        <c:auto val="1"/>
        <c:lblAlgn val="ctr"/>
        <c:lblOffset val="100"/>
        <c:noMultiLvlLbl val="0"/>
      </c:catAx>
      <c:valAx>
        <c:axId val="1823987327"/>
        <c:scaling>
          <c:orientation val="minMax"/>
        </c:scaling>
        <c:delete val="1"/>
        <c:axPos val="l"/>
        <c:title>
          <c:tx>
            <c:rich>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r>
                  <a:rPr lang="en-IN" sz="1000" b="1"/>
                  <a:t>Number</a:t>
                </a:r>
                <a:r>
                  <a:rPr lang="en-IN" sz="1000" b="1" baseline="0"/>
                  <a:t> of employees</a:t>
                </a:r>
                <a:endParaRPr lang="en-IN" sz="1000" b="1"/>
              </a:p>
            </c:rich>
          </c:tx>
          <c:layout>
            <c:manualLayout>
              <c:xMode val="edge"/>
              <c:yMode val="edge"/>
              <c:x val="1.389312793382933E-2"/>
              <c:y val="0.27515755949407816"/>
            </c:manualLayout>
          </c:layout>
          <c:overlay val="0"/>
          <c:spPr>
            <a:noFill/>
            <a:ln>
              <a:noFill/>
            </a:ln>
            <a:effectLst/>
          </c:spPr>
          <c:txPr>
            <a:bodyPr rot="-5400000" spcFirstLastPara="1" vertOverflow="ellipsis" vert="horz" wrap="square" anchor="ctr" anchorCtr="1"/>
            <a:lstStyle/>
            <a:p>
              <a:pPr>
                <a:defRPr sz="10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756350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Calculator.xlsx]Location!PivotTable5</c:name>
    <c:fmtId val="9"/>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City wise Bonus %</a:t>
            </a:r>
          </a:p>
        </c:rich>
      </c:tx>
      <c:layout>
        <c:manualLayout>
          <c:xMode val="edge"/>
          <c:yMode val="edge"/>
          <c:x val="0.42894925394171696"/>
          <c:y val="5.1889190796228203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Location!$I$1:$I$2</c:f>
              <c:strCache>
                <c:ptCount val="1"/>
                <c:pt idx="0">
                  <c:v>0%</c:v>
                </c:pt>
              </c:strCache>
            </c:strRef>
          </c:tx>
          <c:spPr>
            <a:solidFill>
              <a:schemeClr val="accent1"/>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Location!$I$3:$I$16</c:f>
              <c:numCache>
                <c:formatCode>General</c:formatCode>
                <c:ptCount val="13"/>
                <c:pt idx="2">
                  <c:v>1</c:v>
                </c:pt>
                <c:pt idx="4">
                  <c:v>1</c:v>
                </c:pt>
                <c:pt idx="10">
                  <c:v>1</c:v>
                </c:pt>
              </c:numCache>
            </c:numRef>
          </c:val>
          <c:extLst>
            <c:ext xmlns:c16="http://schemas.microsoft.com/office/drawing/2014/chart" uri="{C3380CC4-5D6E-409C-BE32-E72D297353CC}">
              <c16:uniqueId val="{00000000-EA11-446B-A80A-90435F356E1D}"/>
            </c:ext>
          </c:extLst>
        </c:ser>
        <c:ser>
          <c:idx val="1"/>
          <c:order val="1"/>
          <c:tx>
            <c:strRef>
              <c:f>Location!$J$1:$J$2</c:f>
              <c:strCache>
                <c:ptCount val="1"/>
                <c:pt idx="0">
                  <c:v>3%</c:v>
                </c:pt>
              </c:strCache>
            </c:strRef>
          </c:tx>
          <c:spPr>
            <a:solidFill>
              <a:schemeClr val="accent2"/>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Location!$J$3:$J$16</c:f>
              <c:numCache>
                <c:formatCode>General</c:formatCode>
                <c:ptCount val="13"/>
                <c:pt idx="0">
                  <c:v>19</c:v>
                </c:pt>
                <c:pt idx="1">
                  <c:v>14</c:v>
                </c:pt>
                <c:pt idx="2">
                  <c:v>9</c:v>
                </c:pt>
                <c:pt idx="3">
                  <c:v>23</c:v>
                </c:pt>
                <c:pt idx="4">
                  <c:v>11</c:v>
                </c:pt>
                <c:pt idx="5">
                  <c:v>26</c:v>
                </c:pt>
                <c:pt idx="6">
                  <c:v>11</c:v>
                </c:pt>
                <c:pt idx="7">
                  <c:v>25</c:v>
                </c:pt>
                <c:pt idx="8">
                  <c:v>27</c:v>
                </c:pt>
                <c:pt idx="9">
                  <c:v>6</c:v>
                </c:pt>
                <c:pt idx="10">
                  <c:v>11</c:v>
                </c:pt>
                <c:pt idx="11">
                  <c:v>21</c:v>
                </c:pt>
                <c:pt idx="12">
                  <c:v>14</c:v>
                </c:pt>
              </c:numCache>
            </c:numRef>
          </c:val>
          <c:extLst>
            <c:ext xmlns:c16="http://schemas.microsoft.com/office/drawing/2014/chart" uri="{C3380CC4-5D6E-409C-BE32-E72D297353CC}">
              <c16:uniqueId val="{00000001-EA11-446B-A80A-90435F356E1D}"/>
            </c:ext>
          </c:extLst>
        </c:ser>
        <c:ser>
          <c:idx val="2"/>
          <c:order val="2"/>
          <c:tx>
            <c:strRef>
              <c:f>Location!$K$1:$K$2</c:f>
              <c:strCache>
                <c:ptCount val="1"/>
                <c:pt idx="0">
                  <c:v>5%</c:v>
                </c:pt>
              </c:strCache>
            </c:strRef>
          </c:tx>
          <c:spPr>
            <a:solidFill>
              <a:schemeClr val="accent3"/>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Location!$K$3:$K$16</c:f>
              <c:numCache>
                <c:formatCode>General</c:formatCode>
                <c:ptCount val="13"/>
                <c:pt idx="0">
                  <c:v>16</c:v>
                </c:pt>
                <c:pt idx="1">
                  <c:v>8</c:v>
                </c:pt>
                <c:pt idx="2">
                  <c:v>6</c:v>
                </c:pt>
                <c:pt idx="3">
                  <c:v>13</c:v>
                </c:pt>
                <c:pt idx="4">
                  <c:v>9</c:v>
                </c:pt>
                <c:pt idx="5">
                  <c:v>17</c:v>
                </c:pt>
                <c:pt idx="6">
                  <c:v>5</c:v>
                </c:pt>
                <c:pt idx="7">
                  <c:v>24</c:v>
                </c:pt>
                <c:pt idx="8">
                  <c:v>8</c:v>
                </c:pt>
                <c:pt idx="9">
                  <c:v>11</c:v>
                </c:pt>
                <c:pt idx="10">
                  <c:v>7</c:v>
                </c:pt>
                <c:pt idx="11">
                  <c:v>14</c:v>
                </c:pt>
                <c:pt idx="12">
                  <c:v>7</c:v>
                </c:pt>
              </c:numCache>
            </c:numRef>
          </c:val>
          <c:extLst>
            <c:ext xmlns:c16="http://schemas.microsoft.com/office/drawing/2014/chart" uri="{C3380CC4-5D6E-409C-BE32-E72D297353CC}">
              <c16:uniqueId val="{00000002-EA11-446B-A80A-90435F356E1D}"/>
            </c:ext>
          </c:extLst>
        </c:ser>
        <c:ser>
          <c:idx val="3"/>
          <c:order val="3"/>
          <c:tx>
            <c:strRef>
              <c:f>Location!$L$1:$L$2</c:f>
              <c:strCache>
                <c:ptCount val="1"/>
                <c:pt idx="0">
                  <c:v>8%</c:v>
                </c:pt>
              </c:strCache>
            </c:strRef>
          </c:tx>
          <c:spPr>
            <a:solidFill>
              <a:schemeClr val="accent4"/>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Location!$L$3:$L$16</c:f>
              <c:numCache>
                <c:formatCode>General</c:formatCode>
                <c:ptCount val="13"/>
                <c:pt idx="0">
                  <c:v>16</c:v>
                </c:pt>
                <c:pt idx="1">
                  <c:v>8</c:v>
                </c:pt>
                <c:pt idx="2">
                  <c:v>9</c:v>
                </c:pt>
                <c:pt idx="3">
                  <c:v>17</c:v>
                </c:pt>
                <c:pt idx="4">
                  <c:v>15</c:v>
                </c:pt>
                <c:pt idx="5">
                  <c:v>32</c:v>
                </c:pt>
                <c:pt idx="6">
                  <c:v>5</c:v>
                </c:pt>
                <c:pt idx="7">
                  <c:v>20</c:v>
                </c:pt>
                <c:pt idx="8">
                  <c:v>25</c:v>
                </c:pt>
                <c:pt idx="9">
                  <c:v>7</c:v>
                </c:pt>
                <c:pt idx="10">
                  <c:v>8</c:v>
                </c:pt>
                <c:pt idx="11">
                  <c:v>26</c:v>
                </c:pt>
                <c:pt idx="12">
                  <c:v>6</c:v>
                </c:pt>
              </c:numCache>
            </c:numRef>
          </c:val>
          <c:extLst>
            <c:ext xmlns:c16="http://schemas.microsoft.com/office/drawing/2014/chart" uri="{C3380CC4-5D6E-409C-BE32-E72D297353CC}">
              <c16:uniqueId val="{00000003-EA11-446B-A80A-90435F356E1D}"/>
            </c:ext>
          </c:extLst>
        </c:ser>
        <c:ser>
          <c:idx val="4"/>
          <c:order val="4"/>
          <c:tx>
            <c:strRef>
              <c:f>Location!$M$1:$M$2</c:f>
              <c:strCache>
                <c:ptCount val="1"/>
                <c:pt idx="0">
                  <c:v>10%</c:v>
                </c:pt>
              </c:strCache>
            </c:strRef>
          </c:tx>
          <c:spPr>
            <a:solidFill>
              <a:schemeClr val="accent5"/>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Location!$M$3:$M$16</c:f>
              <c:numCache>
                <c:formatCode>General</c:formatCode>
                <c:ptCount val="13"/>
                <c:pt idx="0">
                  <c:v>32</c:v>
                </c:pt>
                <c:pt idx="1">
                  <c:v>18</c:v>
                </c:pt>
                <c:pt idx="2">
                  <c:v>15</c:v>
                </c:pt>
                <c:pt idx="3">
                  <c:v>21</c:v>
                </c:pt>
                <c:pt idx="4">
                  <c:v>16</c:v>
                </c:pt>
                <c:pt idx="5">
                  <c:v>25</c:v>
                </c:pt>
                <c:pt idx="6">
                  <c:v>13</c:v>
                </c:pt>
                <c:pt idx="7">
                  <c:v>30</c:v>
                </c:pt>
                <c:pt idx="8">
                  <c:v>35</c:v>
                </c:pt>
                <c:pt idx="9">
                  <c:v>12</c:v>
                </c:pt>
                <c:pt idx="10">
                  <c:v>17</c:v>
                </c:pt>
                <c:pt idx="11">
                  <c:v>36</c:v>
                </c:pt>
                <c:pt idx="12">
                  <c:v>17</c:v>
                </c:pt>
              </c:numCache>
            </c:numRef>
          </c:val>
          <c:extLst>
            <c:ext xmlns:c16="http://schemas.microsoft.com/office/drawing/2014/chart" uri="{C3380CC4-5D6E-409C-BE32-E72D297353CC}">
              <c16:uniqueId val="{00000004-EA11-446B-A80A-90435F356E1D}"/>
            </c:ext>
          </c:extLst>
        </c:ser>
        <c:ser>
          <c:idx val="5"/>
          <c:order val="5"/>
          <c:tx>
            <c:strRef>
              <c:f>Location!$N$1:$N$2</c:f>
              <c:strCache>
                <c:ptCount val="1"/>
                <c:pt idx="0">
                  <c:v>15%</c:v>
                </c:pt>
              </c:strCache>
            </c:strRef>
          </c:tx>
          <c:spPr>
            <a:solidFill>
              <a:schemeClr val="accent6"/>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Location!$N$3:$N$16</c:f>
              <c:numCache>
                <c:formatCode>General</c:formatCode>
                <c:ptCount val="13"/>
                <c:pt idx="0">
                  <c:v>11</c:v>
                </c:pt>
                <c:pt idx="1">
                  <c:v>5</c:v>
                </c:pt>
                <c:pt idx="2">
                  <c:v>5</c:v>
                </c:pt>
                <c:pt idx="3">
                  <c:v>14</c:v>
                </c:pt>
                <c:pt idx="4">
                  <c:v>8</c:v>
                </c:pt>
                <c:pt idx="5">
                  <c:v>13</c:v>
                </c:pt>
                <c:pt idx="6">
                  <c:v>7</c:v>
                </c:pt>
                <c:pt idx="7">
                  <c:v>11</c:v>
                </c:pt>
                <c:pt idx="8">
                  <c:v>13</c:v>
                </c:pt>
                <c:pt idx="9">
                  <c:v>6</c:v>
                </c:pt>
                <c:pt idx="10">
                  <c:v>9</c:v>
                </c:pt>
                <c:pt idx="11">
                  <c:v>18</c:v>
                </c:pt>
                <c:pt idx="12">
                  <c:v>7</c:v>
                </c:pt>
              </c:numCache>
            </c:numRef>
          </c:val>
          <c:extLst>
            <c:ext xmlns:c16="http://schemas.microsoft.com/office/drawing/2014/chart" uri="{C3380CC4-5D6E-409C-BE32-E72D297353CC}">
              <c16:uniqueId val="{00000005-EA11-446B-A80A-90435F356E1D}"/>
            </c:ext>
          </c:extLst>
        </c:ser>
        <c:ser>
          <c:idx val="6"/>
          <c:order val="6"/>
          <c:tx>
            <c:strRef>
              <c:f>Location!$O$1:$O$2</c:f>
              <c:strCache>
                <c:ptCount val="1"/>
                <c:pt idx="0">
                  <c:v>20%</c:v>
                </c:pt>
              </c:strCache>
            </c:strRef>
          </c:tx>
          <c:spPr>
            <a:solidFill>
              <a:schemeClr val="accent1">
                <a:lumMod val="60000"/>
              </a:schemeClr>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Location!$O$3:$O$16</c:f>
              <c:numCache>
                <c:formatCode>General</c:formatCode>
                <c:ptCount val="13"/>
                <c:pt idx="0">
                  <c:v>4</c:v>
                </c:pt>
                <c:pt idx="1">
                  <c:v>1</c:v>
                </c:pt>
                <c:pt idx="3">
                  <c:v>2</c:v>
                </c:pt>
                <c:pt idx="4">
                  <c:v>2</c:v>
                </c:pt>
                <c:pt idx="6">
                  <c:v>1</c:v>
                </c:pt>
                <c:pt idx="9">
                  <c:v>2</c:v>
                </c:pt>
                <c:pt idx="11">
                  <c:v>1</c:v>
                </c:pt>
              </c:numCache>
            </c:numRef>
          </c:val>
          <c:extLst>
            <c:ext xmlns:c16="http://schemas.microsoft.com/office/drawing/2014/chart" uri="{C3380CC4-5D6E-409C-BE32-E72D297353CC}">
              <c16:uniqueId val="{00000006-EA11-446B-A80A-90435F356E1D}"/>
            </c:ext>
          </c:extLst>
        </c:ser>
        <c:ser>
          <c:idx val="7"/>
          <c:order val="7"/>
          <c:tx>
            <c:strRef>
              <c:f>Location!$P$1:$P$2</c:f>
              <c:strCache>
                <c:ptCount val="1"/>
                <c:pt idx="0">
                  <c:v>30%</c:v>
                </c:pt>
              </c:strCache>
            </c:strRef>
          </c:tx>
          <c:spPr>
            <a:solidFill>
              <a:schemeClr val="accent2">
                <a:lumMod val="60000"/>
              </a:schemeClr>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Location!$P$3:$P$16</c:f>
              <c:numCache>
                <c:formatCode>General</c:formatCode>
                <c:ptCount val="13"/>
                <c:pt idx="0">
                  <c:v>1</c:v>
                </c:pt>
                <c:pt idx="2">
                  <c:v>1</c:v>
                </c:pt>
                <c:pt idx="3">
                  <c:v>2</c:v>
                </c:pt>
                <c:pt idx="4">
                  <c:v>2</c:v>
                </c:pt>
                <c:pt idx="7">
                  <c:v>2</c:v>
                </c:pt>
                <c:pt idx="11">
                  <c:v>1</c:v>
                </c:pt>
                <c:pt idx="12">
                  <c:v>1</c:v>
                </c:pt>
              </c:numCache>
            </c:numRef>
          </c:val>
          <c:extLst>
            <c:ext xmlns:c16="http://schemas.microsoft.com/office/drawing/2014/chart" uri="{C3380CC4-5D6E-409C-BE32-E72D297353CC}">
              <c16:uniqueId val="{00000007-EA11-446B-A80A-90435F356E1D}"/>
            </c:ext>
          </c:extLst>
        </c:ser>
        <c:ser>
          <c:idx val="8"/>
          <c:order val="8"/>
          <c:tx>
            <c:strRef>
              <c:f>Location!$Q$1:$Q$2</c:f>
              <c:strCache>
                <c:ptCount val="1"/>
                <c:pt idx="0">
                  <c:v>40%</c:v>
                </c:pt>
              </c:strCache>
            </c:strRef>
          </c:tx>
          <c:spPr>
            <a:solidFill>
              <a:schemeClr val="accent3">
                <a:lumMod val="60000"/>
              </a:schemeClr>
            </a:solidFill>
            <a:ln>
              <a:noFill/>
            </a:ln>
            <a:effectLst/>
          </c:spPr>
          <c:invertIfNegative val="0"/>
          <c:cat>
            <c:strRef>
              <c:f>Location!$H$3:$H$16</c:f>
              <c:strCache>
                <c:ptCount val="13"/>
                <c:pt idx="0">
                  <c:v>Austin</c:v>
                </c:pt>
                <c:pt idx="1">
                  <c:v>Beijing</c:v>
                </c:pt>
                <c:pt idx="2">
                  <c:v>Chengdu</c:v>
                </c:pt>
                <c:pt idx="3">
                  <c:v>Chicago</c:v>
                </c:pt>
                <c:pt idx="4">
                  <c:v>Chongqing</c:v>
                </c:pt>
                <c:pt idx="5">
                  <c:v>Columbus</c:v>
                </c:pt>
                <c:pt idx="6">
                  <c:v>Manaus</c:v>
                </c:pt>
                <c:pt idx="7">
                  <c:v>Miami</c:v>
                </c:pt>
                <c:pt idx="8">
                  <c:v>Phoenix</c:v>
                </c:pt>
                <c:pt idx="9">
                  <c:v>Rio de Janerio</c:v>
                </c:pt>
                <c:pt idx="10">
                  <c:v>Sao Paulo</c:v>
                </c:pt>
                <c:pt idx="11">
                  <c:v>Seattle</c:v>
                </c:pt>
                <c:pt idx="12">
                  <c:v>Shanghai</c:v>
                </c:pt>
              </c:strCache>
            </c:strRef>
          </c:cat>
          <c:val>
            <c:numRef>
              <c:f>Location!$Q$3:$Q$16</c:f>
              <c:numCache>
                <c:formatCode>General</c:formatCode>
                <c:ptCount val="13"/>
                <c:pt idx="1">
                  <c:v>1</c:v>
                </c:pt>
                <c:pt idx="4">
                  <c:v>1</c:v>
                </c:pt>
                <c:pt idx="8">
                  <c:v>1</c:v>
                </c:pt>
                <c:pt idx="11">
                  <c:v>1</c:v>
                </c:pt>
              </c:numCache>
            </c:numRef>
          </c:val>
          <c:extLst>
            <c:ext xmlns:c16="http://schemas.microsoft.com/office/drawing/2014/chart" uri="{C3380CC4-5D6E-409C-BE32-E72D297353CC}">
              <c16:uniqueId val="{00000008-EA11-446B-A80A-90435F356E1D}"/>
            </c:ext>
          </c:extLst>
        </c:ser>
        <c:dLbls>
          <c:showLegendKey val="0"/>
          <c:showVal val="0"/>
          <c:showCatName val="0"/>
          <c:showSerName val="0"/>
          <c:showPercent val="0"/>
          <c:showBubbleSize val="0"/>
        </c:dLbls>
        <c:gapWidth val="219"/>
        <c:overlap val="-27"/>
        <c:axId val="1451707631"/>
        <c:axId val="1749048767"/>
      </c:barChart>
      <c:catAx>
        <c:axId val="1451707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48767"/>
        <c:crosses val="autoZero"/>
        <c:auto val="1"/>
        <c:lblAlgn val="ctr"/>
        <c:lblOffset val="100"/>
        <c:noMultiLvlLbl val="0"/>
      </c:catAx>
      <c:valAx>
        <c:axId val="174904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Number</a:t>
                </a:r>
                <a:r>
                  <a:rPr lang="en-IN" sz="1000" b="1" baseline="0"/>
                  <a:t> of Employees</a:t>
                </a:r>
                <a:endParaRPr lang="en-IN" sz="1000" b="1"/>
              </a:p>
            </c:rich>
          </c:tx>
          <c:layout>
            <c:manualLayout>
              <c:xMode val="edge"/>
              <c:yMode val="edge"/>
              <c:x val="1.11429119569005E-2"/>
              <c:y val="0.20814527581008596"/>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17076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Calculator.xlsx]Department !PivotTable16</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Department wise Bonus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'Department '!$B$1:$B$2</c:f>
              <c:strCache>
                <c:ptCount val="1"/>
                <c:pt idx="0">
                  <c:v>0%</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'!$B$3:$B$10</c:f>
              <c:numCache>
                <c:formatCode>General</c:formatCode>
                <c:ptCount val="7"/>
                <c:pt idx="3">
                  <c:v>1</c:v>
                </c:pt>
                <c:pt idx="4">
                  <c:v>1</c:v>
                </c:pt>
                <c:pt idx="6">
                  <c:v>1</c:v>
                </c:pt>
              </c:numCache>
            </c:numRef>
          </c:val>
          <c:extLst>
            <c:ext xmlns:c16="http://schemas.microsoft.com/office/drawing/2014/chart" uri="{C3380CC4-5D6E-409C-BE32-E72D297353CC}">
              <c16:uniqueId val="{00000000-2C47-40FF-834E-6047FB8CA98F}"/>
            </c:ext>
          </c:extLst>
        </c:ser>
        <c:ser>
          <c:idx val="1"/>
          <c:order val="1"/>
          <c:tx>
            <c:strRef>
              <c:f>'Department '!$C$1:$C$2</c:f>
              <c:strCache>
                <c:ptCount val="1"/>
                <c:pt idx="0">
                  <c:v>3%</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'!$C$3:$C$10</c:f>
              <c:numCache>
                <c:formatCode>General</c:formatCode>
                <c:ptCount val="7"/>
                <c:pt idx="0">
                  <c:v>17</c:v>
                </c:pt>
                <c:pt idx="1">
                  <c:v>40</c:v>
                </c:pt>
                <c:pt idx="2">
                  <c:v>26</c:v>
                </c:pt>
                <c:pt idx="3">
                  <c:v>25</c:v>
                </c:pt>
                <c:pt idx="4">
                  <c:v>57</c:v>
                </c:pt>
                <c:pt idx="5">
                  <c:v>26</c:v>
                </c:pt>
                <c:pt idx="6">
                  <c:v>26</c:v>
                </c:pt>
              </c:numCache>
            </c:numRef>
          </c:val>
          <c:extLst>
            <c:ext xmlns:c16="http://schemas.microsoft.com/office/drawing/2014/chart" uri="{C3380CC4-5D6E-409C-BE32-E72D297353CC}">
              <c16:uniqueId val="{00000038-3C81-42F4-81B8-0B7785C49C7B}"/>
            </c:ext>
          </c:extLst>
        </c:ser>
        <c:ser>
          <c:idx val="2"/>
          <c:order val="2"/>
          <c:tx>
            <c:strRef>
              <c:f>'Department '!$D$1:$D$2</c:f>
              <c:strCache>
                <c:ptCount val="1"/>
                <c:pt idx="0">
                  <c:v>5%</c:v>
                </c:pt>
              </c:strCache>
            </c:strRef>
          </c:tx>
          <c:spPr>
            <a:solidFill>
              <a:schemeClr val="accent3"/>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'!$D$3:$D$10</c:f>
              <c:numCache>
                <c:formatCode>General</c:formatCode>
                <c:ptCount val="7"/>
                <c:pt idx="0">
                  <c:v>12</c:v>
                </c:pt>
                <c:pt idx="1">
                  <c:v>24</c:v>
                </c:pt>
                <c:pt idx="2">
                  <c:v>25</c:v>
                </c:pt>
                <c:pt idx="3">
                  <c:v>17</c:v>
                </c:pt>
                <c:pt idx="4">
                  <c:v>28</c:v>
                </c:pt>
                <c:pt idx="5">
                  <c:v>21</c:v>
                </c:pt>
                <c:pt idx="6">
                  <c:v>18</c:v>
                </c:pt>
              </c:numCache>
            </c:numRef>
          </c:val>
          <c:extLst>
            <c:ext xmlns:c16="http://schemas.microsoft.com/office/drawing/2014/chart" uri="{C3380CC4-5D6E-409C-BE32-E72D297353CC}">
              <c16:uniqueId val="{00000039-3C81-42F4-81B8-0B7785C49C7B}"/>
            </c:ext>
          </c:extLst>
        </c:ser>
        <c:ser>
          <c:idx val="3"/>
          <c:order val="3"/>
          <c:tx>
            <c:strRef>
              <c:f>'Department '!$E$1:$E$2</c:f>
              <c:strCache>
                <c:ptCount val="1"/>
                <c:pt idx="0">
                  <c:v>8%</c:v>
                </c:pt>
              </c:strCache>
            </c:strRef>
          </c:tx>
          <c:spPr>
            <a:solidFill>
              <a:schemeClr val="accent4"/>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'!$E$3:$E$10</c:f>
              <c:numCache>
                <c:formatCode>General</c:formatCode>
                <c:ptCount val="7"/>
                <c:pt idx="0">
                  <c:v>18</c:v>
                </c:pt>
                <c:pt idx="1">
                  <c:v>25</c:v>
                </c:pt>
                <c:pt idx="2">
                  <c:v>26</c:v>
                </c:pt>
                <c:pt idx="3">
                  <c:v>23</c:v>
                </c:pt>
                <c:pt idx="4">
                  <c:v>51</c:v>
                </c:pt>
                <c:pt idx="5">
                  <c:v>19</c:v>
                </c:pt>
                <c:pt idx="6">
                  <c:v>32</c:v>
                </c:pt>
              </c:numCache>
            </c:numRef>
          </c:val>
          <c:extLst>
            <c:ext xmlns:c16="http://schemas.microsoft.com/office/drawing/2014/chart" uri="{C3380CC4-5D6E-409C-BE32-E72D297353CC}">
              <c16:uniqueId val="{0000003A-3C81-42F4-81B8-0B7785C49C7B}"/>
            </c:ext>
          </c:extLst>
        </c:ser>
        <c:ser>
          <c:idx val="4"/>
          <c:order val="4"/>
          <c:tx>
            <c:strRef>
              <c:f>'Department '!$F$1:$F$2</c:f>
              <c:strCache>
                <c:ptCount val="1"/>
                <c:pt idx="0">
                  <c:v>10%</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'!$F$3:$F$10</c:f>
              <c:numCache>
                <c:formatCode>General</c:formatCode>
                <c:ptCount val="7"/>
                <c:pt idx="0">
                  <c:v>28</c:v>
                </c:pt>
                <c:pt idx="1">
                  <c:v>45</c:v>
                </c:pt>
                <c:pt idx="2">
                  <c:v>28</c:v>
                </c:pt>
                <c:pt idx="3">
                  <c:v>39</c:v>
                </c:pt>
                <c:pt idx="4">
                  <c:v>67</c:v>
                </c:pt>
                <c:pt idx="5">
                  <c:v>38</c:v>
                </c:pt>
                <c:pt idx="6">
                  <c:v>42</c:v>
                </c:pt>
              </c:numCache>
            </c:numRef>
          </c:val>
          <c:extLst>
            <c:ext xmlns:c16="http://schemas.microsoft.com/office/drawing/2014/chart" uri="{C3380CC4-5D6E-409C-BE32-E72D297353CC}">
              <c16:uniqueId val="{0000003B-3C81-42F4-81B8-0B7785C49C7B}"/>
            </c:ext>
          </c:extLst>
        </c:ser>
        <c:ser>
          <c:idx val="5"/>
          <c:order val="5"/>
          <c:tx>
            <c:strRef>
              <c:f>'Department '!$G$1:$G$2</c:f>
              <c:strCache>
                <c:ptCount val="1"/>
                <c:pt idx="0">
                  <c:v>15%</c:v>
                </c:pt>
              </c:strCache>
            </c:strRef>
          </c:tx>
          <c:spPr>
            <a:solidFill>
              <a:schemeClr val="accent6"/>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'!$G$3:$G$10</c:f>
              <c:numCache>
                <c:formatCode>General</c:formatCode>
                <c:ptCount val="7"/>
                <c:pt idx="0">
                  <c:v>15</c:v>
                </c:pt>
                <c:pt idx="1">
                  <c:v>22</c:v>
                </c:pt>
                <c:pt idx="2">
                  <c:v>12</c:v>
                </c:pt>
                <c:pt idx="3">
                  <c:v>18</c:v>
                </c:pt>
                <c:pt idx="4">
                  <c:v>31</c:v>
                </c:pt>
                <c:pt idx="5">
                  <c:v>12</c:v>
                </c:pt>
                <c:pt idx="6">
                  <c:v>17</c:v>
                </c:pt>
              </c:numCache>
            </c:numRef>
          </c:val>
          <c:extLst>
            <c:ext xmlns:c16="http://schemas.microsoft.com/office/drawing/2014/chart" uri="{C3380CC4-5D6E-409C-BE32-E72D297353CC}">
              <c16:uniqueId val="{0000003C-3C81-42F4-81B8-0B7785C49C7B}"/>
            </c:ext>
          </c:extLst>
        </c:ser>
        <c:ser>
          <c:idx val="6"/>
          <c:order val="6"/>
          <c:tx>
            <c:strRef>
              <c:f>'Department '!$H$1:$H$2</c:f>
              <c:strCache>
                <c:ptCount val="1"/>
                <c:pt idx="0">
                  <c:v>20%</c:v>
                </c:pt>
              </c:strCache>
            </c:strRef>
          </c:tx>
          <c:spPr>
            <a:solidFill>
              <a:schemeClr val="accent1">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'!$H$3:$H$10</c:f>
              <c:numCache>
                <c:formatCode>General</c:formatCode>
                <c:ptCount val="7"/>
                <c:pt idx="0">
                  <c:v>2</c:v>
                </c:pt>
                <c:pt idx="1">
                  <c:v>1</c:v>
                </c:pt>
                <c:pt idx="3">
                  <c:v>1</c:v>
                </c:pt>
                <c:pt idx="4">
                  <c:v>5</c:v>
                </c:pt>
                <c:pt idx="5">
                  <c:v>3</c:v>
                </c:pt>
                <c:pt idx="6">
                  <c:v>1</c:v>
                </c:pt>
              </c:numCache>
            </c:numRef>
          </c:val>
          <c:extLst>
            <c:ext xmlns:c16="http://schemas.microsoft.com/office/drawing/2014/chart" uri="{C3380CC4-5D6E-409C-BE32-E72D297353CC}">
              <c16:uniqueId val="{0000003D-3C81-42F4-81B8-0B7785C49C7B}"/>
            </c:ext>
          </c:extLst>
        </c:ser>
        <c:ser>
          <c:idx val="7"/>
          <c:order val="7"/>
          <c:tx>
            <c:strRef>
              <c:f>'Department '!$I$1:$I$2</c:f>
              <c:strCache>
                <c:ptCount val="1"/>
                <c:pt idx="0">
                  <c:v>30%</c:v>
                </c:pt>
              </c:strCache>
            </c:strRef>
          </c:tx>
          <c:spPr>
            <a:solidFill>
              <a:schemeClr val="accent2">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'!$I$3:$I$10</c:f>
              <c:numCache>
                <c:formatCode>General</c:formatCode>
                <c:ptCount val="7"/>
                <c:pt idx="0">
                  <c:v>4</c:v>
                </c:pt>
                <c:pt idx="1">
                  <c:v>1</c:v>
                </c:pt>
                <c:pt idx="2">
                  <c:v>1</c:v>
                </c:pt>
                <c:pt idx="4">
                  <c:v>1</c:v>
                </c:pt>
                <c:pt idx="6">
                  <c:v>3</c:v>
                </c:pt>
              </c:numCache>
            </c:numRef>
          </c:val>
          <c:extLst>
            <c:ext xmlns:c16="http://schemas.microsoft.com/office/drawing/2014/chart" uri="{C3380CC4-5D6E-409C-BE32-E72D297353CC}">
              <c16:uniqueId val="{0000003E-3C81-42F4-81B8-0B7785C49C7B}"/>
            </c:ext>
          </c:extLst>
        </c:ser>
        <c:ser>
          <c:idx val="8"/>
          <c:order val="8"/>
          <c:tx>
            <c:strRef>
              <c:f>'Department '!$J$1:$J$2</c:f>
              <c:strCache>
                <c:ptCount val="1"/>
                <c:pt idx="0">
                  <c:v>40%</c:v>
                </c:pt>
              </c:strCache>
            </c:strRef>
          </c:tx>
          <c:spPr>
            <a:solidFill>
              <a:schemeClr val="accent3">
                <a:lumMod val="60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'Department '!$A$3:$A$10</c:f>
              <c:strCache>
                <c:ptCount val="7"/>
                <c:pt idx="0">
                  <c:v>Accounting</c:v>
                </c:pt>
                <c:pt idx="1">
                  <c:v>Engineering</c:v>
                </c:pt>
                <c:pt idx="2">
                  <c:v>Finance</c:v>
                </c:pt>
                <c:pt idx="3">
                  <c:v>Human Resources</c:v>
                </c:pt>
                <c:pt idx="4">
                  <c:v>IT</c:v>
                </c:pt>
                <c:pt idx="5">
                  <c:v>Marketing</c:v>
                </c:pt>
                <c:pt idx="6">
                  <c:v>Sales</c:v>
                </c:pt>
              </c:strCache>
            </c:strRef>
          </c:cat>
          <c:val>
            <c:numRef>
              <c:f>'Department '!$J$3:$J$10</c:f>
              <c:numCache>
                <c:formatCode>General</c:formatCode>
                <c:ptCount val="7"/>
                <c:pt idx="2">
                  <c:v>2</c:v>
                </c:pt>
                <c:pt idx="3">
                  <c:v>1</c:v>
                </c:pt>
                <c:pt idx="5">
                  <c:v>1</c:v>
                </c:pt>
              </c:numCache>
            </c:numRef>
          </c:val>
          <c:extLst>
            <c:ext xmlns:c16="http://schemas.microsoft.com/office/drawing/2014/chart" uri="{C3380CC4-5D6E-409C-BE32-E72D297353CC}">
              <c16:uniqueId val="{0000003F-3C81-42F4-81B8-0B7785C49C7B}"/>
            </c:ext>
          </c:extLst>
        </c:ser>
        <c:dLbls>
          <c:dLblPos val="outEnd"/>
          <c:showLegendKey val="0"/>
          <c:showVal val="1"/>
          <c:showCatName val="0"/>
          <c:showSerName val="0"/>
          <c:showPercent val="0"/>
          <c:showBubbleSize val="0"/>
        </c:dLbls>
        <c:gapWidth val="444"/>
        <c:overlap val="-90"/>
        <c:axId val="114803344"/>
        <c:axId val="2013635888"/>
      </c:barChart>
      <c:catAx>
        <c:axId val="11480334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a:t>Department</a:t>
                </a:r>
              </a:p>
            </c:rich>
          </c:tx>
          <c:layout>
            <c:manualLayout>
              <c:xMode val="edge"/>
              <c:yMode val="edge"/>
              <c:x val="0.4413061686961261"/>
              <c:y val="0.8843863759932216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13635888"/>
        <c:crosses val="autoZero"/>
        <c:auto val="1"/>
        <c:lblAlgn val="ctr"/>
        <c:lblOffset val="100"/>
        <c:noMultiLvlLbl val="0"/>
      </c:catAx>
      <c:valAx>
        <c:axId val="2013635888"/>
        <c:scaling>
          <c:orientation val="minMax"/>
        </c:scaling>
        <c:delete val="1"/>
        <c:axPos val="l"/>
        <c:minorGridlines>
          <c:spPr>
            <a:ln>
              <a:solidFill>
                <a:schemeClr val="tx1">
                  <a:lumMod val="5000"/>
                  <a:lumOff val="95000"/>
                </a:schemeClr>
              </a:solidFill>
            </a:ln>
            <a:effectLst/>
          </c:spPr>
        </c:minorGridlines>
        <c:title>
          <c:tx>
            <c:rich>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r>
                  <a:rPr lang="en-IN" sz="900" b="1"/>
                  <a:t>number</a:t>
                </a:r>
                <a:r>
                  <a:rPr lang="en-IN" sz="900" b="1" baseline="0"/>
                  <a:t> of employees</a:t>
                </a:r>
                <a:endParaRPr lang="en-IN" sz="900" b="1"/>
              </a:p>
            </c:rich>
          </c:tx>
          <c:layout>
            <c:manualLayout>
              <c:xMode val="edge"/>
              <c:yMode val="edge"/>
              <c:x val="1.0928953726282388E-2"/>
              <c:y val="0.3247240165294852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14803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Calculator.xlsx]Job Title!PivotTable17</c:name>
    <c:fmtId val="1"/>
  </c:pivotSource>
  <c:chart>
    <c:title>
      <c:tx>
        <c:rich>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r>
              <a:rPr lang="en-IN" sz="2000"/>
              <a:t>Job title </a:t>
            </a:r>
            <a:r>
              <a:rPr lang="en-IN" sz="2000" baseline="0"/>
              <a:t> wise Bonus</a:t>
            </a:r>
            <a:endParaRPr lang="en-IN" sz="2000"/>
          </a:p>
        </c:rich>
      </c:tx>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'Job Title'!$B$1:$B$2</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Title'!$B$3:$B$36</c:f>
              <c:numCache>
                <c:formatCode>General</c:formatCode>
                <c:ptCount val="33"/>
                <c:pt idx="4">
                  <c:v>1</c:v>
                </c:pt>
                <c:pt idx="9">
                  <c:v>1</c:v>
                </c:pt>
                <c:pt idx="14">
                  <c:v>1</c:v>
                </c:pt>
              </c:numCache>
            </c:numRef>
          </c:val>
          <c:extLst>
            <c:ext xmlns:c16="http://schemas.microsoft.com/office/drawing/2014/chart" uri="{C3380CC4-5D6E-409C-BE32-E72D297353CC}">
              <c16:uniqueId val="{00000000-BE2A-470A-8793-256291D76734}"/>
            </c:ext>
          </c:extLst>
        </c:ser>
        <c:ser>
          <c:idx val="1"/>
          <c:order val="1"/>
          <c:tx>
            <c:strRef>
              <c:f>'Job Title'!$C$1:$C$2</c:f>
              <c:strCache>
                <c:ptCount val="1"/>
                <c:pt idx="0">
                  <c:v>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Title'!$C$3:$C$36</c:f>
              <c:numCache>
                <c:formatCode>General</c:formatCode>
                <c:ptCount val="33"/>
                <c:pt idx="0">
                  <c:v>6</c:v>
                </c:pt>
                <c:pt idx="1">
                  <c:v>11</c:v>
                </c:pt>
                <c:pt idx="2">
                  <c:v>13</c:v>
                </c:pt>
                <c:pt idx="3">
                  <c:v>3</c:v>
                </c:pt>
                <c:pt idx="4">
                  <c:v>5</c:v>
                </c:pt>
                <c:pt idx="5">
                  <c:v>6</c:v>
                </c:pt>
                <c:pt idx="6">
                  <c:v>5</c:v>
                </c:pt>
                <c:pt idx="7">
                  <c:v>2</c:v>
                </c:pt>
                <c:pt idx="8">
                  <c:v>4</c:v>
                </c:pt>
                <c:pt idx="9">
                  <c:v>22</c:v>
                </c:pt>
                <c:pt idx="10">
                  <c:v>5</c:v>
                </c:pt>
                <c:pt idx="11">
                  <c:v>5</c:v>
                </c:pt>
                <c:pt idx="12">
                  <c:v>5</c:v>
                </c:pt>
                <c:pt idx="13">
                  <c:v>2</c:v>
                </c:pt>
                <c:pt idx="14">
                  <c:v>2</c:v>
                </c:pt>
                <c:pt idx="15">
                  <c:v>1</c:v>
                </c:pt>
                <c:pt idx="16">
                  <c:v>12</c:v>
                </c:pt>
                <c:pt idx="17">
                  <c:v>4</c:v>
                </c:pt>
                <c:pt idx="18">
                  <c:v>2</c:v>
                </c:pt>
                <c:pt idx="19">
                  <c:v>2</c:v>
                </c:pt>
                <c:pt idx="20">
                  <c:v>5</c:v>
                </c:pt>
                <c:pt idx="21">
                  <c:v>5</c:v>
                </c:pt>
                <c:pt idx="22">
                  <c:v>3</c:v>
                </c:pt>
                <c:pt idx="23">
                  <c:v>6</c:v>
                </c:pt>
                <c:pt idx="24">
                  <c:v>2</c:v>
                </c:pt>
                <c:pt idx="25">
                  <c:v>16</c:v>
                </c:pt>
                <c:pt idx="26">
                  <c:v>4</c:v>
                </c:pt>
                <c:pt idx="27">
                  <c:v>22</c:v>
                </c:pt>
                <c:pt idx="28">
                  <c:v>2</c:v>
                </c:pt>
                <c:pt idx="29">
                  <c:v>4</c:v>
                </c:pt>
                <c:pt idx="30">
                  <c:v>8</c:v>
                </c:pt>
                <c:pt idx="31">
                  <c:v>1</c:v>
                </c:pt>
                <c:pt idx="32">
                  <c:v>22</c:v>
                </c:pt>
              </c:numCache>
            </c:numRef>
          </c:val>
          <c:extLst>
            <c:ext xmlns:c16="http://schemas.microsoft.com/office/drawing/2014/chart" uri="{C3380CC4-5D6E-409C-BE32-E72D297353CC}">
              <c16:uniqueId val="{0000000E-D823-4B3E-A652-2861C0782578}"/>
            </c:ext>
          </c:extLst>
        </c:ser>
        <c:ser>
          <c:idx val="2"/>
          <c:order val="2"/>
          <c:tx>
            <c:strRef>
              <c:f>'Job Title'!$D$1:$D$2</c:f>
              <c:strCache>
                <c:ptCount val="1"/>
                <c:pt idx="0">
                  <c:v>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Title'!$D$3:$D$36</c:f>
              <c:numCache>
                <c:formatCode>General</c:formatCode>
                <c:ptCount val="33"/>
                <c:pt idx="0">
                  <c:v>4</c:v>
                </c:pt>
                <c:pt idx="1">
                  <c:v>10</c:v>
                </c:pt>
                <c:pt idx="2">
                  <c:v>13</c:v>
                </c:pt>
                <c:pt idx="4">
                  <c:v>1</c:v>
                </c:pt>
                <c:pt idx="5">
                  <c:v>1</c:v>
                </c:pt>
                <c:pt idx="6">
                  <c:v>2</c:v>
                </c:pt>
                <c:pt idx="7">
                  <c:v>1</c:v>
                </c:pt>
                <c:pt idx="8">
                  <c:v>5</c:v>
                </c:pt>
                <c:pt idx="9">
                  <c:v>15</c:v>
                </c:pt>
                <c:pt idx="10">
                  <c:v>4</c:v>
                </c:pt>
                <c:pt idx="11">
                  <c:v>4</c:v>
                </c:pt>
                <c:pt idx="12">
                  <c:v>4</c:v>
                </c:pt>
                <c:pt idx="14">
                  <c:v>2</c:v>
                </c:pt>
                <c:pt idx="15">
                  <c:v>2</c:v>
                </c:pt>
                <c:pt idx="16">
                  <c:v>19</c:v>
                </c:pt>
                <c:pt idx="17">
                  <c:v>2</c:v>
                </c:pt>
                <c:pt idx="21">
                  <c:v>5</c:v>
                </c:pt>
                <c:pt idx="22">
                  <c:v>3</c:v>
                </c:pt>
                <c:pt idx="23">
                  <c:v>2</c:v>
                </c:pt>
                <c:pt idx="25">
                  <c:v>10</c:v>
                </c:pt>
                <c:pt idx="26">
                  <c:v>1</c:v>
                </c:pt>
                <c:pt idx="27">
                  <c:v>14</c:v>
                </c:pt>
                <c:pt idx="28">
                  <c:v>2</c:v>
                </c:pt>
                <c:pt idx="29">
                  <c:v>3</c:v>
                </c:pt>
                <c:pt idx="30">
                  <c:v>1</c:v>
                </c:pt>
                <c:pt idx="31">
                  <c:v>2</c:v>
                </c:pt>
                <c:pt idx="32">
                  <c:v>13</c:v>
                </c:pt>
              </c:numCache>
            </c:numRef>
          </c:val>
          <c:extLst>
            <c:ext xmlns:c16="http://schemas.microsoft.com/office/drawing/2014/chart" uri="{C3380CC4-5D6E-409C-BE32-E72D297353CC}">
              <c16:uniqueId val="{0000000F-D823-4B3E-A652-2861C0782578}"/>
            </c:ext>
          </c:extLst>
        </c:ser>
        <c:ser>
          <c:idx val="3"/>
          <c:order val="3"/>
          <c:tx>
            <c:strRef>
              <c:f>'Job Title'!$E$1:$E$2</c:f>
              <c:strCache>
                <c:ptCount val="1"/>
                <c:pt idx="0">
                  <c:v>8%</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Title'!$E$3:$E$36</c:f>
              <c:numCache>
                <c:formatCode>General</c:formatCode>
                <c:ptCount val="33"/>
                <c:pt idx="0">
                  <c:v>4</c:v>
                </c:pt>
                <c:pt idx="1">
                  <c:v>11</c:v>
                </c:pt>
                <c:pt idx="2">
                  <c:v>4</c:v>
                </c:pt>
                <c:pt idx="3">
                  <c:v>2</c:v>
                </c:pt>
                <c:pt idx="4">
                  <c:v>4</c:v>
                </c:pt>
                <c:pt idx="5">
                  <c:v>3</c:v>
                </c:pt>
                <c:pt idx="6">
                  <c:v>2</c:v>
                </c:pt>
                <c:pt idx="7">
                  <c:v>1</c:v>
                </c:pt>
                <c:pt idx="8">
                  <c:v>3</c:v>
                </c:pt>
                <c:pt idx="9">
                  <c:v>25</c:v>
                </c:pt>
                <c:pt idx="10">
                  <c:v>4</c:v>
                </c:pt>
                <c:pt idx="11">
                  <c:v>2</c:v>
                </c:pt>
                <c:pt idx="12">
                  <c:v>2</c:v>
                </c:pt>
                <c:pt idx="13">
                  <c:v>2</c:v>
                </c:pt>
                <c:pt idx="14">
                  <c:v>1</c:v>
                </c:pt>
                <c:pt idx="15">
                  <c:v>1</c:v>
                </c:pt>
                <c:pt idx="16">
                  <c:v>26</c:v>
                </c:pt>
                <c:pt idx="17">
                  <c:v>1</c:v>
                </c:pt>
                <c:pt idx="18">
                  <c:v>4</c:v>
                </c:pt>
                <c:pt idx="20">
                  <c:v>1</c:v>
                </c:pt>
                <c:pt idx="21">
                  <c:v>4</c:v>
                </c:pt>
                <c:pt idx="22">
                  <c:v>1</c:v>
                </c:pt>
                <c:pt idx="23">
                  <c:v>3</c:v>
                </c:pt>
                <c:pt idx="24">
                  <c:v>2</c:v>
                </c:pt>
                <c:pt idx="25">
                  <c:v>12</c:v>
                </c:pt>
                <c:pt idx="26">
                  <c:v>5</c:v>
                </c:pt>
                <c:pt idx="27">
                  <c:v>21</c:v>
                </c:pt>
                <c:pt idx="28">
                  <c:v>4</c:v>
                </c:pt>
                <c:pt idx="29">
                  <c:v>4</c:v>
                </c:pt>
                <c:pt idx="30">
                  <c:v>6</c:v>
                </c:pt>
                <c:pt idx="31">
                  <c:v>1</c:v>
                </c:pt>
                <c:pt idx="32">
                  <c:v>28</c:v>
                </c:pt>
              </c:numCache>
            </c:numRef>
          </c:val>
          <c:extLst>
            <c:ext xmlns:c16="http://schemas.microsoft.com/office/drawing/2014/chart" uri="{C3380CC4-5D6E-409C-BE32-E72D297353CC}">
              <c16:uniqueId val="{00000010-D823-4B3E-A652-2861C0782578}"/>
            </c:ext>
          </c:extLst>
        </c:ser>
        <c:ser>
          <c:idx val="4"/>
          <c:order val="4"/>
          <c:tx>
            <c:strRef>
              <c:f>'Job Title'!$F$1:$F$2</c:f>
              <c:strCache>
                <c:ptCount val="1"/>
                <c:pt idx="0">
                  <c:v>10%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Title'!$F$3:$F$36</c:f>
              <c:numCache>
                <c:formatCode>General</c:formatCode>
                <c:ptCount val="33"/>
                <c:pt idx="0">
                  <c:v>7</c:v>
                </c:pt>
                <c:pt idx="1">
                  <c:v>15</c:v>
                </c:pt>
                <c:pt idx="2">
                  <c:v>16</c:v>
                </c:pt>
                <c:pt idx="4">
                  <c:v>5</c:v>
                </c:pt>
                <c:pt idx="5">
                  <c:v>4</c:v>
                </c:pt>
                <c:pt idx="6">
                  <c:v>10</c:v>
                </c:pt>
                <c:pt idx="7">
                  <c:v>7</c:v>
                </c:pt>
                <c:pt idx="8">
                  <c:v>5</c:v>
                </c:pt>
                <c:pt idx="9">
                  <c:v>39</c:v>
                </c:pt>
                <c:pt idx="10">
                  <c:v>5</c:v>
                </c:pt>
                <c:pt idx="11">
                  <c:v>6</c:v>
                </c:pt>
                <c:pt idx="12">
                  <c:v>6</c:v>
                </c:pt>
                <c:pt idx="13">
                  <c:v>10</c:v>
                </c:pt>
                <c:pt idx="14">
                  <c:v>4</c:v>
                </c:pt>
                <c:pt idx="15">
                  <c:v>5</c:v>
                </c:pt>
                <c:pt idx="16">
                  <c:v>23</c:v>
                </c:pt>
                <c:pt idx="17">
                  <c:v>3</c:v>
                </c:pt>
                <c:pt idx="18">
                  <c:v>9</c:v>
                </c:pt>
                <c:pt idx="19">
                  <c:v>4</c:v>
                </c:pt>
                <c:pt idx="20">
                  <c:v>4</c:v>
                </c:pt>
                <c:pt idx="21">
                  <c:v>3</c:v>
                </c:pt>
                <c:pt idx="23">
                  <c:v>1</c:v>
                </c:pt>
                <c:pt idx="24">
                  <c:v>1</c:v>
                </c:pt>
                <c:pt idx="25">
                  <c:v>25</c:v>
                </c:pt>
                <c:pt idx="26">
                  <c:v>5</c:v>
                </c:pt>
                <c:pt idx="27">
                  <c:v>31</c:v>
                </c:pt>
                <c:pt idx="28">
                  <c:v>1</c:v>
                </c:pt>
                <c:pt idx="29">
                  <c:v>3</c:v>
                </c:pt>
                <c:pt idx="30">
                  <c:v>2</c:v>
                </c:pt>
                <c:pt idx="31">
                  <c:v>5</c:v>
                </c:pt>
                <c:pt idx="32">
                  <c:v>23</c:v>
                </c:pt>
              </c:numCache>
            </c:numRef>
          </c:val>
          <c:extLst>
            <c:ext xmlns:c16="http://schemas.microsoft.com/office/drawing/2014/chart" uri="{C3380CC4-5D6E-409C-BE32-E72D297353CC}">
              <c16:uniqueId val="{00000011-D823-4B3E-A652-2861C0782578}"/>
            </c:ext>
          </c:extLst>
        </c:ser>
        <c:ser>
          <c:idx val="5"/>
          <c:order val="5"/>
          <c:tx>
            <c:strRef>
              <c:f>'Job Title'!$G$1:$G$2</c:f>
              <c:strCache>
                <c:ptCount val="1"/>
                <c:pt idx="0">
                  <c:v>15%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Title'!$G$3:$G$36</c:f>
              <c:numCache>
                <c:formatCode>General</c:formatCode>
                <c:ptCount val="33"/>
                <c:pt idx="1">
                  <c:v>3</c:v>
                </c:pt>
                <c:pt idx="2">
                  <c:v>6</c:v>
                </c:pt>
                <c:pt idx="3">
                  <c:v>2</c:v>
                </c:pt>
                <c:pt idx="4">
                  <c:v>2</c:v>
                </c:pt>
                <c:pt idx="5">
                  <c:v>1</c:v>
                </c:pt>
                <c:pt idx="6">
                  <c:v>1</c:v>
                </c:pt>
                <c:pt idx="7">
                  <c:v>4</c:v>
                </c:pt>
                <c:pt idx="8">
                  <c:v>2</c:v>
                </c:pt>
                <c:pt idx="9">
                  <c:v>13</c:v>
                </c:pt>
                <c:pt idx="10">
                  <c:v>2</c:v>
                </c:pt>
                <c:pt idx="11">
                  <c:v>1</c:v>
                </c:pt>
                <c:pt idx="12">
                  <c:v>4</c:v>
                </c:pt>
                <c:pt idx="13">
                  <c:v>2</c:v>
                </c:pt>
                <c:pt idx="14">
                  <c:v>1</c:v>
                </c:pt>
                <c:pt idx="15">
                  <c:v>2</c:v>
                </c:pt>
                <c:pt idx="16">
                  <c:v>16</c:v>
                </c:pt>
                <c:pt idx="18">
                  <c:v>3</c:v>
                </c:pt>
                <c:pt idx="19">
                  <c:v>1</c:v>
                </c:pt>
                <c:pt idx="20">
                  <c:v>1</c:v>
                </c:pt>
                <c:pt idx="21">
                  <c:v>2</c:v>
                </c:pt>
                <c:pt idx="22">
                  <c:v>3</c:v>
                </c:pt>
                <c:pt idx="23">
                  <c:v>3</c:v>
                </c:pt>
                <c:pt idx="24">
                  <c:v>3</c:v>
                </c:pt>
                <c:pt idx="25">
                  <c:v>6</c:v>
                </c:pt>
                <c:pt idx="26">
                  <c:v>2</c:v>
                </c:pt>
                <c:pt idx="27">
                  <c:v>18</c:v>
                </c:pt>
                <c:pt idx="28">
                  <c:v>3</c:v>
                </c:pt>
                <c:pt idx="29">
                  <c:v>1</c:v>
                </c:pt>
                <c:pt idx="31">
                  <c:v>3</c:v>
                </c:pt>
                <c:pt idx="32">
                  <c:v>16</c:v>
                </c:pt>
              </c:numCache>
            </c:numRef>
          </c:val>
          <c:extLst>
            <c:ext xmlns:c16="http://schemas.microsoft.com/office/drawing/2014/chart" uri="{C3380CC4-5D6E-409C-BE32-E72D297353CC}">
              <c16:uniqueId val="{00000012-D823-4B3E-A652-2861C0782578}"/>
            </c:ext>
          </c:extLst>
        </c:ser>
        <c:ser>
          <c:idx val="6"/>
          <c:order val="6"/>
          <c:tx>
            <c:strRef>
              <c:f>'Job Title'!$H$1:$H$2</c:f>
              <c:strCache>
                <c:ptCount val="1"/>
                <c:pt idx="0">
                  <c:v>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Title'!$H$3:$H$36</c:f>
              <c:numCache>
                <c:formatCode>General</c:formatCode>
                <c:ptCount val="33"/>
                <c:pt idx="9">
                  <c:v>1</c:v>
                </c:pt>
                <c:pt idx="15">
                  <c:v>1</c:v>
                </c:pt>
                <c:pt idx="16">
                  <c:v>2</c:v>
                </c:pt>
                <c:pt idx="20">
                  <c:v>1</c:v>
                </c:pt>
                <c:pt idx="25">
                  <c:v>1</c:v>
                </c:pt>
                <c:pt idx="27">
                  <c:v>4</c:v>
                </c:pt>
                <c:pt idx="28">
                  <c:v>3</c:v>
                </c:pt>
              </c:numCache>
            </c:numRef>
          </c:val>
          <c:extLst>
            <c:ext xmlns:c16="http://schemas.microsoft.com/office/drawing/2014/chart" uri="{C3380CC4-5D6E-409C-BE32-E72D297353CC}">
              <c16:uniqueId val="{00000013-D823-4B3E-A652-2861C0782578}"/>
            </c:ext>
          </c:extLst>
        </c:ser>
        <c:ser>
          <c:idx val="7"/>
          <c:order val="7"/>
          <c:tx>
            <c:strRef>
              <c:f>'Job Title'!$I$1:$I$2</c:f>
              <c:strCache>
                <c:ptCount val="1"/>
                <c:pt idx="0">
                  <c:v>30%</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Title'!$I$3:$I$36</c:f>
              <c:numCache>
                <c:formatCode>General</c:formatCode>
                <c:ptCount val="33"/>
                <c:pt idx="6">
                  <c:v>1</c:v>
                </c:pt>
                <c:pt idx="9">
                  <c:v>4</c:v>
                </c:pt>
                <c:pt idx="21">
                  <c:v>1</c:v>
                </c:pt>
                <c:pt idx="24">
                  <c:v>1</c:v>
                </c:pt>
                <c:pt idx="32">
                  <c:v>3</c:v>
                </c:pt>
              </c:numCache>
            </c:numRef>
          </c:val>
          <c:extLst>
            <c:ext xmlns:c16="http://schemas.microsoft.com/office/drawing/2014/chart" uri="{C3380CC4-5D6E-409C-BE32-E72D297353CC}">
              <c16:uniqueId val="{00000016-D823-4B3E-A652-2861C0782578}"/>
            </c:ext>
          </c:extLst>
        </c:ser>
        <c:ser>
          <c:idx val="8"/>
          <c:order val="8"/>
          <c:tx>
            <c:strRef>
              <c:f>'Job Title'!$J$1:$J$2</c:f>
              <c:strCache>
                <c:ptCount val="1"/>
                <c:pt idx="0">
                  <c:v>40%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'Job Title'!$A$3:$A$36</c:f>
              <c:strCache>
                <c:ptCount val="33"/>
                <c:pt idx="0">
                  <c:v>Account Representative</c:v>
                </c:pt>
                <c:pt idx="1">
                  <c:v>Analyst</c:v>
                </c:pt>
                <c:pt idx="2">
                  <c:v>Analyst II</c:v>
                </c:pt>
                <c:pt idx="3">
                  <c:v>Automation Engineer</c:v>
                </c:pt>
                <c:pt idx="4">
                  <c:v>Business Partner</c:v>
                </c:pt>
                <c:pt idx="5">
                  <c:v>Cloud Infrastructure Architect</c:v>
                </c:pt>
                <c:pt idx="6">
                  <c:v>Computer Systems Manager</c:v>
                </c:pt>
                <c:pt idx="7">
                  <c:v>Controls Engineer</c:v>
                </c:pt>
                <c:pt idx="8">
                  <c:v>Development Engineer</c:v>
                </c:pt>
                <c:pt idx="9">
                  <c:v>Director</c:v>
                </c:pt>
                <c:pt idx="10">
                  <c:v>Engineering Manager</c:v>
                </c:pt>
                <c:pt idx="11">
                  <c:v>Enterprise Architect</c:v>
                </c:pt>
                <c:pt idx="12">
                  <c:v>Field Engineer</c:v>
                </c:pt>
                <c:pt idx="13">
                  <c:v>HRIS Analyst</c:v>
                </c:pt>
                <c:pt idx="14">
                  <c:v>IT Coordinator</c:v>
                </c:pt>
                <c:pt idx="15">
                  <c:v>IT Systems Architect</c:v>
                </c:pt>
                <c:pt idx="16">
                  <c:v>Manager</c:v>
                </c:pt>
                <c:pt idx="17">
                  <c:v>Network Administrator</c:v>
                </c:pt>
                <c:pt idx="18">
                  <c:v>Network Architect</c:v>
                </c:pt>
                <c:pt idx="19">
                  <c:v>Network Engineer</c:v>
                </c:pt>
                <c:pt idx="20">
                  <c:v>Operations Engineer</c:v>
                </c:pt>
                <c:pt idx="21">
                  <c:v>Quality Engineer</c:v>
                </c:pt>
                <c:pt idx="22">
                  <c:v>Service Desk Analyst</c:v>
                </c:pt>
                <c:pt idx="23">
                  <c:v>Solutions Architect</c:v>
                </c:pt>
                <c:pt idx="24">
                  <c:v>Sr. Account Representative</c:v>
                </c:pt>
                <c:pt idx="25">
                  <c:v>Sr. Analyst</c:v>
                </c:pt>
                <c:pt idx="26">
                  <c:v>Sr. Business Partner</c:v>
                </c:pt>
                <c:pt idx="27">
                  <c:v>Sr. Manger</c:v>
                </c:pt>
                <c:pt idx="28">
                  <c:v>System Administrator </c:v>
                </c:pt>
                <c:pt idx="29">
                  <c:v>Systems Analyst</c:v>
                </c:pt>
                <c:pt idx="30">
                  <c:v>Technical Architect</c:v>
                </c:pt>
                <c:pt idx="31">
                  <c:v>Test Engineer</c:v>
                </c:pt>
                <c:pt idx="32">
                  <c:v>Vice President</c:v>
                </c:pt>
              </c:strCache>
            </c:strRef>
          </c:cat>
          <c:val>
            <c:numRef>
              <c:f>'Job Title'!$J$3:$J$36</c:f>
              <c:numCache>
                <c:formatCode>General</c:formatCode>
                <c:ptCount val="33"/>
                <c:pt idx="1">
                  <c:v>1</c:v>
                </c:pt>
                <c:pt idx="2">
                  <c:v>1</c:v>
                </c:pt>
                <c:pt idx="4">
                  <c:v>1</c:v>
                </c:pt>
                <c:pt idx="9">
                  <c:v>1</c:v>
                </c:pt>
              </c:numCache>
            </c:numRef>
          </c:val>
          <c:extLst>
            <c:ext xmlns:c16="http://schemas.microsoft.com/office/drawing/2014/chart" uri="{C3380CC4-5D6E-409C-BE32-E72D297353CC}">
              <c16:uniqueId val="{00000017-D823-4B3E-A652-2861C0782578}"/>
            </c:ext>
          </c:extLst>
        </c:ser>
        <c:dLbls>
          <c:dLblPos val="ctr"/>
          <c:showLegendKey val="0"/>
          <c:showVal val="1"/>
          <c:showCatName val="0"/>
          <c:showSerName val="0"/>
          <c:showPercent val="0"/>
          <c:showBubbleSize val="0"/>
        </c:dLbls>
        <c:gapWidth val="79"/>
        <c:overlap val="100"/>
        <c:axId val="1280282656"/>
        <c:axId val="1285606096"/>
      </c:barChart>
      <c:catAx>
        <c:axId val="128028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IN" sz="1200" b="1"/>
                  <a:t>job title</a:t>
                </a:r>
              </a:p>
            </c:rich>
          </c:tx>
          <c:overlay val="0"/>
          <c:spPr>
            <a:noFill/>
            <a:ln>
              <a:noFill/>
            </a:ln>
            <a:effectLst/>
          </c:spPr>
          <c:txPr>
            <a:bodyPr rot="-540000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85606096"/>
        <c:crosses val="autoZero"/>
        <c:auto val="1"/>
        <c:lblAlgn val="ctr"/>
        <c:lblOffset val="100"/>
        <c:noMultiLvlLbl val="0"/>
      </c:catAx>
      <c:valAx>
        <c:axId val="1285606096"/>
        <c:scaling>
          <c:orientation val="minMax"/>
        </c:scaling>
        <c:delete val="1"/>
        <c:axPos val="b"/>
        <c:title>
          <c:tx>
            <c:rich>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r>
                  <a:rPr lang="en-IN" sz="1200" b="1"/>
                  <a:t>number</a:t>
                </a:r>
                <a:r>
                  <a:rPr lang="en-IN" sz="1200" b="1" baseline="0"/>
                  <a:t> of employees</a:t>
                </a:r>
                <a:endParaRPr lang="en-IN" sz="1200" b="1"/>
              </a:p>
            </c:rich>
          </c:tx>
          <c:layout>
            <c:manualLayout>
              <c:xMode val="edge"/>
              <c:yMode val="edge"/>
              <c:x val="0.52649922878932554"/>
              <c:y val="0.9558516634211367"/>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2802826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1-Bonus Calculator.xlsx]Business Unit!PivotTable19</c:name>
    <c:fmtId val="2"/>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IN" sz="2000" b="1"/>
              <a:t>Business</a:t>
            </a:r>
            <a:r>
              <a:rPr lang="en-IN" sz="2000" b="1" baseline="0"/>
              <a:t> Unit wise Bonus </a:t>
            </a:r>
            <a:endParaRPr lang="en-IN" sz="2000" b="1"/>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'Business Unit'!$B$1:$B$2</c:f>
              <c:strCache>
                <c:ptCount val="1"/>
                <c:pt idx="0">
                  <c:v>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Unit'!$B$3:$B$7</c:f>
              <c:numCache>
                <c:formatCode>General</c:formatCode>
                <c:ptCount val="4"/>
                <c:pt idx="0">
                  <c:v>1</c:v>
                </c:pt>
                <c:pt idx="1">
                  <c:v>1</c:v>
                </c:pt>
                <c:pt idx="2">
                  <c:v>1</c:v>
                </c:pt>
              </c:numCache>
            </c:numRef>
          </c:val>
          <c:extLst>
            <c:ext xmlns:c16="http://schemas.microsoft.com/office/drawing/2014/chart" uri="{C3380CC4-5D6E-409C-BE32-E72D297353CC}">
              <c16:uniqueId val="{00000000-8580-4434-8AAA-422AB5BBA6B9}"/>
            </c:ext>
          </c:extLst>
        </c:ser>
        <c:ser>
          <c:idx val="1"/>
          <c:order val="1"/>
          <c:tx>
            <c:strRef>
              <c:f>'Business Unit'!$C$1:$C$2</c:f>
              <c:strCache>
                <c:ptCount val="1"/>
                <c:pt idx="0">
                  <c:v>3%</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Unit'!$C$3:$C$7</c:f>
              <c:numCache>
                <c:formatCode>General</c:formatCode>
                <c:ptCount val="4"/>
                <c:pt idx="0">
                  <c:v>51</c:v>
                </c:pt>
                <c:pt idx="1">
                  <c:v>61</c:v>
                </c:pt>
                <c:pt idx="2">
                  <c:v>46</c:v>
                </c:pt>
                <c:pt idx="3">
                  <c:v>59</c:v>
                </c:pt>
              </c:numCache>
            </c:numRef>
          </c:val>
          <c:extLst>
            <c:ext xmlns:c16="http://schemas.microsoft.com/office/drawing/2014/chart" uri="{C3380CC4-5D6E-409C-BE32-E72D297353CC}">
              <c16:uniqueId val="{00000001-3053-475E-8561-85B51D4A290B}"/>
            </c:ext>
          </c:extLst>
        </c:ser>
        <c:ser>
          <c:idx val="2"/>
          <c:order val="2"/>
          <c:tx>
            <c:strRef>
              <c:f>'Business Unit'!$D$1:$D$2</c:f>
              <c:strCache>
                <c:ptCount val="1"/>
                <c:pt idx="0">
                  <c:v>5%</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Unit'!$D$3:$D$7</c:f>
              <c:numCache>
                <c:formatCode>General</c:formatCode>
                <c:ptCount val="4"/>
                <c:pt idx="0">
                  <c:v>28</c:v>
                </c:pt>
                <c:pt idx="1">
                  <c:v>48</c:v>
                </c:pt>
                <c:pt idx="2">
                  <c:v>29</c:v>
                </c:pt>
                <c:pt idx="3">
                  <c:v>40</c:v>
                </c:pt>
              </c:numCache>
            </c:numRef>
          </c:val>
          <c:extLst>
            <c:ext xmlns:c16="http://schemas.microsoft.com/office/drawing/2014/chart" uri="{C3380CC4-5D6E-409C-BE32-E72D297353CC}">
              <c16:uniqueId val="{00000002-3053-475E-8561-85B51D4A290B}"/>
            </c:ext>
          </c:extLst>
        </c:ser>
        <c:ser>
          <c:idx val="3"/>
          <c:order val="3"/>
          <c:tx>
            <c:strRef>
              <c:f>'Business Unit'!$E$1:$E$2</c:f>
              <c:strCache>
                <c:ptCount val="1"/>
                <c:pt idx="0">
                  <c:v>8%</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Unit'!$E$3:$E$7</c:f>
              <c:numCache>
                <c:formatCode>General</c:formatCode>
                <c:ptCount val="4"/>
                <c:pt idx="0">
                  <c:v>50</c:v>
                </c:pt>
                <c:pt idx="1">
                  <c:v>38</c:v>
                </c:pt>
                <c:pt idx="2">
                  <c:v>57</c:v>
                </c:pt>
                <c:pt idx="3">
                  <c:v>49</c:v>
                </c:pt>
              </c:numCache>
            </c:numRef>
          </c:val>
          <c:extLst>
            <c:ext xmlns:c16="http://schemas.microsoft.com/office/drawing/2014/chart" uri="{C3380CC4-5D6E-409C-BE32-E72D297353CC}">
              <c16:uniqueId val="{00000003-3053-475E-8561-85B51D4A290B}"/>
            </c:ext>
          </c:extLst>
        </c:ser>
        <c:ser>
          <c:idx val="4"/>
          <c:order val="4"/>
          <c:tx>
            <c:strRef>
              <c:f>'Business Unit'!$F$1:$F$2</c:f>
              <c:strCache>
                <c:ptCount val="1"/>
                <c:pt idx="0">
                  <c:v>10%</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Unit'!$F$3:$F$7</c:f>
              <c:numCache>
                <c:formatCode>General</c:formatCode>
                <c:ptCount val="4"/>
                <c:pt idx="0">
                  <c:v>68</c:v>
                </c:pt>
                <c:pt idx="1">
                  <c:v>73</c:v>
                </c:pt>
                <c:pt idx="2">
                  <c:v>61</c:v>
                </c:pt>
                <c:pt idx="3">
                  <c:v>85</c:v>
                </c:pt>
              </c:numCache>
            </c:numRef>
          </c:val>
          <c:extLst>
            <c:ext xmlns:c16="http://schemas.microsoft.com/office/drawing/2014/chart" uri="{C3380CC4-5D6E-409C-BE32-E72D297353CC}">
              <c16:uniqueId val="{00000004-3053-475E-8561-85B51D4A290B}"/>
            </c:ext>
          </c:extLst>
        </c:ser>
        <c:ser>
          <c:idx val="5"/>
          <c:order val="5"/>
          <c:tx>
            <c:strRef>
              <c:f>'Business Unit'!$G$1:$G$2</c:f>
              <c:strCache>
                <c:ptCount val="1"/>
                <c:pt idx="0">
                  <c:v>15%</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Unit'!$G$3:$G$7</c:f>
              <c:numCache>
                <c:formatCode>General</c:formatCode>
                <c:ptCount val="4"/>
                <c:pt idx="0">
                  <c:v>32</c:v>
                </c:pt>
                <c:pt idx="1">
                  <c:v>38</c:v>
                </c:pt>
                <c:pt idx="2">
                  <c:v>29</c:v>
                </c:pt>
                <c:pt idx="3">
                  <c:v>28</c:v>
                </c:pt>
              </c:numCache>
            </c:numRef>
          </c:val>
          <c:extLst>
            <c:ext xmlns:c16="http://schemas.microsoft.com/office/drawing/2014/chart" uri="{C3380CC4-5D6E-409C-BE32-E72D297353CC}">
              <c16:uniqueId val="{00000005-3053-475E-8561-85B51D4A290B}"/>
            </c:ext>
          </c:extLst>
        </c:ser>
        <c:ser>
          <c:idx val="6"/>
          <c:order val="6"/>
          <c:tx>
            <c:strRef>
              <c:f>'Business Unit'!$H$1:$H$2</c:f>
              <c:strCache>
                <c:ptCount val="1"/>
                <c:pt idx="0">
                  <c:v>20%</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Unit'!$H$3:$H$7</c:f>
              <c:numCache>
                <c:formatCode>General</c:formatCode>
                <c:ptCount val="4"/>
                <c:pt idx="0">
                  <c:v>3</c:v>
                </c:pt>
                <c:pt idx="1">
                  <c:v>4</c:v>
                </c:pt>
                <c:pt idx="2">
                  <c:v>2</c:v>
                </c:pt>
                <c:pt idx="3">
                  <c:v>4</c:v>
                </c:pt>
              </c:numCache>
            </c:numRef>
          </c:val>
          <c:extLst>
            <c:ext xmlns:c16="http://schemas.microsoft.com/office/drawing/2014/chart" uri="{C3380CC4-5D6E-409C-BE32-E72D297353CC}">
              <c16:uniqueId val="{00000006-3053-475E-8561-85B51D4A290B}"/>
            </c:ext>
          </c:extLst>
        </c:ser>
        <c:ser>
          <c:idx val="7"/>
          <c:order val="7"/>
          <c:tx>
            <c:strRef>
              <c:f>'Business Unit'!$I$1:$I$2</c:f>
              <c:strCache>
                <c:ptCount val="1"/>
                <c:pt idx="0">
                  <c:v>30%</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Unit'!$I$3:$I$7</c:f>
              <c:numCache>
                <c:formatCode>General</c:formatCode>
                <c:ptCount val="4"/>
                <c:pt idx="0">
                  <c:v>3</c:v>
                </c:pt>
                <c:pt idx="1">
                  <c:v>5</c:v>
                </c:pt>
                <c:pt idx="2">
                  <c:v>2</c:v>
                </c:pt>
              </c:numCache>
            </c:numRef>
          </c:val>
          <c:extLst>
            <c:ext xmlns:c16="http://schemas.microsoft.com/office/drawing/2014/chart" uri="{C3380CC4-5D6E-409C-BE32-E72D297353CC}">
              <c16:uniqueId val="{00000007-3053-475E-8561-85B51D4A290B}"/>
            </c:ext>
          </c:extLst>
        </c:ser>
        <c:ser>
          <c:idx val="8"/>
          <c:order val="8"/>
          <c:tx>
            <c:strRef>
              <c:f>'Business Unit'!$J$1:$J$2</c:f>
              <c:strCache>
                <c:ptCount val="1"/>
                <c:pt idx="0">
                  <c:v>40%</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'Business Unit'!$A$3:$A$7</c:f>
              <c:strCache>
                <c:ptCount val="4"/>
                <c:pt idx="0">
                  <c:v>Corporate</c:v>
                </c:pt>
                <c:pt idx="1">
                  <c:v>Manufacturing</c:v>
                </c:pt>
                <c:pt idx="2">
                  <c:v>Research &amp; Development</c:v>
                </c:pt>
                <c:pt idx="3">
                  <c:v>Speciality Products</c:v>
                </c:pt>
              </c:strCache>
            </c:strRef>
          </c:cat>
          <c:val>
            <c:numRef>
              <c:f>'Business Unit'!$J$3:$J$7</c:f>
              <c:numCache>
                <c:formatCode>General</c:formatCode>
                <c:ptCount val="4"/>
                <c:pt idx="0">
                  <c:v>1</c:v>
                </c:pt>
                <c:pt idx="1">
                  <c:v>1</c:v>
                </c:pt>
                <c:pt idx="2">
                  <c:v>2</c:v>
                </c:pt>
              </c:numCache>
            </c:numRef>
          </c:val>
          <c:extLst>
            <c:ext xmlns:c16="http://schemas.microsoft.com/office/drawing/2014/chart" uri="{C3380CC4-5D6E-409C-BE32-E72D297353CC}">
              <c16:uniqueId val="{00000008-3053-475E-8561-85B51D4A290B}"/>
            </c:ext>
          </c:extLst>
        </c:ser>
        <c:dLbls>
          <c:dLblPos val="outEnd"/>
          <c:showLegendKey val="0"/>
          <c:showVal val="1"/>
          <c:showCatName val="0"/>
          <c:showSerName val="0"/>
          <c:showPercent val="0"/>
          <c:showBubbleSize val="0"/>
        </c:dLbls>
        <c:gapWidth val="219"/>
        <c:overlap val="-27"/>
        <c:axId val="1281730560"/>
        <c:axId val="1273712272"/>
      </c:barChart>
      <c:catAx>
        <c:axId val="12817305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Business</a:t>
                </a:r>
                <a:r>
                  <a:rPr lang="en-IN" b="1" baseline="0"/>
                  <a:t> Unit</a:t>
                </a:r>
                <a:endParaRPr lang="en-IN" b="1"/>
              </a:p>
            </c:rich>
          </c:tx>
          <c:layout>
            <c:manualLayout>
              <c:xMode val="edge"/>
              <c:yMode val="edge"/>
              <c:x val="0.45612348395176094"/>
              <c:y val="0.8815868748113803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712272"/>
        <c:crosses val="autoZero"/>
        <c:auto val="1"/>
        <c:lblAlgn val="ctr"/>
        <c:lblOffset val="100"/>
        <c:noMultiLvlLbl val="0"/>
      </c:catAx>
      <c:valAx>
        <c:axId val="1273712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sz="1000" b="1"/>
                  <a:t>Number of Employees</a:t>
                </a:r>
              </a:p>
            </c:rich>
          </c:tx>
          <c:layout>
            <c:manualLayout>
              <c:xMode val="edge"/>
              <c:yMode val="edge"/>
              <c:x val="6.8082788671023969E-3"/>
              <c:y val="0.34258141512798707"/>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1730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31750</xdr:rowOff>
    </xdr:from>
    <xdr:to>
      <xdr:col>9</xdr:col>
      <xdr:colOff>96321</xdr:colOff>
      <xdr:row>19</xdr:row>
      <xdr:rowOff>187416</xdr:rowOff>
    </xdr:to>
    <xdr:graphicFrame macro="">
      <xdr:nvGraphicFramePr>
        <xdr:cNvPr id="2" name="Chart 1">
          <a:extLst>
            <a:ext uri="{FF2B5EF4-FFF2-40B4-BE49-F238E27FC236}">
              <a16:creationId xmlns:a16="http://schemas.microsoft.com/office/drawing/2014/main" id="{5D54A636-D2B2-4F1B-B30C-9812D33D3C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98323</xdr:colOff>
      <xdr:row>0</xdr:row>
      <xdr:rowOff>8706</xdr:rowOff>
    </xdr:from>
    <xdr:to>
      <xdr:col>31</xdr:col>
      <xdr:colOff>440340</xdr:colOff>
      <xdr:row>39</xdr:row>
      <xdr:rowOff>47625</xdr:rowOff>
    </xdr:to>
    <xdr:graphicFrame macro="">
      <xdr:nvGraphicFramePr>
        <xdr:cNvPr id="3" name="Chart 2">
          <a:extLst>
            <a:ext uri="{FF2B5EF4-FFF2-40B4-BE49-F238E27FC236}">
              <a16:creationId xmlns:a16="http://schemas.microsoft.com/office/drawing/2014/main" id="{B3BCA5F0-FD51-4ACD-A60C-460BDD8EC5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15874</xdr:colOff>
      <xdr:row>20</xdr:row>
      <xdr:rowOff>15875</xdr:rowOff>
    </xdr:from>
    <xdr:to>
      <xdr:col>9</xdr:col>
      <xdr:colOff>79375</xdr:colOff>
      <xdr:row>39</xdr:row>
      <xdr:rowOff>41275</xdr:rowOff>
    </xdr:to>
    <xdr:graphicFrame macro="">
      <xdr:nvGraphicFramePr>
        <xdr:cNvPr id="4" name="Chart 3">
          <a:extLst>
            <a:ext uri="{FF2B5EF4-FFF2-40B4-BE49-F238E27FC236}">
              <a16:creationId xmlns:a16="http://schemas.microsoft.com/office/drawing/2014/main" id="{9FA1CBEE-0D1F-46AA-9FA1-B49DCA357F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23395</xdr:colOff>
      <xdr:row>39</xdr:row>
      <xdr:rowOff>76033</xdr:rowOff>
    </xdr:from>
    <xdr:to>
      <xdr:col>31</xdr:col>
      <xdr:colOff>421106</xdr:colOff>
      <xdr:row>72</xdr:row>
      <xdr:rowOff>41988</xdr:rowOff>
    </xdr:to>
    <xdr:graphicFrame macro="">
      <xdr:nvGraphicFramePr>
        <xdr:cNvPr id="5" name="Chart 4">
          <a:extLst>
            <a:ext uri="{FF2B5EF4-FFF2-40B4-BE49-F238E27FC236}">
              <a16:creationId xmlns:a16="http://schemas.microsoft.com/office/drawing/2014/main" id="{01F5DA5A-3EAC-4311-917F-C087C0686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467435</xdr:colOff>
      <xdr:row>0</xdr:row>
      <xdr:rowOff>23447</xdr:rowOff>
    </xdr:from>
    <xdr:to>
      <xdr:col>45</xdr:col>
      <xdr:colOff>537882</xdr:colOff>
      <xdr:row>39</xdr:row>
      <xdr:rowOff>53243</xdr:rowOff>
    </xdr:to>
    <xdr:graphicFrame macro="">
      <xdr:nvGraphicFramePr>
        <xdr:cNvPr id="6" name="Chart 5">
          <a:extLst>
            <a:ext uri="{FF2B5EF4-FFF2-40B4-BE49-F238E27FC236}">
              <a16:creationId xmlns:a16="http://schemas.microsoft.com/office/drawing/2014/main" id="{D6CFDC41-A0B9-4EAC-9E3E-8F1641C46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401052</xdr:colOff>
      <xdr:row>39</xdr:row>
      <xdr:rowOff>100262</xdr:rowOff>
    </xdr:from>
    <xdr:to>
      <xdr:col>45</xdr:col>
      <xdr:colOff>542510</xdr:colOff>
      <xdr:row>72</xdr:row>
      <xdr:rowOff>40106</xdr:rowOff>
    </xdr:to>
    <xdr:graphicFrame macro="">
      <xdr:nvGraphicFramePr>
        <xdr:cNvPr id="7" name="Chart 6">
          <a:extLst>
            <a:ext uri="{FF2B5EF4-FFF2-40B4-BE49-F238E27FC236}">
              <a16:creationId xmlns:a16="http://schemas.microsoft.com/office/drawing/2014/main" id="{2C90C3B1-C4A1-45EC-B5D7-AA185E7FC5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19050</xdr:rowOff>
    </xdr:from>
    <xdr:to>
      <xdr:col>12</xdr:col>
      <xdr:colOff>0</xdr:colOff>
      <xdr:row>29</xdr:row>
      <xdr:rowOff>167640</xdr:rowOff>
    </xdr:to>
    <xdr:graphicFrame macro="">
      <xdr:nvGraphicFramePr>
        <xdr:cNvPr id="6" name="Chart 5">
          <a:extLst>
            <a:ext uri="{FF2B5EF4-FFF2-40B4-BE49-F238E27FC236}">
              <a16:creationId xmlns:a16="http://schemas.microsoft.com/office/drawing/2014/main" id="{6E28962B-1F29-26DB-4EE7-7B90E315C0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12051</xdr:colOff>
      <xdr:row>11</xdr:row>
      <xdr:rowOff>16968</xdr:rowOff>
    </xdr:from>
    <xdr:to>
      <xdr:col>19</xdr:col>
      <xdr:colOff>245345</xdr:colOff>
      <xdr:row>26</xdr:row>
      <xdr:rowOff>17132</xdr:rowOff>
    </xdr:to>
    <mc:AlternateContent xmlns:mc="http://schemas.openxmlformats.org/markup-compatibility/2006" xmlns:a14="http://schemas.microsoft.com/office/drawing/2010/main">
      <mc:Choice Requires="a14">
        <xdr:graphicFrame macro="">
          <xdr:nvGraphicFramePr>
            <xdr:cNvPr id="4" name="Department">
              <a:extLst>
                <a:ext uri="{FF2B5EF4-FFF2-40B4-BE49-F238E27FC236}">
                  <a16:creationId xmlns:a16="http://schemas.microsoft.com/office/drawing/2014/main" id="{1B4529F1-B150-5392-B94B-C59EA75EE61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6200415" y="2048968"/>
              <a:ext cx="1849657" cy="2771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10927</xdr:colOff>
      <xdr:row>11</xdr:row>
      <xdr:rowOff>5416</xdr:rowOff>
    </xdr:from>
    <xdr:to>
      <xdr:col>25</xdr:col>
      <xdr:colOff>249185</xdr:colOff>
      <xdr:row>26</xdr:row>
      <xdr:rowOff>33518</xdr:rowOff>
    </xdr:to>
    <mc:AlternateContent xmlns:mc="http://schemas.openxmlformats.org/markup-compatibility/2006" xmlns:a14="http://schemas.microsoft.com/office/drawing/2010/main">
      <mc:Choice Requires="a14">
        <xdr:graphicFrame macro="">
          <xdr:nvGraphicFramePr>
            <xdr:cNvPr id="5" name="Bonus %">
              <a:extLst>
                <a:ext uri="{FF2B5EF4-FFF2-40B4-BE49-F238E27FC236}">
                  <a16:creationId xmlns:a16="http://schemas.microsoft.com/office/drawing/2014/main" id="{7B76F42E-A0FB-F93D-797A-825F2745E23A}"/>
                </a:ext>
              </a:extLst>
            </xdr:cNvPr>
            <xdr:cNvGraphicFramePr/>
          </xdr:nvGraphicFramePr>
          <xdr:xfrm>
            <a:off x="0" y="0"/>
            <a:ext cx="0" cy="0"/>
          </xdr:xfrm>
          <a:graphic>
            <a:graphicData uri="http://schemas.microsoft.com/office/drawing/2010/slicer">
              <sle:slicer xmlns:sle="http://schemas.microsoft.com/office/drawing/2010/slicer" name="Bonus %"/>
            </a:graphicData>
          </a:graphic>
        </xdr:graphicFrame>
      </mc:Choice>
      <mc:Fallback xmlns="">
        <xdr:sp macro="" textlink="">
          <xdr:nvSpPr>
            <xdr:cNvPr id="0" name=""/>
            <xdr:cNvSpPr>
              <a:spLocks noTextEdit="1"/>
            </xdr:cNvSpPr>
          </xdr:nvSpPr>
          <xdr:spPr>
            <a:xfrm>
              <a:off x="8123533" y="2037416"/>
              <a:ext cx="1854622" cy="2799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0</xdr:colOff>
      <xdr:row>0</xdr:row>
      <xdr:rowOff>0</xdr:rowOff>
    </xdr:from>
    <xdr:to>
      <xdr:col>32</xdr:col>
      <xdr:colOff>1932609</xdr:colOff>
      <xdr:row>35</xdr:row>
      <xdr:rowOff>165652</xdr:rowOff>
    </xdr:to>
    <xdr:graphicFrame macro="">
      <xdr:nvGraphicFramePr>
        <xdr:cNvPr id="3" name="Chart 2">
          <a:extLst>
            <a:ext uri="{FF2B5EF4-FFF2-40B4-BE49-F238E27FC236}">
              <a16:creationId xmlns:a16="http://schemas.microsoft.com/office/drawing/2014/main" id="{8537A851-D0B4-6EA9-7E8F-BD19674BD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34</xdr:col>
      <xdr:colOff>25399</xdr:colOff>
      <xdr:row>2</xdr:row>
      <xdr:rowOff>81281</xdr:rowOff>
    </xdr:from>
    <xdr:to>
      <xdr:col>37</xdr:col>
      <xdr:colOff>1007533</xdr:colOff>
      <xdr:row>17</xdr:row>
      <xdr:rowOff>105834</xdr:rowOff>
    </xdr:to>
    <mc:AlternateContent xmlns:mc="http://schemas.openxmlformats.org/markup-compatibility/2006" xmlns:a14="http://schemas.microsoft.com/office/drawing/2010/main">
      <mc:Choice Requires="a14">
        <xdr:graphicFrame macro="">
          <xdr:nvGraphicFramePr>
            <xdr:cNvPr id="2" name="Job Title">
              <a:extLst>
                <a:ext uri="{FF2B5EF4-FFF2-40B4-BE49-F238E27FC236}">
                  <a16:creationId xmlns:a16="http://schemas.microsoft.com/office/drawing/2014/main" id="{516A8D1C-5672-9E56-FF2B-ADDF89EFFA57}"/>
                </a:ext>
              </a:extLst>
            </xdr:cNvPr>
            <xdr:cNvGraphicFramePr/>
          </xdr:nvGraphicFramePr>
          <xdr:xfrm>
            <a:off x="0" y="0"/>
            <a:ext cx="0" cy="0"/>
          </xdr:xfrm>
          <a:graphic>
            <a:graphicData uri="http://schemas.microsoft.com/office/drawing/2010/slicer">
              <sle:slicer xmlns:sle="http://schemas.microsoft.com/office/drawing/2010/slicer" name="Job Title"/>
            </a:graphicData>
          </a:graphic>
        </xdr:graphicFrame>
      </mc:Choice>
      <mc:Fallback xmlns="">
        <xdr:sp macro="" textlink="">
          <xdr:nvSpPr>
            <xdr:cNvPr id="0" name=""/>
            <xdr:cNvSpPr>
              <a:spLocks noTextEdit="1"/>
            </xdr:cNvSpPr>
          </xdr:nvSpPr>
          <xdr:spPr>
            <a:xfrm>
              <a:off x="19953816" y="441114"/>
              <a:ext cx="1828800" cy="27233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1076960</xdr:colOff>
      <xdr:row>2</xdr:row>
      <xdr:rowOff>63923</xdr:rowOff>
    </xdr:from>
    <xdr:to>
      <xdr:col>38</xdr:col>
      <xdr:colOff>767926</xdr:colOff>
      <xdr:row>17</xdr:row>
      <xdr:rowOff>116417</xdr:rowOff>
    </xdr:to>
    <mc:AlternateContent xmlns:mc="http://schemas.openxmlformats.org/markup-compatibility/2006" xmlns:a14="http://schemas.microsoft.com/office/drawing/2010/main">
      <mc:Choice Requires="a14">
        <xdr:graphicFrame macro="">
          <xdr:nvGraphicFramePr>
            <xdr:cNvPr id="4" name="Bonus % 1">
              <a:extLst>
                <a:ext uri="{FF2B5EF4-FFF2-40B4-BE49-F238E27FC236}">
                  <a16:creationId xmlns:a16="http://schemas.microsoft.com/office/drawing/2014/main" id="{0FCDD798-5F3C-AFC0-165F-9D211A0589B7}"/>
                </a:ext>
              </a:extLst>
            </xdr:cNvPr>
            <xdr:cNvGraphicFramePr/>
          </xdr:nvGraphicFramePr>
          <xdr:xfrm>
            <a:off x="0" y="0"/>
            <a:ext cx="0" cy="0"/>
          </xdr:xfrm>
          <a:graphic>
            <a:graphicData uri="http://schemas.microsoft.com/office/drawing/2010/slicer">
              <sle:slicer xmlns:sle="http://schemas.microsoft.com/office/drawing/2010/slicer" name="Bonus % 1"/>
            </a:graphicData>
          </a:graphic>
        </xdr:graphicFrame>
      </mc:Choice>
      <mc:Fallback xmlns="">
        <xdr:sp macro="" textlink="">
          <xdr:nvSpPr>
            <xdr:cNvPr id="0" name=""/>
            <xdr:cNvSpPr>
              <a:spLocks noTextEdit="1"/>
            </xdr:cNvSpPr>
          </xdr:nvSpPr>
          <xdr:spPr>
            <a:xfrm>
              <a:off x="21852043" y="423756"/>
              <a:ext cx="1828800" cy="27512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20320</xdr:rowOff>
    </xdr:from>
    <xdr:to>
      <xdr:col>11</xdr:col>
      <xdr:colOff>0</xdr:colOff>
      <xdr:row>27</xdr:row>
      <xdr:rowOff>7620</xdr:rowOff>
    </xdr:to>
    <xdr:graphicFrame macro="">
      <xdr:nvGraphicFramePr>
        <xdr:cNvPr id="3" name="Chart 2">
          <a:extLst>
            <a:ext uri="{FF2B5EF4-FFF2-40B4-BE49-F238E27FC236}">
              <a16:creationId xmlns:a16="http://schemas.microsoft.com/office/drawing/2014/main" id="{26B8252C-8D54-48F4-BDBD-E0E943CE2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7620</xdr:colOff>
      <xdr:row>8</xdr:row>
      <xdr:rowOff>7620</xdr:rowOff>
    </xdr:from>
    <xdr:to>
      <xdr:col>15</xdr:col>
      <xdr:colOff>7620</xdr:colOff>
      <xdr:row>23</xdr:row>
      <xdr:rowOff>15240</xdr:rowOff>
    </xdr:to>
    <mc:AlternateContent xmlns:mc="http://schemas.openxmlformats.org/markup-compatibility/2006" xmlns:a14="http://schemas.microsoft.com/office/drawing/2010/main">
      <mc:Choice Requires="a14">
        <xdr:graphicFrame macro="">
          <xdr:nvGraphicFramePr>
            <xdr:cNvPr id="2" name="Business Unit">
              <a:extLst>
                <a:ext uri="{FF2B5EF4-FFF2-40B4-BE49-F238E27FC236}">
                  <a16:creationId xmlns:a16="http://schemas.microsoft.com/office/drawing/2014/main" id="{8A999C75-C1CC-CF77-9CC4-C3126E44D41A}"/>
                </a:ext>
              </a:extLst>
            </xdr:cNvPr>
            <xdr:cNvGraphicFramePr/>
          </xdr:nvGraphicFramePr>
          <xdr:xfrm>
            <a:off x="0" y="0"/>
            <a:ext cx="0" cy="0"/>
          </xdr:xfrm>
          <a:graphic>
            <a:graphicData uri="http://schemas.microsoft.com/office/drawing/2010/slicer">
              <sle:slicer xmlns:sle="http://schemas.microsoft.com/office/drawing/2010/slicer" name="Business Unit"/>
            </a:graphicData>
          </a:graphic>
        </xdr:graphicFrame>
      </mc:Choice>
      <mc:Fallback xmlns="">
        <xdr:sp macro="" textlink="">
          <xdr:nvSpPr>
            <xdr:cNvPr id="0" name=""/>
            <xdr:cNvSpPr>
              <a:spLocks noTextEdit="1"/>
            </xdr:cNvSpPr>
          </xdr:nvSpPr>
          <xdr:spPr>
            <a:xfrm>
              <a:off x="5913120" y="1470660"/>
              <a:ext cx="1828800" cy="2750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45720</xdr:colOff>
      <xdr:row>8</xdr:row>
      <xdr:rowOff>0</xdr:rowOff>
    </xdr:from>
    <xdr:to>
      <xdr:col>18</xdr:col>
      <xdr:colOff>45720</xdr:colOff>
      <xdr:row>23</xdr:row>
      <xdr:rowOff>30480</xdr:rowOff>
    </xdr:to>
    <mc:AlternateContent xmlns:mc="http://schemas.openxmlformats.org/markup-compatibility/2006" xmlns:a14="http://schemas.microsoft.com/office/drawing/2010/main">
      <mc:Choice Requires="a14">
        <xdr:graphicFrame macro="">
          <xdr:nvGraphicFramePr>
            <xdr:cNvPr id="4" name="Bonus % 2">
              <a:extLst>
                <a:ext uri="{FF2B5EF4-FFF2-40B4-BE49-F238E27FC236}">
                  <a16:creationId xmlns:a16="http://schemas.microsoft.com/office/drawing/2014/main" id="{2D69BE2F-C8C5-4EE8-9DEA-F19FA7C19132}"/>
                </a:ext>
              </a:extLst>
            </xdr:cNvPr>
            <xdr:cNvGraphicFramePr/>
          </xdr:nvGraphicFramePr>
          <xdr:xfrm>
            <a:off x="0" y="0"/>
            <a:ext cx="0" cy="0"/>
          </xdr:xfrm>
          <a:graphic>
            <a:graphicData uri="http://schemas.microsoft.com/office/drawing/2010/slicer">
              <sle:slicer xmlns:sle="http://schemas.microsoft.com/office/drawing/2010/slicer" name="Bonus % 2"/>
            </a:graphicData>
          </a:graphic>
        </xdr:graphicFrame>
      </mc:Choice>
      <mc:Fallback xmlns="">
        <xdr:sp macro="" textlink="">
          <xdr:nvSpPr>
            <xdr:cNvPr id="0" name=""/>
            <xdr:cNvSpPr>
              <a:spLocks noTextEdit="1"/>
            </xdr:cNvSpPr>
          </xdr:nvSpPr>
          <xdr:spPr>
            <a:xfrm>
              <a:off x="7780020" y="1463040"/>
              <a:ext cx="1828800" cy="277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12370</xdr:colOff>
      <xdr:row>0</xdr:row>
      <xdr:rowOff>28222</xdr:rowOff>
    </xdr:from>
    <xdr:to>
      <xdr:col>32</xdr:col>
      <xdr:colOff>66676</xdr:colOff>
      <xdr:row>34</xdr:row>
      <xdr:rowOff>75259</xdr:rowOff>
    </xdr:to>
    <xdr:graphicFrame macro="">
      <xdr:nvGraphicFramePr>
        <xdr:cNvPr id="2" name="Chart 1">
          <a:extLst>
            <a:ext uri="{FF2B5EF4-FFF2-40B4-BE49-F238E27FC236}">
              <a16:creationId xmlns:a16="http://schemas.microsoft.com/office/drawing/2014/main" id="{2A314EEA-2428-DCB4-7374-114160129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33</xdr:col>
      <xdr:colOff>0</xdr:colOff>
      <xdr:row>0</xdr:row>
      <xdr:rowOff>45721</xdr:rowOff>
    </xdr:from>
    <xdr:to>
      <xdr:col>37</xdr:col>
      <xdr:colOff>0</xdr:colOff>
      <xdr:row>5</xdr:row>
      <xdr:rowOff>47626</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2AF785A4-0333-23AE-1BCC-F5C303A248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601950" y="4572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11430</xdr:colOff>
      <xdr:row>6</xdr:row>
      <xdr:rowOff>20956</xdr:rowOff>
    </xdr:from>
    <xdr:to>
      <xdr:col>37</xdr:col>
      <xdr:colOff>11430</xdr:colOff>
      <xdr:row>18</xdr:row>
      <xdr:rowOff>28576</xdr:rowOff>
    </xdr:to>
    <mc:AlternateContent xmlns:mc="http://schemas.openxmlformats.org/markup-compatibility/2006" xmlns:a14="http://schemas.microsoft.com/office/drawing/2010/main">
      <mc:Choice Requires="a14">
        <xdr:graphicFrame macro="">
          <xdr:nvGraphicFramePr>
            <xdr:cNvPr id="4" name="Age">
              <a:extLst>
                <a:ext uri="{FF2B5EF4-FFF2-40B4-BE49-F238E27FC236}">
                  <a16:creationId xmlns:a16="http://schemas.microsoft.com/office/drawing/2014/main" id="{8CD9C9EB-B184-53C7-6855-EEC03BD9A744}"/>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5613380" y="1106806"/>
              <a:ext cx="1828800" cy="217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5715</xdr:colOff>
      <xdr:row>19</xdr:row>
      <xdr:rowOff>24765</xdr:rowOff>
    </xdr:from>
    <xdr:to>
      <xdr:col>37</xdr:col>
      <xdr:colOff>5715</xdr:colOff>
      <xdr:row>34</xdr:row>
      <xdr:rowOff>76200</xdr:rowOff>
    </xdr:to>
    <mc:AlternateContent xmlns:mc="http://schemas.openxmlformats.org/markup-compatibility/2006" xmlns:a14="http://schemas.microsoft.com/office/drawing/2010/main">
      <mc:Choice Requires="a14">
        <xdr:graphicFrame macro="">
          <xdr:nvGraphicFramePr>
            <xdr:cNvPr id="5" name="Bonus % 3">
              <a:extLst>
                <a:ext uri="{FF2B5EF4-FFF2-40B4-BE49-F238E27FC236}">
                  <a16:creationId xmlns:a16="http://schemas.microsoft.com/office/drawing/2014/main" id="{36118185-F111-77F4-C414-5677B35767A5}"/>
                </a:ext>
              </a:extLst>
            </xdr:cNvPr>
            <xdr:cNvGraphicFramePr/>
          </xdr:nvGraphicFramePr>
          <xdr:xfrm>
            <a:off x="0" y="0"/>
            <a:ext cx="0" cy="0"/>
          </xdr:xfrm>
          <a:graphic>
            <a:graphicData uri="http://schemas.microsoft.com/office/drawing/2010/slicer">
              <sle:slicer xmlns:sle="http://schemas.microsoft.com/office/drawing/2010/slicer" name="Bonus % 3"/>
            </a:graphicData>
          </a:graphic>
        </xdr:graphicFrame>
      </mc:Choice>
      <mc:Fallback xmlns="">
        <xdr:sp macro="" textlink="">
          <xdr:nvSpPr>
            <xdr:cNvPr id="0" name=""/>
            <xdr:cNvSpPr>
              <a:spLocks noTextEdit="1"/>
            </xdr:cNvSpPr>
          </xdr:nvSpPr>
          <xdr:spPr>
            <a:xfrm>
              <a:off x="15607665" y="3463290"/>
              <a:ext cx="1828800" cy="276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25121</xdr:colOff>
      <xdr:row>12</xdr:row>
      <xdr:rowOff>16747</xdr:rowOff>
    </xdr:from>
    <xdr:to>
      <xdr:col>5</xdr:col>
      <xdr:colOff>11207</xdr:colOff>
      <xdr:row>29</xdr:row>
      <xdr:rowOff>142351</xdr:rowOff>
    </xdr:to>
    <xdr:graphicFrame macro="">
      <xdr:nvGraphicFramePr>
        <xdr:cNvPr id="2" name="Chart 1">
          <a:extLst>
            <a:ext uri="{FF2B5EF4-FFF2-40B4-BE49-F238E27FC236}">
              <a16:creationId xmlns:a16="http://schemas.microsoft.com/office/drawing/2014/main" id="{98A34908-87D9-43ED-AAF8-F654C2F160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653</xdr:colOff>
      <xdr:row>16</xdr:row>
      <xdr:rowOff>11205</xdr:rowOff>
    </xdr:from>
    <xdr:to>
      <xdr:col>17</xdr:col>
      <xdr:colOff>762000</xdr:colOff>
      <xdr:row>41</xdr:row>
      <xdr:rowOff>125185</xdr:rowOff>
    </xdr:to>
    <xdr:graphicFrame macro="">
      <xdr:nvGraphicFramePr>
        <xdr:cNvPr id="3" name="Chart 2">
          <a:extLst>
            <a:ext uri="{FF2B5EF4-FFF2-40B4-BE49-F238E27FC236}">
              <a16:creationId xmlns:a16="http://schemas.microsoft.com/office/drawing/2014/main" id="{7EF4A0E0-1E14-4F03-8BF8-BF6F8BCE58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228078</xdr:colOff>
      <xdr:row>12</xdr:row>
      <xdr:rowOff>369</xdr:rowOff>
    </xdr:from>
    <xdr:to>
      <xdr:col>5</xdr:col>
      <xdr:colOff>2056878</xdr:colOff>
      <xdr:row>26</xdr:row>
      <xdr:rowOff>146137</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D7CE5D61-A260-9BC4-C519-76E2BADAC5B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8727" y="2224585"/>
              <a:ext cx="1828800" cy="2740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2117316</xdr:colOff>
      <xdr:row>12</xdr:row>
      <xdr:rowOff>10230</xdr:rowOff>
    </xdr:from>
    <xdr:to>
      <xdr:col>5</xdr:col>
      <xdr:colOff>3946116</xdr:colOff>
      <xdr:row>27</xdr:row>
      <xdr:rowOff>22860</xdr:rowOff>
    </xdr:to>
    <mc:AlternateContent xmlns:mc="http://schemas.openxmlformats.org/markup-compatibility/2006" xmlns:a14="http://schemas.microsoft.com/office/drawing/2010/main">
      <mc:Choice Requires="a14">
        <xdr:graphicFrame macro="">
          <xdr:nvGraphicFramePr>
            <xdr:cNvPr id="9" name="Bonus % 4">
              <a:extLst>
                <a:ext uri="{FF2B5EF4-FFF2-40B4-BE49-F238E27FC236}">
                  <a16:creationId xmlns:a16="http://schemas.microsoft.com/office/drawing/2014/main" id="{4A14E0B3-7C54-8B74-5F25-8E21EE380EBB}"/>
                </a:ext>
              </a:extLst>
            </xdr:cNvPr>
            <xdr:cNvGraphicFramePr/>
          </xdr:nvGraphicFramePr>
          <xdr:xfrm>
            <a:off x="0" y="0"/>
            <a:ext cx="0" cy="0"/>
          </xdr:xfrm>
          <a:graphic>
            <a:graphicData uri="http://schemas.microsoft.com/office/drawing/2010/slicer">
              <sle:slicer xmlns:sle="http://schemas.microsoft.com/office/drawing/2010/slicer" name="Bonus % 4"/>
            </a:graphicData>
          </a:graphic>
        </xdr:graphicFrame>
      </mc:Choice>
      <mc:Fallback xmlns="">
        <xdr:sp macro="" textlink="">
          <xdr:nvSpPr>
            <xdr:cNvPr id="0" name=""/>
            <xdr:cNvSpPr>
              <a:spLocks noTextEdit="1"/>
            </xdr:cNvSpPr>
          </xdr:nvSpPr>
          <xdr:spPr>
            <a:xfrm>
              <a:off x="8027965" y="2234446"/>
              <a:ext cx="1828800" cy="2792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15035</xdr:colOff>
      <xdr:row>17</xdr:row>
      <xdr:rowOff>4942</xdr:rowOff>
    </xdr:from>
    <xdr:to>
      <xdr:col>22</xdr:col>
      <xdr:colOff>21214</xdr:colOff>
      <xdr:row>32</xdr:row>
      <xdr:rowOff>0</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94B336DA-2BBA-7D61-DABA-5CEC392DEB4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1515792" y="3155915"/>
              <a:ext cx="1828800" cy="2775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206769</xdr:colOff>
      <xdr:row>17</xdr:row>
      <xdr:rowOff>21623</xdr:rowOff>
    </xdr:from>
    <xdr:to>
      <xdr:col>25</xdr:col>
      <xdr:colOff>212947</xdr:colOff>
      <xdr:row>32</xdr:row>
      <xdr:rowOff>20595</xdr:rowOff>
    </xdr:to>
    <mc:AlternateContent xmlns:mc="http://schemas.openxmlformats.org/markup-compatibility/2006" xmlns:a14="http://schemas.microsoft.com/office/drawing/2010/main">
      <mc:Choice Requires="a14">
        <xdr:graphicFrame macro="">
          <xdr:nvGraphicFramePr>
            <xdr:cNvPr id="13" name="Bonus % 5">
              <a:extLst>
                <a:ext uri="{FF2B5EF4-FFF2-40B4-BE49-F238E27FC236}">
                  <a16:creationId xmlns:a16="http://schemas.microsoft.com/office/drawing/2014/main" id="{4D84B8C4-EE03-9B63-9119-E81E00EC3878}"/>
                </a:ext>
              </a:extLst>
            </xdr:cNvPr>
            <xdr:cNvGraphicFramePr/>
          </xdr:nvGraphicFramePr>
          <xdr:xfrm>
            <a:off x="0" y="0"/>
            <a:ext cx="0" cy="0"/>
          </xdr:xfrm>
          <a:graphic>
            <a:graphicData uri="http://schemas.microsoft.com/office/drawing/2010/slicer">
              <sle:slicer xmlns:sle="http://schemas.microsoft.com/office/drawing/2010/slicer" name="Bonus % 5"/>
            </a:graphicData>
          </a:graphic>
        </xdr:graphicFrame>
      </mc:Choice>
      <mc:Fallback xmlns="">
        <xdr:sp macro="" textlink="">
          <xdr:nvSpPr>
            <xdr:cNvPr id="0" name=""/>
            <xdr:cNvSpPr>
              <a:spLocks noTextEdit="1"/>
            </xdr:cNvSpPr>
          </xdr:nvSpPr>
          <xdr:spPr>
            <a:xfrm>
              <a:off x="23530147" y="3172596"/>
              <a:ext cx="1828800" cy="27792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Temkar" refreshedDate="45260.674735416665" createdVersion="8" refreshedVersion="8" minRefreshableVersion="3" recordCount="1000" xr:uid="{2C11A5FB-0A36-4B96-A7AF-7630271BE08D}">
  <cacheSource type="worksheet">
    <worksheetSource name="Employee_Data"/>
  </cacheSource>
  <cacheFields count="14">
    <cacheField name="EEID" numFmtId="0">
      <sharedItems count="911">
        <s v="E00005"/>
        <s v="E00013"/>
        <s v="E00022"/>
        <s v="E00023"/>
        <s v="E00034"/>
        <s v="E00035"/>
        <s v="E00044"/>
        <s v="E00078"/>
        <s v="E00085"/>
        <s v="E00089"/>
        <s v="E00091"/>
        <s v="E00096"/>
        <s v="E00099"/>
        <s v="E00102"/>
        <s v="E00103"/>
        <s v="E00105"/>
        <s v="E00116"/>
        <s v="E00119"/>
        <s v="E00126"/>
        <s v="E00128"/>
        <s v="E00130"/>
        <s v="E00144"/>
        <s v="E00145"/>
        <s v="E00153"/>
        <s v="E00154"/>
        <s v="E00156"/>
        <s v="E00161"/>
        <s v="E00163"/>
        <s v="E00170"/>
        <s v="E00178"/>
        <s v="E00181"/>
        <s v="E00184"/>
        <s v="E00187"/>
        <s v="E00203"/>
        <s v="E00206"/>
        <s v="E00207"/>
        <s v="E00218"/>
        <s v="E00225"/>
        <s v="E00233"/>
        <s v="E00245"/>
        <s v="E00254"/>
        <s v="E00265"/>
        <s v="E00268"/>
        <s v="E00273"/>
        <s v="E00276"/>
        <s v="E00282"/>
        <s v="E00287"/>
        <s v="E00304"/>
        <s v="E00306"/>
        <s v="E00311"/>
        <s v="E00319"/>
        <s v="E00324"/>
        <s v="E00325"/>
        <s v="E00340"/>
        <s v="E00342"/>
        <s v="E00344"/>
        <s v="E00359"/>
        <s v="E00360"/>
        <s v="E00364"/>
        <s v="E00365"/>
        <s v="E00369"/>
        <s v="E00371"/>
        <s v="E00380"/>
        <s v="E00386"/>
        <s v="E00399"/>
        <s v="E00401"/>
        <s v="E00402"/>
        <s v="E00403"/>
        <s v="E00412"/>
        <s v="E00415"/>
        <s v="E00416"/>
        <s v="E00417"/>
        <s v="E00422"/>
        <s v="E00431"/>
        <s v="E00432"/>
        <s v="E00436"/>
        <s v="E00440"/>
        <s v="E00443"/>
        <s v="E00446"/>
        <s v="E00447"/>
        <s v="E00459"/>
        <s v="E00465"/>
        <s v="E00467"/>
        <s v="E00480"/>
        <s v="E00481"/>
        <s v="E00488"/>
        <s v="E00494"/>
        <s v="E00500"/>
        <s v="E00501"/>
        <s v="E00502"/>
        <s v="E00503"/>
        <s v="E00508"/>
        <s v="E00515"/>
        <s v="E00518"/>
        <s v="E00521"/>
        <s v="E00523"/>
        <s v="E00527"/>
        <s v="E00530"/>
        <s v="E00535"/>
        <s v="E00538"/>
        <s v="E00549"/>
        <s v="E00553"/>
        <s v="E00555"/>
        <s v="E00556"/>
        <s v="E00559"/>
        <s v="E00568"/>
        <s v="E00577"/>
        <s v="E00586"/>
        <s v="E00591"/>
        <s v="E00592"/>
        <s v="E00593"/>
        <s v="E00595"/>
        <s v="E00605"/>
        <s v="E00607"/>
        <s v="E00608"/>
        <s v="E00624"/>
        <s v="E00626"/>
        <s v="E00632"/>
        <s v="E00634"/>
        <s v="E00638"/>
        <s v="E00639"/>
        <s v="E00640"/>
        <s v="E00644"/>
        <s v="E00646"/>
        <s v="E00647"/>
        <s v="E00650"/>
        <s v="E00665"/>
        <s v="E00667"/>
        <s v="E00671"/>
        <s v="E00672"/>
        <s v="E00676"/>
        <s v="E00682"/>
        <s v="E00691"/>
        <s v="E00697"/>
        <s v="E00699"/>
        <s v="E00701"/>
        <s v="E00702"/>
        <s v="E00703"/>
        <s v="E00711"/>
        <s v="E00715"/>
        <s v="E00716"/>
        <s v="E00717"/>
        <s v="E00725"/>
        <s v="E00742"/>
        <s v="E00747"/>
        <s v="E00749"/>
        <s v="E00752"/>
        <s v="E00758"/>
        <s v="E00769"/>
        <s v="E00784"/>
        <s v="E00785"/>
        <s v="E00788"/>
        <s v="E00791"/>
        <s v="E00810"/>
        <s v="E00813"/>
        <s v="E00816"/>
        <s v="E00824"/>
        <s v="E00825"/>
        <s v="E00826"/>
        <s v="E00834"/>
        <s v="E00836"/>
        <s v="E00842"/>
        <s v="E00862"/>
        <s v="E00863"/>
        <s v="E00864"/>
        <s v="E00869"/>
        <s v="E00870"/>
        <s v="E00874"/>
        <s v="E00880"/>
        <s v="E00884"/>
        <s v="E00900"/>
        <s v="E00917"/>
        <s v="E00929"/>
        <s v="E00935"/>
        <s v="E00941"/>
        <s v="E00943"/>
        <s v="E00951"/>
        <s v="E00952"/>
        <s v="E00955"/>
        <s v="E00956"/>
        <s v="E00957"/>
        <s v="E00965"/>
        <s v="E00972"/>
        <s v="E00976"/>
        <s v="E00981"/>
        <s v="E00994"/>
        <s v="E01002"/>
        <s v="E01006"/>
        <s v="E01014"/>
        <s v="E01019"/>
        <s v="E01037"/>
        <s v="E01052"/>
        <s v="E01064"/>
        <s v="E01070"/>
        <s v="E01075"/>
        <s v="E01076"/>
        <s v="E01089"/>
        <s v="E01090"/>
        <s v="E01091"/>
        <s v="E01095"/>
        <s v="E01103"/>
        <s v="E01108"/>
        <s v="E01111"/>
        <s v="E01116"/>
        <s v="E01118"/>
        <s v="E01123"/>
        <s v="E01125"/>
        <s v="E01132"/>
        <s v="E01141"/>
        <s v="E01148"/>
        <s v="E01150"/>
        <s v="E01167"/>
        <s v="E01188"/>
        <s v="E01193"/>
        <s v="E01194"/>
        <s v="E01209"/>
        <s v="E01221"/>
        <s v="E01225"/>
        <s v="E01232"/>
        <s v="E01234"/>
        <s v="E01238"/>
        <s v="E01241"/>
        <s v="E01242"/>
        <s v="E01249"/>
        <s v="E01258"/>
        <s v="E01261"/>
        <s v="E01262"/>
        <s v="E01263"/>
        <s v="E01264"/>
        <s v="E01268"/>
        <s v="E01271"/>
        <s v="E01281"/>
        <s v="E01286"/>
        <s v="E01291"/>
        <s v="E01300"/>
        <s v="E01309"/>
        <s v="E01337"/>
        <s v="E01338"/>
        <s v="E01339"/>
        <s v="E01347"/>
        <s v="E01350"/>
        <s v="E01351"/>
        <s v="E01357"/>
        <s v="E01361"/>
        <s v="E01363"/>
        <s v="E01366"/>
        <s v="E01371"/>
        <s v="E01377"/>
        <s v="E01378"/>
        <s v="E01387"/>
        <s v="E01388"/>
        <s v="E01396"/>
        <s v="E01403"/>
        <s v="E01407"/>
        <s v="E01409"/>
        <s v="E01412"/>
        <s v="E01413"/>
        <s v="E01415"/>
        <s v="E01416"/>
        <s v="E01417"/>
        <s v="E01422"/>
        <s v="E01423"/>
        <s v="E01425"/>
        <s v="E01427"/>
        <s v="E01429"/>
        <s v="E01432"/>
        <s v="E01465"/>
        <s v="E01466"/>
        <s v="E01479"/>
        <s v="E01484"/>
        <s v="E01486"/>
        <s v="E01488"/>
        <s v="E01496"/>
        <s v="E01499"/>
        <s v="E01501"/>
        <s v="E01508"/>
        <s v="E01516"/>
        <s v="E01519"/>
        <s v="E01524"/>
        <s v="E01525"/>
        <s v="E01533"/>
        <s v="E01540"/>
        <s v="E01546"/>
        <s v="E01550"/>
        <s v="E01578"/>
        <s v="E01582"/>
        <s v="E01584"/>
        <s v="E01591"/>
        <s v="E01611"/>
        <s v="E01628"/>
        <s v="E01631"/>
        <s v="E01633"/>
        <s v="E01636"/>
        <s v="E01638"/>
        <s v="E01639"/>
        <s v="E01642"/>
        <s v="E01649"/>
        <s v="E01652"/>
        <s v="E01668"/>
        <s v="E01684"/>
        <s v="E01687"/>
        <s v="E01706"/>
        <s v="E01711"/>
        <s v="E01712"/>
        <s v="E01713"/>
        <s v="E01714"/>
        <s v="E01722"/>
        <s v="E01724"/>
        <s v="E01733"/>
        <s v="E01749"/>
        <s v="E01753"/>
        <s v="E01754"/>
        <s v="E01755"/>
        <s v="E01760"/>
        <s v="E01762"/>
        <s v="E01787"/>
        <s v="E01789"/>
        <s v="E01797"/>
        <s v="E01807"/>
        <s v="E01820"/>
        <s v="E01832"/>
        <s v="E01834"/>
        <s v="E01839"/>
        <s v="E01844"/>
        <s v="E01845"/>
        <s v="E01848"/>
        <s v="E01860"/>
        <s v="E01870"/>
        <s v="E01877"/>
        <s v="E01883"/>
        <s v="E01895"/>
        <s v="E01896"/>
        <s v="E01898"/>
        <s v="E01899"/>
        <s v="E01902"/>
        <s v="E01909"/>
        <s v="E01921"/>
        <s v="E01924"/>
        <s v="E01927"/>
        <s v="E01941"/>
        <s v="E01943"/>
        <s v="E01947"/>
        <s v="E01952"/>
        <s v="E01958"/>
        <s v="E01966"/>
        <s v="E01967"/>
        <s v="E01970"/>
        <s v="E01977"/>
        <s v="E01981"/>
        <s v="E01985"/>
        <s v="E01986"/>
        <s v="E01994"/>
        <s v="E01995"/>
        <s v="E02005"/>
        <s v="E02012"/>
        <s v="E02017"/>
        <s v="E02023"/>
        <s v="E02024"/>
        <s v="E02031"/>
        <s v="E02033"/>
        <s v="E02035"/>
        <s v="E02038"/>
        <s v="E02044"/>
        <s v="E02047"/>
        <s v="E02059"/>
        <s v="E02062"/>
        <s v="E02063"/>
        <s v="E02066"/>
        <s v="E02071"/>
        <s v="E02072"/>
        <s v="E02074"/>
        <s v="E02088"/>
        <s v="E02094"/>
        <s v="E02103"/>
        <s v="E02108"/>
        <s v="E02112"/>
        <s v="E02121"/>
        <s v="E02135"/>
        <s v="E02139"/>
        <s v="E02140"/>
        <s v="E02147"/>
        <s v="E02148"/>
        <s v="E02153"/>
        <s v="E02166"/>
        <s v="E02179"/>
        <s v="E02183"/>
        <s v="E02185"/>
        <s v="E02189"/>
        <s v="E02190"/>
        <s v="E02191"/>
        <s v="E02192"/>
        <s v="E02193"/>
        <s v="E02202"/>
        <s v="E02206"/>
        <s v="E02216"/>
        <s v="E02217"/>
        <s v="E02221"/>
        <s v="E02227"/>
        <s v="E02235"/>
        <s v="E02249"/>
        <s v="E02252"/>
        <s v="E02254"/>
        <s v="E02258"/>
        <s v="E02259"/>
        <s v="E02274"/>
        <s v="E02276"/>
        <s v="E02283"/>
        <s v="E02284"/>
        <s v="E02285"/>
        <s v="E02295"/>
        <s v="E02298"/>
        <s v="E02307"/>
        <s v="E02310"/>
        <s v="E02313"/>
        <s v="E02331"/>
        <s v="E02333"/>
        <s v="E02337"/>
        <s v="E02363"/>
        <s v="E02375"/>
        <s v="E02378"/>
        <s v="E02387"/>
        <s v="E02391"/>
        <s v="E02415"/>
        <s v="E02417"/>
        <s v="E02420"/>
        <s v="E02421"/>
        <s v="E02427"/>
        <s v="E02428"/>
        <s v="E02440"/>
        <s v="E02453"/>
        <s v="E02464"/>
        <s v="E02468"/>
        <s v="E02473"/>
        <s v="E02477"/>
        <s v="E02478"/>
        <s v="E02489"/>
        <s v="E02492"/>
        <s v="E02521"/>
        <s v="E02522"/>
        <s v="E02531"/>
        <s v="E02534"/>
        <s v="E02535"/>
        <s v="E02554"/>
        <s v="E02555"/>
        <s v="E02558"/>
        <s v="E02561"/>
        <s v="E02562"/>
        <s v="E02563"/>
        <s v="E02572"/>
        <s v="E02576"/>
        <s v="E02594"/>
        <s v="E02599"/>
        <s v="E02604"/>
        <s v="E02613"/>
        <s v="E02627"/>
        <s v="E02628"/>
        <s v="E02632"/>
        <s v="E02633"/>
        <s v="E02639"/>
        <s v="E02642"/>
        <s v="E02649"/>
        <s v="E02652"/>
        <s v="E02661"/>
        <s v="E02665"/>
        <s v="E02678"/>
        <s v="E02681"/>
        <s v="E02684"/>
        <s v="E02687"/>
        <s v="E02693"/>
        <s v="E02696"/>
        <s v="E02703"/>
        <s v="E02706"/>
        <s v="E02710"/>
        <s v="E02716"/>
        <s v="E02720"/>
        <s v="E02728"/>
        <s v="E02730"/>
        <s v="E02732"/>
        <s v="E02744"/>
        <s v="E02747"/>
        <s v="E02748"/>
        <s v="E02761"/>
        <s v="E02769"/>
        <s v="E02770"/>
        <s v="E02781"/>
        <s v="E02783"/>
        <s v="E02791"/>
        <s v="E02798"/>
        <s v="E02800"/>
        <s v="E02801"/>
        <s v="E02802"/>
        <s v="E02803"/>
        <s v="E02810"/>
        <s v="E02813"/>
        <s v="E02818"/>
        <s v="E02825"/>
        <s v="E02832"/>
        <s v="E02833"/>
        <s v="E02838"/>
        <s v="E02843"/>
        <s v="E02844"/>
        <s v="E02846"/>
        <s v="E02848"/>
        <s v="E02850"/>
        <s v="E02855"/>
        <s v="E02856"/>
        <s v="E02857"/>
        <s v="E02861"/>
        <s v="E02862"/>
        <s v="E02872"/>
        <s v="E02875"/>
        <s v="E02877"/>
        <s v="E02881"/>
        <s v="E02884"/>
        <s v="E02888"/>
        <s v="E02889"/>
        <s v="E02895"/>
        <s v="E02899"/>
        <s v="E02900"/>
        <s v="E02903"/>
        <s v="E02907"/>
        <s v="E02914"/>
        <s v="E02917"/>
        <s v="E02920"/>
        <s v="E02923"/>
        <s v="E02938"/>
        <s v="E02939"/>
        <s v="E02942"/>
        <s v="E02943"/>
        <s v="E02944"/>
        <s v="E02960"/>
        <s v="E02965"/>
        <s v="E02966"/>
        <s v="E02968"/>
        <s v="E02971"/>
        <s v="E02977"/>
        <s v="E02980"/>
        <s v="E02984"/>
        <s v="E02987"/>
        <s v="E02992"/>
        <s v="E03000"/>
        <s v="E03007"/>
        <s v="E03018"/>
        <s v="E03025"/>
        <s v="E03027"/>
        <s v="E03042"/>
        <s v="E03045"/>
        <s v="E03047"/>
        <s v="E03055"/>
        <s v="E03058"/>
        <s v="E03059"/>
        <s v="E03061"/>
        <s v="E03064"/>
        <s v="E03065"/>
        <s v="E03081"/>
        <s v="E03090"/>
        <s v="E03094"/>
        <s v="E03096"/>
        <s v="E03097"/>
        <s v="E03102"/>
        <s v="E03106"/>
        <s v="E03113"/>
        <s v="E03114"/>
        <s v="E03124"/>
        <s v="E03131"/>
        <s v="E03149"/>
        <s v="E03159"/>
        <s v="E03160"/>
        <s v="E03166"/>
        <s v="E03167"/>
        <s v="E03168"/>
        <s v="E03170"/>
        <s v="E03181"/>
        <s v="E03189"/>
        <s v="E03220"/>
        <s v="E03223"/>
        <s v="E03226"/>
        <s v="E03227"/>
        <s v="E03240"/>
        <s v="E03247"/>
        <s v="E03248"/>
        <s v="E03251"/>
        <s v="E03252"/>
        <s v="E03255"/>
        <s v="E03262"/>
        <s v="E03268"/>
        <s v="E03269"/>
        <s v="E03273"/>
        <s v="E03277"/>
        <s v="E03278"/>
        <s v="E03289"/>
        <s v="E03292"/>
        <s v="E03296"/>
        <s v="E03300"/>
        <s v="E03305"/>
        <s v="E03310"/>
        <s v="E03325"/>
        <s v="E03327"/>
        <s v="E03328"/>
        <s v="E03332"/>
        <s v="E03343"/>
        <s v="E03344"/>
        <s v="E03347"/>
        <s v="E03349"/>
        <s v="E03354"/>
        <s v="E03359"/>
        <s v="E03362"/>
        <s v="E03364"/>
        <s v="E03370"/>
        <s v="E03371"/>
        <s v="E03379"/>
        <s v="E03383"/>
        <s v="E03393"/>
        <s v="E03394"/>
        <s v="E03402"/>
        <s v="E03404"/>
        <s v="E03412"/>
        <s v="E03417"/>
        <s v="E03419"/>
        <s v="E03423"/>
        <s v="E03429"/>
        <s v="E03430"/>
        <s v="E03438"/>
        <s v="E03440"/>
        <s v="E03446"/>
        <s v="E03455"/>
        <s v="E03457"/>
        <s v="E03461"/>
        <s v="E03465"/>
        <s v="E03471"/>
        <s v="E03474"/>
        <s v="E03484"/>
        <s v="E03490"/>
        <s v="E03496"/>
        <s v="E03506"/>
        <s v="E03519"/>
        <s v="E03520"/>
        <s v="E03521"/>
        <s v="E03528"/>
        <s v="E03532"/>
        <s v="E03538"/>
        <s v="E03540"/>
        <s v="E03545"/>
        <s v="E03547"/>
        <s v="E03549"/>
        <s v="E03550"/>
        <s v="E03560"/>
        <s v="E03563"/>
        <s v="E03567"/>
        <s v="E03571"/>
        <s v="E03574"/>
        <s v="E03578"/>
        <s v="E03579"/>
        <s v="E03580"/>
        <s v="E03583"/>
        <s v="E03591"/>
        <s v="E03595"/>
        <s v="E03611"/>
        <s v="E03612"/>
        <s v="E03615"/>
        <s v="E03616"/>
        <s v="E03626"/>
        <s v="E03630"/>
        <s v="E03637"/>
        <s v="E03642"/>
        <s v="E03648"/>
        <s v="E03655"/>
        <s v="E03664"/>
        <s v="E03680"/>
        <s v="E03681"/>
        <s v="E03683"/>
        <s v="E03685"/>
        <s v="E03689"/>
        <s v="E03691"/>
        <s v="E03694"/>
        <s v="E03697"/>
        <s v="E03717"/>
        <s v="E03718"/>
        <s v="E03719"/>
        <s v="E03720"/>
        <s v="E03737"/>
        <s v="E03749"/>
        <s v="E03750"/>
        <s v="E03758"/>
        <s v="E03774"/>
        <s v="E03778"/>
        <s v="E03795"/>
        <s v="E03799"/>
        <s v="E03802"/>
        <s v="E03805"/>
        <s v="E03807"/>
        <s v="E03816"/>
        <s v="E03824"/>
        <s v="E03830"/>
        <s v="E03834"/>
        <s v="E03838"/>
        <s v="E03849"/>
        <s v="E03854"/>
        <s v="E03858"/>
        <s v="E03863"/>
        <s v="E03864"/>
        <s v="E03866"/>
        <s v="E03870"/>
        <s v="E03875"/>
        <s v="E03880"/>
        <s v="E03881"/>
        <s v="E03889"/>
        <s v="E03890"/>
        <s v="E03893"/>
        <s v="E03894"/>
        <s v="E03901"/>
        <s v="E03902"/>
        <s v="E03904"/>
        <s v="E03906"/>
        <s v="E03907"/>
        <s v="E03908"/>
        <s v="E03910"/>
        <s v="E03912"/>
        <s v="E03919"/>
        <s v="E03928"/>
        <s v="E03935"/>
        <s v="E03941"/>
        <s v="E03947"/>
        <s v="E03956"/>
        <s v="E03968"/>
        <s v="E03971"/>
        <s v="E03972"/>
        <s v="E03980"/>
        <s v="E03981"/>
        <s v="E03984"/>
        <s v="E03988"/>
        <s v="E03994"/>
        <s v="E04000"/>
        <s v="E04004"/>
        <s v="E04005"/>
        <s v="E04018"/>
        <s v="E04029"/>
        <s v="E04032"/>
        <s v="E04035"/>
        <s v="E04037"/>
        <s v="E04041"/>
        <s v="E04048"/>
        <s v="E04072"/>
        <s v="E04079"/>
        <s v="E04087"/>
        <s v="E04088"/>
        <s v="E04089"/>
        <s v="E04095"/>
        <s v="E04101"/>
        <s v="E04103"/>
        <s v="E04105"/>
        <s v="E04108"/>
        <s v="E04109"/>
        <s v="E04112"/>
        <s v="E04114"/>
        <s v="E04116"/>
        <s v="E04123"/>
        <s v="E04126"/>
        <s v="E04127"/>
        <s v="E04128"/>
        <s v="E04130"/>
        <s v="E04131"/>
        <s v="E04132"/>
        <s v="E04136"/>
        <s v="E04150"/>
        <s v="E04152"/>
        <s v="E04155"/>
        <s v="E04157"/>
        <s v="E04163"/>
        <s v="E04165"/>
        <s v="E04167"/>
        <s v="E04168"/>
        <s v="E04170"/>
        <s v="E04174"/>
        <s v="E04189"/>
        <s v="E04194"/>
        <s v="E04207"/>
        <s v="E04213"/>
        <s v="E04217"/>
        <s v="E04221"/>
        <s v="E04222"/>
        <s v="E04224"/>
        <s v="E04226"/>
        <s v="E04239"/>
        <s v="E04242"/>
        <s v="E04247"/>
        <s v="E04249"/>
        <s v="E04265"/>
        <s v="E04267"/>
        <s v="E04277"/>
        <s v="E04285"/>
        <s v="E04288"/>
        <s v="E04290"/>
        <s v="E04299"/>
        <s v="E04308"/>
        <s v="E04323"/>
        <s v="E04332"/>
        <s v="E04335"/>
        <s v="E04342"/>
        <s v="E04345"/>
        <s v="E04348"/>
        <s v="E04354"/>
        <s v="E04358"/>
        <s v="E04359"/>
        <s v="E04363"/>
        <s v="E04369"/>
        <s v="E04378"/>
        <s v="E04379"/>
        <s v="E04380"/>
        <s v="E04386"/>
        <s v="E04387"/>
        <s v="E04398"/>
        <s v="E04403"/>
        <s v="E04413"/>
        <s v="E04415"/>
        <s v="E04417"/>
        <s v="E04419"/>
        <s v="E04444"/>
        <s v="E04448"/>
        <s v="E04449"/>
        <s v="E04458"/>
        <s v="E04464"/>
        <s v="E04466"/>
        <s v="E04472"/>
        <s v="E04474"/>
        <s v="E04477"/>
        <s v="E04484"/>
        <s v="E04487"/>
        <s v="E04491"/>
        <s v="E04504"/>
        <s v="E04517"/>
        <s v="E04529"/>
        <s v="E04533"/>
        <s v="E04535"/>
        <s v="E04536"/>
        <s v="E04538"/>
        <s v="E04542"/>
        <s v="E04545"/>
        <s v="E04546"/>
        <s v="E04547"/>
        <s v="E04562"/>
        <s v="E04564"/>
        <s v="E04567"/>
        <s v="E04568"/>
        <s v="E04571"/>
        <s v="E04572"/>
        <s v="E04590"/>
        <s v="E04598"/>
        <s v="E04600"/>
        <s v="E04601"/>
        <s v="E04607"/>
        <s v="E04618"/>
        <s v="E04625"/>
        <s v="E04630"/>
        <s v="E04636"/>
        <s v="E04637"/>
        <s v="E04639"/>
        <s v="E04641"/>
        <s v="E04645"/>
        <s v="E04662"/>
        <s v="E04670"/>
        <s v="E04682"/>
        <s v="E04683"/>
        <s v="E04697"/>
        <s v="E04699"/>
        <s v="E04720"/>
        <s v="E04729"/>
        <s v="E04732"/>
        <s v="E04735"/>
        <s v="E04739"/>
        <s v="E04742"/>
        <s v="E04749"/>
        <s v="E04751"/>
        <s v="E04756"/>
        <s v="E04762"/>
        <s v="E04766"/>
        <s v="E04769"/>
        <s v="E04779"/>
        <s v="E04784"/>
        <s v="E04795"/>
        <s v="E04798"/>
        <s v="E04799"/>
        <s v="E04800"/>
        <s v="E04802"/>
        <s v="E04811"/>
        <s v="E04816"/>
        <s v="E04817"/>
        <s v="E04853"/>
        <s v="E04871"/>
        <s v="E04872"/>
        <s v="E04877"/>
        <s v="E04887"/>
        <s v="E04888"/>
        <s v="E04890"/>
        <s v="E04903"/>
        <s v="E04917"/>
        <s v="E04920"/>
        <s v="E04925"/>
        <s v="E04926"/>
        <s v="E04927"/>
        <s v="E04931"/>
        <s v="E04937"/>
        <s v="E04938"/>
        <s v="E04940"/>
        <s v="E04952"/>
        <s v="E04959"/>
        <s v="E04962"/>
        <s v="E04969"/>
        <s v="E04972"/>
        <s v="E04978"/>
        <s v="E04994"/>
      </sharedItems>
    </cacheField>
    <cacheField name="Full Name" numFmtId="0">
      <sharedItems/>
    </cacheField>
    <cacheField name="Job Title" numFmtId="0">
      <sharedItems count="33">
        <s v="Director"/>
        <s v="Sr. Analyst"/>
        <s v="Analyst"/>
        <s v="Account Representative"/>
        <s v="Sr. Manger"/>
        <s v="Cloud Infrastructure Architect"/>
        <s v="Vice President"/>
        <s v="HRIS Analyst"/>
        <s v="Analyst II"/>
        <s v="Development Engineer"/>
        <s v="IT Systems Architect"/>
        <s v="Network Architect"/>
        <s v="Manager"/>
        <s v="Network Administrator"/>
        <s v="Controls Engineer"/>
        <s v="Field Engineer"/>
        <s v="Business Partner"/>
        <s v="Service Desk Analyst"/>
        <s v="Test Engineer"/>
        <s v="Quality Engineer"/>
        <s v="Engineering Manager"/>
        <s v="Enterprise Architect"/>
        <s v="System Administrator "/>
        <s v="Sr. Business Partner"/>
        <s v="Computer Systems Manager"/>
        <s v="Technical Architect"/>
        <s v="Operations Engineer"/>
        <s v="Sr. Account Representative"/>
        <s v="Solutions Architect"/>
        <s v="Systems Analyst"/>
        <s v="Network Engineer"/>
        <s v="Automation Engineer"/>
        <s v="IT Coordinator"/>
      </sharedItems>
    </cacheField>
    <cacheField name="Department" numFmtId="0">
      <sharedItems count="7">
        <s v="Sales"/>
        <s v="Finance"/>
        <s v="Engineering"/>
        <s v="Marketing"/>
        <s v="IT"/>
        <s v="Human Resources"/>
        <s v="Accounting"/>
      </sharedItems>
    </cacheField>
    <cacheField name="Business Unit" numFmtId="0">
      <sharedItems count="4">
        <s v="Speciality Products"/>
        <s v="Corporate"/>
        <s v="Manufacturing"/>
        <s v="Research &amp; Development"/>
      </sharedItems>
    </cacheField>
    <cacheField name="Gender" numFmtId="0">
      <sharedItems count="2">
        <s v="Female"/>
        <s v="Male"/>
      </sharedItems>
    </cacheField>
    <cacheField name="Age" numFmtId="0">
      <sharedItems containsSemiMixedTypes="0" containsString="0" containsNumber="1" containsInteger="1" minValue="25" maxValue="65" count="41">
        <n v="39"/>
        <n v="33"/>
        <n v="52"/>
        <n v="62"/>
        <n v="45"/>
        <n v="43"/>
        <n v="53"/>
        <n v="31"/>
        <n v="56"/>
        <n v="46"/>
        <n v="37"/>
        <n v="48"/>
        <n v="30"/>
        <n v="44"/>
        <n v="36"/>
        <n v="29"/>
        <n v="38"/>
        <n v="64"/>
        <n v="58"/>
        <n v="54"/>
        <n v="61"/>
        <n v="55"/>
        <n v="28"/>
        <n v="60"/>
        <n v="65"/>
        <n v="35"/>
        <n v="26"/>
        <n v="47"/>
        <n v="42"/>
        <n v="34"/>
        <n v="63"/>
        <n v="40"/>
        <n v="50"/>
        <n v="41"/>
        <n v="27"/>
        <n v="32"/>
        <n v="51"/>
        <n v="59"/>
        <n v="57"/>
        <n v="49"/>
        <n v="25"/>
      </sharedItems>
    </cacheField>
    <cacheField name="Hire Date" numFmtId="14">
      <sharedItems containsSemiMixedTypes="0" containsNonDate="0" containsDate="1" containsString="0" minDate="1992-01-09T00:00:00" maxDate="2021-12-27T00:00:00"/>
    </cacheField>
    <cacheField name="Monthly Salary" numFmtId="164">
      <sharedItems containsSemiMixedTypes="0" containsString="0" containsNumber="1" minValue="3338.5833333333335" maxValue="21541.5" count="996">
        <n v="14290.583333333334"/>
        <n v="7906.333333333333"/>
        <n v="4654.916666666667"/>
        <n v="5389.083333333333"/>
        <n v="15666"/>
        <n v="10088.75"/>
        <n v="5194.583333333333"/>
        <n v="16539.416666666668"/>
        <n v="6019.583333333333"/>
        <n v="15901.25"/>
        <n v="10856.166666666666"/>
        <n v="10946.083333333334"/>
        <n v="4646.666666666667"/>
        <n v="7594.5"/>
        <n v="6871.833333333333"/>
        <n v="7527.75"/>
        <n v="16470.75"/>
        <n v="9151"/>
        <n v="4614.083333333333"/>
        <n v="15774.166666666666"/>
        <n v="6003.75"/>
        <n v="14691.166666666666"/>
        <n v="16412.583333333332"/>
        <n v="6948.166666666667"/>
        <n v="6400.166666666667"/>
        <n v="3818.25"/>
        <n v="5220.333333333333"/>
        <n v="20519.25"/>
        <n v="12336.25"/>
        <n v="19525.916666666668"/>
        <n v="14653.083333333334"/>
        <n v="13297.25"/>
        <n v="5916"/>
        <n v="6613"/>
        <n v="7209.166666666667"/>
        <n v="4695.833333333333"/>
        <n v="15827.75"/>
        <n v="3893.9166666666665"/>
        <n v="10240.833333333334"/>
        <n v="15587.333333333334"/>
        <n v="21104.083333333332"/>
        <n v="13077.583333333334"/>
        <n v="7662.833333333333"/>
        <n v="8536.6666666666661"/>
        <n v="5898.166666666667"/>
        <n v="4750.666666666667"/>
        <n v="7744.333333333333"/>
        <n v="15259.416666666666"/>
        <n v="7853.833333333333"/>
        <n v="7279.916666666667"/>
        <n v="9156.9166666666661"/>
        <n v="12019.25"/>
        <n v="5350.166666666667"/>
        <n v="8881.5"/>
        <n v="7901.25"/>
        <n v="19261.75"/>
        <n v="8111.583333333333"/>
        <n v="7337.083333333333"/>
        <n v="4400.916666666667"/>
        <n v="5861.166666666667"/>
        <n v="10410.666666666666"/>
        <n v="21171.416666666668"/>
        <n v="4400"/>
        <n v="10207.25"/>
        <n v="13310.333333333334"/>
        <n v="7606.666666666667"/>
        <n v="14042.5"/>
        <n v="14348.333333333334"/>
        <n v="9618.0833333333339"/>
        <n v="8782.5"/>
        <n v="6612.666666666667"/>
        <n v="18148.583333333332"/>
        <n v="5875.416666666667"/>
        <n v="4559.5"/>
        <n v="7751.416666666667"/>
        <n v="4624.916666666667"/>
        <n v="3583.4166666666665"/>
        <n v="4794.25"/>
        <n v="5727.333333333333"/>
        <n v="15808.5"/>
        <n v="5960.916666666667"/>
        <n v="5707.333333333333"/>
        <n v="7758.5"/>
        <n v="6382.333333333333"/>
        <n v="13356.666666666666"/>
        <n v="7093.333333333333"/>
        <n v="4534.583333333333"/>
        <n v="15269.916666666666"/>
        <n v="9536.75"/>
        <n v="5660.416666666667"/>
        <n v="19168.75"/>
        <n v="8007.666666666667"/>
        <n v="16953.75"/>
        <n v="4554.5"/>
        <n v="7721.25"/>
        <n v="5329.916666666667"/>
        <n v="6725.083333333333"/>
        <n v="3992.75"/>
        <n v="8047.166666666667"/>
        <n v="6894.916666666667"/>
        <n v="7024.75"/>
        <n v="15615.75"/>
        <n v="5374.5"/>
        <n v="6224.25"/>
        <n v="9854.4166666666661"/>
        <n v="6620.583333333333"/>
        <n v="13252.583333333334"/>
        <n v="9018.4166666666661"/>
        <n v="5689"/>
        <n v="5771.666666666667"/>
        <n v="5988.666666666667"/>
        <n v="13241.416666666666"/>
        <n v="8757.1666666666661"/>
        <n v="10010.666666666666"/>
        <n v="6167.5"/>
        <n v="20772.5"/>
        <n v="6615.666666666667"/>
        <n v="6219.25"/>
        <n v="5694.75"/>
        <n v="15154.5"/>
        <n v="7884.833333333333"/>
        <n v="3727.6666666666665"/>
        <n v="14508.083333333334"/>
        <n v="4882.166666666667"/>
        <n v="10195.833333333334"/>
        <n v="13111.083333333334"/>
        <n v="6279.5"/>
        <n v="7862.666666666667"/>
        <n v="11700.166666666666"/>
        <n v="9191.8333333333339"/>
        <n v="14786.916666666666"/>
        <n v="6251"/>
        <n v="13960.5"/>
        <n v="7920.416666666667"/>
        <n v="8027.583333333333"/>
        <n v="6314.083333333333"/>
        <n v="8702.5833333333339"/>
        <n v="7936.583333333333"/>
        <n v="7616.666666666667"/>
        <n v="4249.5"/>
        <n v="4739.833333333333"/>
        <n v="5308.75"/>
        <n v="11116.666666666666"/>
        <n v="4630.25"/>
        <n v="7191.583333333333"/>
        <n v="6075.25"/>
        <n v="4117"/>
        <n v="4166.5"/>
        <n v="17949"/>
        <n v="7820"/>
        <n v="10579.166666666666"/>
        <n v="8768.5833333333339"/>
        <n v="3717.8333333333335"/>
        <n v="13883.25"/>
        <n v="7294.666666666667"/>
        <n v="13253.666666666666"/>
        <n v="6240.916666666667"/>
        <n v="12461.416666666666"/>
        <n v="9624.1666666666661"/>
        <n v="12791"/>
        <n v="20456.833333333332"/>
        <n v="11255.166666666666"/>
        <n v="7868.5"/>
        <n v="8870.3333333333339"/>
        <n v="4283.666666666667"/>
        <n v="5420.583333333333"/>
        <n v="9793.1666666666661"/>
        <n v="6335.583333333333"/>
        <n v="5350.333333333333"/>
        <n v="18210.833333333332"/>
        <n v="4970.5"/>
        <n v="13581.5"/>
        <n v="7921.75"/>
        <n v="7521.5"/>
        <n v="9574.4166666666661"/>
        <n v="4965.916666666667"/>
        <n v="17218.666666666668"/>
        <n v="19549.5"/>
        <n v="6109.75"/>
        <n v="5372.916666666667"/>
        <n v="5737.166666666667"/>
        <n v="5847.083333333333"/>
        <n v="4561.083333333333"/>
        <n v="4883.75"/>
        <n v="5082.083333333333"/>
        <n v="8464.75"/>
        <n v="20661.583333333332"/>
        <n v="3359.6666666666665"/>
        <n v="8026.083333333333"/>
        <n v="8553"/>
        <n v="5777.666666666667"/>
        <n v="5758"/>
        <n v="8522.5"/>
        <n v="12923.333333333334"/>
        <n v="12902.333333333334"/>
        <n v="6322.416666666667"/>
        <n v="21285.916666666668"/>
        <n v="5579.833333333333"/>
        <n v="5403.916666666667"/>
        <n v="4206.25"/>
        <n v="12914.416666666666"/>
        <n v="3997.8333333333335"/>
        <n v="5217.083333333333"/>
        <n v="16546.833333333332"/>
        <n v="7867.25"/>
        <n v="6721.583333333333"/>
        <n v="12476"/>
        <n v="7016.083333333333"/>
        <n v="4212.333333333333"/>
        <n v="4984.75"/>
        <n v="12828.166666666666"/>
        <n v="5276.5"/>
        <n v="5077.5"/>
        <n v="10628.583333333334"/>
        <n v="17559"/>
        <n v="15983.916666666666"/>
        <n v="6807.25"/>
        <n v="8047.25"/>
        <n v="12312.666666666666"/>
        <n v="4227.75"/>
        <n v="11277.083333333334"/>
        <n v="20822.5"/>
        <n v="10447.916666666666"/>
        <n v="5363.666666666667"/>
        <n v="11670.166666666666"/>
        <n v="4712.916666666667"/>
        <n v="6500.5"/>
        <n v="16598"/>
        <n v="6201"/>
        <n v="18796.5"/>
        <n v="6162.916666666667"/>
        <n v="10635.5"/>
        <n v="12091.083333333334"/>
        <n v="12585.583333333334"/>
        <n v="9520.1666666666661"/>
        <n v="13479.916666666666"/>
        <n v="5162"/>
        <n v="5843.5"/>
        <n v="8119.416666666667"/>
        <n v="7982.166666666667"/>
        <n v="3919.3333333333335"/>
        <n v="8152.5"/>
        <n v="9654.5"/>
        <n v="10931.583333333334"/>
        <n v="12802.333333333334"/>
        <n v="5085.5"/>
        <n v="5147.75"/>
        <n v="8722.3333333333339"/>
        <n v="5101.333333333333"/>
        <n v="9154.1666666666661"/>
        <n v="18411.416666666668"/>
        <n v="12684.5"/>
        <n v="12772.583333333334"/>
        <n v="10423.833333333334"/>
        <n v="7205.333333333333"/>
        <n v="17367.916666666668"/>
        <n v="19634.916666666668"/>
        <n v="7049.666666666667"/>
        <n v="4359.166666666667"/>
        <n v="8869.75"/>
        <n v="5004.583333333333"/>
        <n v="3774.5833333333335"/>
        <n v="6067.083333333333"/>
        <n v="14125.75"/>
        <n v="5614.5"/>
        <n v="6298.25"/>
        <n v="8257.5833333333339"/>
        <n v="6656.833333333333"/>
        <n v="12451.416666666666"/>
        <n v="14422.583333333334"/>
        <n v="14534.583333333334"/>
        <n v="10555.916666666666"/>
        <n v="6205.583333333333"/>
        <n v="15502.75"/>
        <n v="12771.083333333334"/>
        <n v="4172.416666666667"/>
        <n v="8175.833333333333"/>
        <n v="3472.75"/>
        <n v="6512.75"/>
        <n v="7991.583333333333"/>
        <n v="21432.833333333332"/>
        <n v="7451.583333333333"/>
        <n v="5347.5"/>
        <n v="13925"/>
        <n v="3477.3333333333335"/>
        <n v="7646.916666666667"/>
        <n v="4906.25"/>
        <n v="19539.083333333332"/>
        <n v="11796.25"/>
        <n v="9498.9166666666661"/>
        <n v="11859.833333333334"/>
        <n v="5973.083333333333"/>
        <n v="8049.833333333333"/>
        <n v="5646.083333333333"/>
        <n v="6906"/>
        <n v="11425.5"/>
        <n v="20656.166666666668"/>
        <n v="17109.5"/>
        <n v="12911.75"/>
        <n v="6375.416666666667"/>
        <n v="3727.9166666666665"/>
        <n v="12546.25"/>
        <n v="3903.75"/>
        <n v="6768.166666666667"/>
        <n v="6834.75"/>
        <n v="16017.75"/>
        <n v="12648.583333333334"/>
        <n v="8210"/>
        <n v="5475.166666666667"/>
        <n v="6969.916666666667"/>
        <n v="13827.25"/>
        <n v="6104.583333333333"/>
        <n v="9171.1666666666661"/>
        <n v="8400.8333333333339"/>
        <n v="4028.75"/>
        <n v="20090.25"/>
        <n v="5312"/>
        <n v="9739.8333333333339"/>
        <n v="5157.166666666667"/>
        <n v="7221.5"/>
        <n v="4434.583333333333"/>
        <n v="20807.166666666668"/>
        <n v="9978.8333333333339"/>
        <n v="12246.75"/>
        <n v="13294.833333333334"/>
        <n v="21269.166666666668"/>
        <n v="10485.666666666666"/>
        <n v="6350.166666666667"/>
        <n v="7394.166666666667"/>
        <n v="21368.333333333332"/>
        <n v="5916.333333333333"/>
        <n v="7556.5"/>
        <n v="10171.166666666666"/>
        <n v="4144.833333333333"/>
        <n v="6846.833333333333"/>
        <n v="4022.1666666666665"/>
        <n v="7950.75"/>
        <n v="11207.166666666666"/>
        <n v="6455.083333333333"/>
        <n v="11108.083333333334"/>
        <n v="14957.833333333334"/>
        <n v="5592.833333333333"/>
        <n v="4302.5"/>
        <n v="9118.5"/>
        <n v="6184.583333333333"/>
        <n v="15511.5"/>
        <n v="8083.083333333333"/>
        <n v="4441.75"/>
        <n v="8440.6666666666661"/>
        <n v="10303.333333333334"/>
        <n v="4891.916666666667"/>
        <n v="10075.416666666666"/>
        <n v="7193.083333333333"/>
        <n v="10931.916666666666"/>
        <n v="7285.583333333333"/>
        <n v="9057.1666666666661"/>
        <n v="14180.333333333334"/>
        <n v="11894.25"/>
        <n v="6999.166666666667"/>
        <n v="8302"/>
        <n v="5258.166666666667"/>
        <n v="5842.5"/>
        <n v="3463.4166666666665"/>
        <n v="6491.916666666667"/>
        <n v="8503.5833333333339"/>
        <n v="4657.833333333333"/>
        <n v="9022.3333333333339"/>
        <n v="4922.25"/>
        <n v="10571.333333333334"/>
        <n v="13503.166666666666"/>
        <n v="8296.4166666666661"/>
        <n v="3754.0833333333335"/>
        <n v="8618.5833333333339"/>
        <n v="12669.666666666666"/>
        <n v="3487"/>
        <n v="3462.0833333333335"/>
        <n v="14001.166666666666"/>
        <n v="5936.166666666667"/>
        <n v="19692.833333333332"/>
        <n v="10483.916666666666"/>
        <n v="3948.9166666666665"/>
        <n v="11543.416666666666"/>
        <n v="12558.25"/>
        <n v="5284.25"/>
        <n v="5645.25"/>
        <n v="12330.5"/>
        <n v="4391.416666666667"/>
        <n v="7564.166666666667"/>
        <n v="7693.416666666667"/>
        <n v="7274.333333333333"/>
        <n v="16654"/>
        <n v="15057.25"/>
        <n v="10477.5"/>
        <n v="3840.0833333333335"/>
        <n v="5653.083333333333"/>
        <n v="10233.5"/>
        <n v="5543.416666666667"/>
        <n v="18466"/>
        <n v="8125"/>
        <n v="8045.666666666667"/>
        <n v="14574.583333333334"/>
        <n v="3488.25"/>
        <n v="7480.75"/>
        <n v="10299"/>
        <n v="7474.583333333333"/>
        <n v="15572.5"/>
        <n v="7348.5"/>
        <n v="13164.083333333334"/>
        <n v="3922.5833333333335"/>
        <n v="5925.916666666667"/>
        <n v="10220.333333333334"/>
        <n v="4057.25"/>
        <n v="5915"/>
        <n v="9213.75"/>
        <n v="17264.333333333332"/>
        <n v="5864.083333333333"/>
        <n v="8297.9166666666661"/>
        <n v="12082.166666666666"/>
        <n v="5640.5"/>
        <n v="5979.583333333333"/>
        <n v="12563.166666666666"/>
        <n v="19745.5"/>
        <n v="6259.916666666667"/>
        <n v="7671.5"/>
        <n v="14891.666666666666"/>
        <n v="16783"/>
        <n v="9253.1666666666661"/>
        <n v="8859.4166666666661"/>
        <n v="4647.25"/>
        <n v="9649.8333333333339"/>
        <n v="11824.916666666666"/>
        <n v="8057.75"/>
        <n v="3452.4166666666665"/>
        <n v="6660.083333333333"/>
        <n v="6532.333333333333"/>
        <n v="5444.5"/>
        <n v="5930.583333333333"/>
        <n v="12555.5"/>
        <n v="6409.333333333333"/>
        <n v="16514.666666666668"/>
        <n v="20446.666666666668"/>
        <n v="12686.583333333334"/>
        <n v="5568.25"/>
        <n v="7373.166666666667"/>
        <n v="4391.083333333333"/>
        <n v="8256.6666666666661"/>
        <n v="7749.5"/>
        <n v="8627"/>
        <n v="3902.75"/>
        <n v="7571.25"/>
        <n v="6321.833333333333"/>
        <n v="6231.583333333333"/>
        <n v="5109.166666666667"/>
        <n v="5437.25"/>
        <n v="5787.75"/>
        <n v="7155.833333333333"/>
        <n v="13765.083333333334"/>
        <n v="4552.916666666667"/>
        <n v="8266.8333333333339"/>
        <n v="14508.25"/>
        <n v="15876"/>
        <n v="6158.916666666667"/>
        <n v="7730.916666666667"/>
        <n v="5368.083333333333"/>
        <n v="4234.083333333333"/>
        <n v="11167.166666666666"/>
        <n v="10725.25"/>
        <n v="5849.083333333333"/>
        <n v="11800.333333333334"/>
        <n v="13088.083333333334"/>
        <n v="20816.75"/>
        <n v="7758.583333333333"/>
        <n v="7635.083333333333"/>
        <n v="14285.5"/>
        <n v="15263.416666666666"/>
        <n v="10634.666666666666"/>
        <n v="6158.25"/>
        <n v="5266.333333333333"/>
        <n v="7778.583333333333"/>
        <n v="20040.666666666668"/>
        <n v="17636.416666666668"/>
        <n v="7648.5"/>
        <n v="12654.416666666666"/>
        <n v="9969.25"/>
        <n v="7717.5"/>
        <n v="8498.75"/>
        <n v="6148.25"/>
        <n v="7996.666666666667"/>
        <n v="21506.75"/>
        <n v="3615.9166666666665"/>
        <n v="13323.75"/>
        <n v="13089.166666666666"/>
        <n v="6709.666666666667"/>
        <n v="15103.916666666666"/>
        <n v="6504.666666666667"/>
        <n v="12629.666666666666"/>
        <n v="12603.833333333334"/>
        <n v="3767.1666666666665"/>
        <n v="9283.6666666666661"/>
        <n v="21107.833333333332"/>
        <n v="13591.583333333334"/>
        <n v="9595.4166666666661"/>
        <n v="4564.583333333333"/>
        <n v="20912.75"/>
        <n v="11600.666666666666"/>
        <n v="15169.583333333334"/>
        <n v="6100"/>
        <n v="5229.083333333333"/>
        <n v="4223.75"/>
        <n v="4238.083333333333"/>
        <n v="18518.666666666668"/>
        <n v="3780.75"/>
        <n v="18434.75"/>
        <n v="5803.916666666667"/>
        <n v="5353.916666666667"/>
        <n v="8643.6666666666661"/>
        <n v="10402.25"/>
        <n v="10971"/>
        <n v="15806.666666666666"/>
        <n v="12592.333333333334"/>
        <n v="5238.416666666667"/>
        <n v="16860.25"/>
        <n v="13023.083333333334"/>
        <n v="5606.25"/>
        <n v="9949.75"/>
        <n v="12480.083333333334"/>
        <n v="7211.5"/>
        <n v="9274.9166666666661"/>
        <n v="10705.666666666666"/>
        <n v="6973.75"/>
        <n v="8102.583333333333"/>
        <n v="8053.25"/>
        <n v="3408.0833333333335"/>
        <n v="6154.5"/>
        <n v="16062.416666666666"/>
        <n v="15413.333333333334"/>
        <n v="10055"/>
        <n v="5261.416666666667"/>
        <n v="10235.75"/>
        <n v="10678"/>
        <n v="7231.166666666667"/>
        <n v="16087"/>
        <n v="20792.166666666668"/>
        <n v="13402.666666666666"/>
        <n v="3590"/>
        <n v="12415.916666666666"/>
        <n v="13123.916666666666"/>
        <n v="7999.833333333333"/>
        <n v="4232"/>
        <n v="13122.833333333334"/>
        <n v="7978.583333333333"/>
        <n v="13813"/>
        <n v="21190.75"/>
        <n v="7076.083333333333"/>
        <n v="4582.833333333333"/>
        <n v="6979.666666666667"/>
        <n v="8569.9166666666661"/>
        <n v="10344.083333333334"/>
        <n v="9011.1666666666661"/>
        <n v="7320.916666666667"/>
        <n v="7454.833333333333"/>
        <n v="14264.416666666666"/>
        <n v="6903.25"/>
        <n v="6453.5"/>
        <n v="10844.416666666666"/>
        <n v="3906.5"/>
        <n v="6743.416666666667"/>
        <n v="10469.416666666666"/>
        <n v="8625.3333333333339"/>
        <n v="6212.166666666667"/>
        <n v="6356"/>
        <n v="7745"/>
        <n v="12982.333333333334"/>
        <n v="11045.333333333334"/>
        <n v="14280"/>
        <n v="14185.083333333334"/>
        <n v="10523.083333333334"/>
        <n v="8642.25"/>
        <n v="7314.166666666667"/>
        <n v="11906.5"/>
        <n v="16687.166666666668"/>
        <n v="5554.083333333333"/>
        <n v="19320.833333333332"/>
        <n v="7805.666666666667"/>
        <n v="9795.4166666666661"/>
        <n v="12830.083333333334"/>
        <n v="6745.833333333333"/>
        <n v="15364"/>
        <n v="7407.916666666667"/>
        <n v="18578.416666666668"/>
        <n v="7503.333333333333"/>
        <n v="12178.333333333334"/>
        <n v="6362.833333333333"/>
        <n v="4713.75"/>
        <n v="8264.0833333333339"/>
        <n v="5733.916666666667"/>
        <n v="14693.666666666666"/>
        <n v="7691.083333333333"/>
        <n v="9992.1666666666661"/>
        <n v="13151"/>
        <n v="4700.416666666667"/>
        <n v="4833.833333333333"/>
        <n v="5897.5"/>
        <n v="15785"/>
        <n v="12617.75"/>
        <n v="4484.083333333333"/>
        <n v="4504.25"/>
        <n v="7947.666666666667"/>
        <n v="16625.333333333332"/>
        <n v="5624.083333333333"/>
        <n v="19560.25"/>
        <n v="9065"/>
        <n v="8741.9166666666661"/>
        <n v="5597.583333333333"/>
        <n v="7888.166666666667"/>
        <n v="10691.916666666666"/>
        <n v="6068.833333333333"/>
        <n v="8202.25"/>
        <n v="12943.333333333334"/>
        <n v="4331.916666666667"/>
        <n v="9439.0833333333339"/>
        <n v="19853"/>
        <n v="8502.75"/>
        <n v="8185.833333333333"/>
        <n v="13699.666666666666"/>
        <n v="10748.666666666666"/>
        <n v="6180.833333333333"/>
        <n v="18289.5"/>
        <n v="8036.75"/>
        <n v="4394.416666666667"/>
        <n v="13474.166666666666"/>
        <n v="12865.666666666666"/>
        <n v="6028.333333333333"/>
        <n v="5186.583333333333"/>
        <n v="10283.75"/>
        <n v="10694.083333333334"/>
        <n v="4101.583333333333"/>
        <n v="20897.25"/>
        <n v="4063.5"/>
        <n v="15560.416666666666"/>
        <n v="20549.083333333332"/>
        <n v="4084.25"/>
        <n v="10026.75"/>
        <n v="12945.916666666666"/>
        <n v="10229.416666666666"/>
        <n v="5664.666666666667"/>
        <n v="4986.083333333333"/>
        <n v="8001.916666666667"/>
        <n v="16239.25"/>
        <n v="8128.083333333333"/>
        <n v="6035.416666666667"/>
        <n v="10529.416666666666"/>
        <n v="5555"/>
        <n v="14550.583333333334"/>
        <n v="21027.083333333332"/>
        <n v="7206.5"/>
        <n v="7544.583333333333"/>
        <n v="4195.083333333333"/>
        <n v="4240.25"/>
        <n v="9575.9166666666661"/>
        <n v="12813.916666666666"/>
        <n v="4235.416666666667"/>
        <n v="11885.666666666666"/>
        <n v="8588.1666666666661"/>
        <n v="6951.5"/>
        <n v="8279.5"/>
        <n v="9154.25"/>
        <n v="5011"/>
        <n v="13241.5"/>
        <n v="15113"/>
        <n v="6570.333333333333"/>
        <n v="5702.166666666667"/>
        <n v="16226.916666666666"/>
        <n v="7312"/>
        <n v="5411.416666666667"/>
        <n v="7253"/>
        <n v="5779.333333333333"/>
        <n v="19068.5"/>
        <n v="9768.8333333333339"/>
        <n v="15055.333333333334"/>
        <n v="11240.083333333334"/>
        <n v="20243.25"/>
        <n v="7351.083333333333"/>
        <n v="5458.916666666667"/>
        <n v="11296.5"/>
        <n v="7830.916666666667"/>
        <n v="5323.333333333333"/>
        <n v="8824.25"/>
        <n v="6858.333333333333"/>
        <n v="7114.083333333333"/>
        <n v="7356"/>
        <n v="5816.916666666667"/>
        <n v="8341.5833333333339"/>
        <n v="3773.8333333333335"/>
        <n v="9974.9166666666661"/>
        <n v="3611.3333333333335"/>
        <n v="5954.5"/>
        <n v="8428.5833333333339"/>
        <n v="8150.583333333333"/>
        <n v="14398.916666666666"/>
        <n v="10650.083333333334"/>
        <n v="8089.833333333333"/>
        <n v="16447.25"/>
        <n v="7639.916666666667"/>
        <n v="4679.5"/>
        <n v="13595.25"/>
        <n v="11567.333333333334"/>
        <n v="6578.166666666667"/>
        <n v="7746"/>
        <n v="5681.333333333333"/>
        <n v="18016.25"/>
        <n v="4339.083333333333"/>
        <n v="4925"/>
        <n v="12992.083333333334"/>
        <n v="6083.666666666667"/>
        <n v="9647.0833333333339"/>
        <n v="7202.583333333333"/>
        <n v="4042.5"/>
        <n v="16650.666666666668"/>
        <n v="4916.083333333333"/>
        <n v="16890"/>
        <n v="4269.5"/>
        <n v="8277.9166666666661"/>
        <n v="16788.666666666668"/>
        <n v="14268.083333333334"/>
        <n v="6315"/>
        <n v="4385.083333333333"/>
        <n v="13297.583333333334"/>
        <n v="7969.916666666667"/>
        <n v="10629.916666666666"/>
        <n v="8111.333333333333"/>
        <n v="12533.25"/>
        <n v="5608.25"/>
        <n v="8904.8333333333339"/>
        <n v="5507"/>
        <n v="3755.0833333333335"/>
        <n v="9489.4166666666661"/>
        <n v="7572.5"/>
        <n v="15193.416666666666"/>
        <n v="5181.166666666667"/>
        <n v="6408.833333333333"/>
        <n v="6680.833333333333"/>
        <n v="4494.083333333333"/>
        <n v="18650.416666666668"/>
        <n v="10385.75"/>
        <n v="9068.8333333333339"/>
        <n v="6318.25"/>
        <n v="8591.3333333333339"/>
        <n v="3396"/>
        <n v="5956.333333333333"/>
        <n v="8570.5833333333339"/>
        <n v="17607.583333333332"/>
        <n v="9427.9166666666661"/>
        <n v="13232.25"/>
        <n v="5117.5"/>
        <n v="16648.583333333332"/>
        <n v="19949.5"/>
        <n v="12907"/>
        <n v="12885.333333333334"/>
        <n v="7460.25"/>
        <n v="14469.083333333334"/>
        <n v="6010.5"/>
        <n v="5616.5"/>
        <n v="12360.083333333334"/>
        <n v="16586.75"/>
        <n v="4075.5"/>
        <n v="5974.583333333333"/>
        <n v="6900.5"/>
        <n v="13933.25"/>
        <n v="12993.833333333334"/>
        <n v="6433.583333333333"/>
        <n v="4028.3333333333335"/>
        <n v="7684.083333333333"/>
        <n v="10575.916666666666"/>
        <n v="16282.083333333334"/>
        <n v="5200.916666666667"/>
        <n v="4483.25"/>
        <n v="11997.5"/>
        <n v="7887.666666666667"/>
        <n v="8039.583333333333"/>
        <n v="4569.083333333333"/>
        <n v="5445.083333333333"/>
        <n v="9492.4166666666661"/>
        <n v="7201.416666666667"/>
        <n v="18307.75"/>
        <n v="18455.416666666668"/>
        <n v="8869"/>
        <n v="14070.5"/>
        <n v="5126.916666666667"/>
        <n v="7171.75"/>
        <n v="6668.666666666667"/>
        <n v="15854.416666666666"/>
        <n v="7268"/>
        <n v="8489.1666666666661"/>
        <n v="7636"/>
        <n v="9520.8333333333339"/>
        <n v="3338.5833333333335"/>
        <n v="15183.5"/>
        <n v="7174.083333333333"/>
        <n v="18617"/>
        <n v="11499.583333333334"/>
        <n v="10123.333333333334"/>
        <n v="8230.75"/>
        <n v="5009.416666666667"/>
        <n v="5665.583333333333"/>
        <n v="7963.5"/>
        <n v="6221.25"/>
        <n v="8598.5833333333339"/>
        <n v="7729.416666666667"/>
        <n v="8063.083333333333"/>
        <n v="6725"/>
        <n v="4895.416666666667"/>
        <n v="8513.9166666666661"/>
        <n v="7471.583333333333"/>
        <n v="12502.833333333334"/>
        <n v="6922.166666666667"/>
        <n v="12153.833333333334"/>
        <n v="4034.5833333333335"/>
        <n v="7616.583333333333"/>
        <n v="19297.25"/>
        <n v="5622.333333333333"/>
        <n v="9088.25"/>
        <n v="18083.25"/>
        <n v="11393"/>
        <n v="10618.5"/>
        <n v="7449.166666666667"/>
        <n v="15101.333333333334"/>
        <n v="21280.75"/>
        <n v="8331.25"/>
        <n v="7361.916666666667"/>
        <n v="3343.6666666666665"/>
        <n v="4990.666666666667"/>
        <n v="15387.333333333334"/>
        <n v="15541.916666666666"/>
        <n v="20551.583333333332"/>
        <n v="7654.416666666667"/>
        <n v="15121"/>
        <n v="5594.166666666667"/>
        <n v="12062.833333333334"/>
        <n v="4768.75"/>
        <n v="7869.166666666667"/>
        <n v="12548.083333333334"/>
        <n v="6204.083333333333"/>
        <n v="4626.5"/>
        <n v="8332.4166666666661"/>
        <n v="8308.0833333333339"/>
        <n v="6469.083333333333"/>
        <n v="8524.8333333333339"/>
        <n v="11400.833333333334"/>
        <n v="7263.166666666667"/>
        <n v="9970.5833333333339"/>
        <n v="21380.083333333332"/>
        <n v="5759.166666666667"/>
        <n v="8030.5"/>
        <n v="15727.25"/>
        <n v="5574.083333333333"/>
        <n v="9250.5"/>
        <n v="7632.666666666667"/>
        <n v="4889.25"/>
        <n v="6104"/>
        <n v="6025.25"/>
        <n v="10052.333333333334"/>
        <n v="12228.5"/>
        <n v="6908.916666666667"/>
        <n v="9495.8333333333339"/>
        <n v="20297.333333333332"/>
        <n v="6648.75"/>
        <n v="7525.333333333333"/>
        <n v="4323.083333333333"/>
        <n v="6578.333333333333"/>
        <n v="5946.583333333333"/>
        <n v="6994.5"/>
        <n v="12772.916666666666"/>
        <n v="5463.833333333333"/>
        <n v="13365.416666666666"/>
        <n v="6519.75"/>
        <n v="3444.6666666666665"/>
        <n v="6819"/>
        <n v="15866.75"/>
        <n v="9121.3333333333339"/>
        <n v="8680.1666666666661"/>
        <n v="21541.5"/>
        <n v="4350"/>
        <n v="16520.25"/>
        <n v="7575.083333333333"/>
        <n v="13699.916666666666"/>
        <n v="6728.75"/>
        <n v="5932.666666666667"/>
        <n v="5974.916666666667"/>
        <n v="8932.9166666666661"/>
        <n v="4098.833333333333"/>
        <n v="7235.916666666667"/>
        <n v="14725.833333333334"/>
        <n v="9892.3333333333339"/>
        <n v="9481.75"/>
        <n v="9710.5833333333339"/>
        <n v="15531.5"/>
        <n v="12696.083333333334"/>
        <n v="10664.333333333334"/>
        <n v="4787.166666666667"/>
        <n v="7958.25"/>
        <n v="6212.666666666667"/>
        <n v="7396.5"/>
        <n v="8839.9166666666661"/>
        <n v="6362.666666666667"/>
        <n v="4292.75"/>
        <n v="7238.166666666667"/>
        <n v="6173.083333333333"/>
        <n v="5001.416666666667"/>
        <n v="7486.75"/>
        <n v="7606.333333333333"/>
        <n v="7741.416666666667"/>
        <n v="9773.1666666666661"/>
        <n v="5389.75"/>
        <n v="9460.5833333333339"/>
        <n v="6237.833333333333"/>
        <n v="10397.833333333334"/>
        <n v="7181.083333333333"/>
        <n v="10795.083333333334"/>
        <n v="8215.0833333333339"/>
        <n v="8053"/>
        <n v="7398.083333333333"/>
        <n v="4654.5"/>
        <n v="10825.25"/>
        <n v="4175.916666666667"/>
        <n v="20585.166666666668"/>
        <n v="14875.166666666666"/>
        <n v="15263"/>
        <n v="4800.5"/>
        <n v="6718.5"/>
        <n v="4669.75"/>
        <n v="3613.5833333333335"/>
        <n v="18587.916666666668"/>
        <n v="7899.166666666667"/>
        <n v="13860.916666666666"/>
        <n v="10809"/>
        <n v="4686.583333333333"/>
        <n v="15918.833333333334"/>
        <n v="7317.166666666667"/>
        <n v="15600.416666666666"/>
        <n v="15265.833333333334"/>
        <n v="12571.25"/>
        <n v="7894.583333333333"/>
        <n v="10494.666666666666"/>
        <n v="15598.916666666666"/>
        <n v="5371.833333333333"/>
        <n v="5445"/>
        <n v="7972.5"/>
        <n v="18079.083333333332"/>
        <n v="12641.916666666666"/>
        <n v="5748.916666666667"/>
        <n v="6228.166666666667"/>
        <n v="4723.833333333333"/>
        <n v="21535.5"/>
        <n v="12917"/>
        <n v="9498.5"/>
        <n v="8314.5"/>
        <n v="13854.916666666666"/>
        <n v="15964.25"/>
        <n v="8251.4166666666661"/>
        <n v="15082.833333333334"/>
        <n v="6671.25"/>
        <n v="17350.833333333332"/>
        <n v="10028.416666666666"/>
        <n v="7388.583333333333"/>
        <n v="7498.666666666667"/>
        <n v="8059.916666666667"/>
        <n v="5798.166666666667"/>
        <n v="7996.916666666667"/>
        <n v="7517.666666666667"/>
        <n v="6010.916666666667"/>
        <n v="7811.166666666667"/>
        <n v="14333.916666666666"/>
        <n v="5797.5"/>
        <n v="4621.416666666667"/>
        <n v="10595.666666666666"/>
        <n v="10760.333333333334"/>
        <n v="13433.583333333334"/>
        <n v="5338.083333333333"/>
        <n v="12913"/>
        <n v="6040.5"/>
        <n v="8116.5"/>
        <n v="6449.666666666667"/>
        <n v="7339.333333333333"/>
        <n v="9755.1666666666661"/>
        <n v="4752.666666666667"/>
        <n v="16266.666666666666"/>
        <n v="8179.166666666667"/>
        <n v="5214.583333333333"/>
        <n v="15150.083333333334"/>
        <n v="9140"/>
        <n v="10986.75"/>
        <n v="12373.75"/>
        <n v="5332.083333333333"/>
        <n v="5375.416666666667"/>
        <n v="13439.083333333334"/>
      </sharedItems>
    </cacheField>
    <cacheField name="Country" numFmtId="0">
      <sharedItems count="3">
        <s v="United States"/>
        <s v="China"/>
        <s v="Brazil"/>
      </sharedItems>
    </cacheField>
    <cacheField name="City" numFmtId="0">
      <sharedItems count="13">
        <s v="Phoenix"/>
        <s v="Miami"/>
        <s v="Beijing"/>
        <s v="Chongqing"/>
        <s v="Rio de Janerio"/>
        <s v="Manaus"/>
        <s v="Austin"/>
        <s v="Chicago"/>
        <s v="Shanghai"/>
        <s v="Sao Paulo"/>
        <s v="Columbus"/>
        <s v="Seattle"/>
        <s v="Chengdu"/>
      </sharedItems>
    </cacheField>
    <cacheField name="Performance" numFmtId="9">
      <sharedItems containsSemiMixedTypes="0" containsString="0" containsNumber="1" minValue="0.5" maxValue="1" count="59">
        <n v="0.68"/>
        <n v="0.6"/>
        <n v="1"/>
        <n v="0.63"/>
        <n v="0.66"/>
        <n v="0.69000000000000006"/>
        <n v="0.72000000000000008"/>
        <n v="0.75000000000000011"/>
        <n v="0.78000000000000014"/>
        <n v="0.81000000000000016"/>
        <n v="0.84000000000000019"/>
        <n v="0.87000000000000022"/>
        <n v="0.65"/>
        <n v="0.85"/>
        <n v="0.91"/>
        <n v="0.7"/>
        <n v="0.71"/>
        <n v="0.77"/>
        <n v="0.83000000000000007"/>
        <n v="0.89000000000000012"/>
        <n v="0.74"/>
        <n v="0.61"/>
        <n v="0.62"/>
        <n v="0.64"/>
        <n v="0.70000000000000007"/>
        <n v="0.7400000000000001"/>
        <n v="0.76000000000000012"/>
        <n v="0.80000000000000016"/>
        <n v="0.82000000000000017"/>
        <n v="0.86000000000000021"/>
        <n v="0.88000000000000023"/>
        <n v="0.72"/>
        <n v="0.75"/>
        <n v="0.84"/>
        <n v="0.69"/>
        <n v="0.8"/>
        <n v="0.67"/>
        <n v="0.73"/>
        <n v="0.79"/>
        <n v="0.87"/>
        <n v="0.82"/>
        <n v="0.78"/>
        <n v="0.66999999999999993"/>
        <n v="0.81"/>
        <n v="0.88000000000000012"/>
        <n v="0.90000000000000024"/>
        <n v="0.99"/>
        <n v="0.9600000000000003"/>
        <n v="0.55000000000000004"/>
        <n v="0.92"/>
        <n v="0.95"/>
        <n v="0.96"/>
        <n v="0.5"/>
        <n v="0.59"/>
        <n v="0.94"/>
        <n v="0.93"/>
        <n v="0.97"/>
        <n v="0.83"/>
        <n v="0.98"/>
      </sharedItems>
    </cacheField>
    <cacheField name="Bonus %" numFmtId="9">
      <sharedItems containsSemiMixedTypes="0" containsString="0" containsNumber="1" minValue="0" maxValue="0.4" count="9">
        <n v="0.05"/>
        <n v="0.03"/>
        <n v="0.4"/>
        <n v="0.08"/>
        <n v="0.1"/>
        <n v="0.15"/>
        <n v="0.2"/>
        <n v="0.3"/>
        <n v="0"/>
      </sharedItems>
    </cacheField>
    <cacheField name=" Salary Including Bonus" numFmtId="164">
      <sharedItems containsSemiMixedTypes="0" containsString="0" containsNumber="1" minValue="3497.88" maxValue="27440.183333333331" count="998">
        <n v="15005.112500000001"/>
        <n v="8143.5233333333326"/>
        <n v="6516.8833333333341"/>
        <n v="5550.7558333333327"/>
        <n v="16449.3"/>
        <n v="10593.1875"/>
        <n v="5610.15"/>
        <n v="18193.358333333334"/>
        <n v="6621.5416666666661"/>
        <n v="17491.375"/>
        <n v="11941.783333333333"/>
        <n v="12587.995833333334"/>
        <n v="4879"/>
        <n v="8733.6749999999993"/>
        <n v="8246.2000000000007"/>
        <n v="8129.97"/>
        <n v="17788.41"/>
        <n v="10066.1"/>
        <n v="5075.4916666666668"/>
        <n v="18140.291666666664"/>
        <n v="6484.05"/>
        <n v="15131.901666666667"/>
        <n v="16904.960833333331"/>
        <n v="7156.6116666666667"/>
        <n v="6592.1716666666671"/>
        <n v="4009.1624999999999"/>
        <n v="5481.3499999999995"/>
        <n v="22160.79"/>
        <n v="13323.15"/>
        <n v="21087.99"/>
        <n v="16118.391666666666"/>
        <n v="14626.975"/>
        <n v="6507.6"/>
        <n v="7274.3"/>
        <n v="7930.0833333333339"/>
        <n v="5400.208333333333"/>
        <n v="18201.912499999999"/>
        <n v="4010.7341666666666"/>
        <n v="10548.058333333334"/>
        <n v="16054.953333333335"/>
        <n v="22792.41"/>
        <n v="14123.79"/>
        <n v="8275.86"/>
        <n v="9390.3333333333321"/>
        <n v="6487.9833333333336"/>
        <n v="4893.1866666666674"/>
        <n v="8131.5499999999993"/>
        <n v="16480.169999999998"/>
        <n v="8639.2166666666672"/>
        <n v="7643.9125000000004"/>
        <n v="9889.4699999999993"/>
        <n v="13822.137500000001"/>
        <n v="5617.6750000000002"/>
        <n v="9147.9449999999997"/>
        <n v="8691.375"/>
        <n v="22151.012500000001"/>
        <n v="8922.7416666666668"/>
        <n v="8437.6458333333321"/>
        <n v="4752.9900000000007"/>
        <n v="6154.2250000000004"/>
        <n v="11972.266666666666"/>
        <n v="23288.558333333334"/>
        <n v="4752"/>
        <n v="10513.467500000001"/>
        <n v="14641.366666666667"/>
        <n v="8367.3333333333339"/>
        <n v="15165.9"/>
        <n v="14778.783333333335"/>
        <n v="9906.6258333333335"/>
        <n v="9485.1"/>
        <n v="7273.9333333333334"/>
        <n v="19056.012499999997"/>
        <n v="6051.6791666666668"/>
        <n v="4787.4750000000004"/>
        <n v="8371.5300000000007"/>
        <n v="5087.4083333333338"/>
        <n v="4120.9291666666668"/>
        <n v="5033.9624999999996"/>
        <n v="5899.1533333333327"/>
        <n v="16282.754999999999"/>
        <n v="6258.9625000000005"/>
        <n v="5992.7"/>
        <n v="8379.18"/>
        <n v="7020.5666666666666"/>
        <n v="14692.333333333332"/>
        <n v="7802.6666666666661"/>
        <n v="4988.0416666666661"/>
        <n v="17560.404166666667"/>
        <n v="11444.1"/>
        <n v="6226.4583333333339"/>
        <n v="19743.8125"/>
        <n v="9208.8166666666675"/>
        <n v="19496.8125"/>
        <n v="4691.1350000000002"/>
        <n v="8338.9500000000007"/>
        <n v="5862.9083333333338"/>
        <n v="6926.8358333333326"/>
        <n v="4112.5325000000003"/>
        <n v="8851.8833333333332"/>
        <n v="7584.4083333333338"/>
        <n v="7375.9875000000002"/>
        <n v="20300.474999999999"/>
        <n v="5535.7349999999997"/>
        <n v="6410.9775"/>
        <n v="10347.137499999999"/>
        <n v="6951.6124999999993"/>
        <n v="14312.79"/>
        <n v="9920.2583333333332"/>
        <n v="6257.9"/>
        <n v="6348.8333333333339"/>
        <n v="6587.5333333333338"/>
        <n v="13903.487499999999"/>
        <n v="10070.741666666665"/>
        <n v="11512.266666666666"/>
        <n v="8017.75"/>
        <n v="22434.3"/>
        <n v="7144.92"/>
        <n v="6841.1750000000002"/>
        <n v="6264.2250000000004"/>
        <n v="17427.674999999999"/>
        <n v="8515.619999999999"/>
        <n v="3839.4966666666664"/>
        <n v="14943.325833333334"/>
        <n v="5028.6316666666671"/>
        <n v="10501.708333333334"/>
        <n v="13766.637500000001"/>
        <n v="6593.4750000000004"/>
        <n v="8491.68"/>
        <n v="12636.18"/>
        <n v="9927.18"/>
        <n v="16265.608333333334"/>
        <n v="6876.1"/>
        <n v="15356.55"/>
        <n v="8712.4583333333339"/>
        <n v="8830.3416666666672"/>
        <n v="7261.1958333333332"/>
        <n v="10007.970833333335"/>
        <n v="9127.0708333333332"/>
        <n v="7845.166666666667"/>
        <n v="4376.9849999999997"/>
        <n v="5119.0199999999995"/>
        <n v="5733.45"/>
        <n v="12006"/>
        <n v="4630.25"/>
        <n v="7910.7416666666668"/>
        <n v="6257.5074999999997"/>
        <n v="4322.8500000000004"/>
        <n v="4499.82"/>
        <n v="19384.919999999998"/>
        <n v="8602"/>
        <n v="11108.125"/>
        <n v="10083.870833333334"/>
        <n v="3829.3683333333333"/>
        <n v="14577.4125"/>
        <n v="8024.1333333333332"/>
        <n v="15241.716666666665"/>
        <n v="7177.0541666666668"/>
        <n v="13707.558333333332"/>
        <n v="10394.099999999999"/>
        <n v="13430.55"/>
        <n v="23525.35833333333"/>
        <n v="12380.683333333332"/>
        <n v="8104.5550000000003"/>
        <n v="9579.9600000000009"/>
        <n v="4712.0333333333338"/>
        <n v="5962.6416666666664"/>
        <n v="10576.619999999999"/>
        <n v="6525.6508333333331"/>
        <n v="5510.8433333333332"/>
        <n v="19667.699999999997"/>
        <n v="5219.0249999999996"/>
        <n v="14939.65"/>
        <n v="8159.4025000000001"/>
        <n v="7897.5749999999998"/>
        <n v="10340.369999999999"/>
        <n v="5462.5083333333332"/>
        <n v="19801.466666666667"/>
        <n v="20526.974999999999"/>
        <n v="6293.0424999999996"/>
        <n v="5534.104166666667"/>
        <n v="6024.0250000000005"/>
        <n v="6139.4375"/>
        <n v="4925.9699999999993"/>
        <n v="5372.125"/>
        <n v="5590.2916666666661"/>
        <n v="9311.2250000000004"/>
        <n v="22727.741666666665"/>
        <n v="3863.6166666666663"/>
        <n v="9631.2999999999993"/>
        <n v="9408.2999999999993"/>
        <n v="5950.9966666666669"/>
        <n v="6621.7"/>
        <n v="9800.875"/>
        <n v="13311.033333333335"/>
        <n v="14192.566666666668"/>
        <n v="6828.21"/>
        <n v="21924.494166666667"/>
        <n v="5747.2283333333326"/>
        <n v="5944.3083333333334"/>
        <n v="4626.875"/>
        <n v="13560.137499999999"/>
        <n v="5596.9666666666672"/>
        <n v="5373.5958333333328"/>
        <n v="17043.238333333331"/>
        <n v="8260.6124999999993"/>
        <n v="7057.6624999999995"/>
        <n v="13474.08"/>
        <n v="7717.6916666666666"/>
        <n v="4633.5666666666666"/>
        <n v="5483.2250000000004"/>
        <n v="14110.983333333334"/>
        <n v="6067.9750000000004"/>
        <n v="5331.375"/>
        <n v="12222.870833333334"/>
        <n v="22826.7"/>
        <n v="17262.63"/>
        <n v="7351.83"/>
        <n v="8851.9750000000004"/>
        <n v="13543.933333333332"/>
        <n v="4861.9125000000004"/>
        <n v="12179.25"/>
        <n v="21447.174999999999"/>
        <n v="10761.354166666666"/>
        <n v="5524.5766666666668"/>
        <n v="12020.271666666666"/>
        <n v="4948.5625"/>
        <n v="6825.5249999999996"/>
        <n v="17925.84"/>
        <n v="6697.08"/>
        <n v="20300.22"/>
        <n v="6779.2083333333339"/>
        <n v="11699.05"/>
        <n v="13300.191666666668"/>
        <n v="13844.141666666666"/>
        <n v="10472.183333333332"/>
        <n v="15501.904166666665"/>
        <n v="5936.3"/>
        <n v="6135.6750000000002"/>
        <n v="8362.9991666666665"/>
        <n v="8221.6316666666662"/>
        <n v="4232.88"/>
        <n v="8804.7000000000007"/>
        <n v="10426.86"/>
        <n v="12024.741666666667"/>
        <n v="14082.566666666668"/>
        <n v="5238.0649999999996"/>
        <n v="5405.1374999999998"/>
        <n v="9420.1200000000008"/>
        <n v="5611.4666666666662"/>
        <n v="9886.5"/>
        <n v="19331.987500000003"/>
        <n v="14587.174999999999"/>
        <n v="13411.212500000001"/>
        <n v="10736.548333333334"/>
        <n v="7925.8666666666668"/>
        <n v="19973.104166666668"/>
        <n v="22580.154166666667"/>
        <n v="7754.6333333333332"/>
        <n v="4707.9000000000005"/>
        <n v="9313.2374999999993"/>
        <n v="5755.270833333333"/>
        <n v="4152.041666666667"/>
        <n v="6552.45"/>
        <n v="14549.522499999999"/>
        <n v="6175.95"/>
        <n v="6802.11"/>
        <n v="9083.3416666666672"/>
        <n v="6856.538333333333"/>
        <n v="12824.959166666666"/>
        <n v="15576.390000000001"/>
        <n v="15988.041666666668"/>
        <n v="11083.7125"/>
        <n v="6391.7508333333326"/>
        <n v="16277.887500000001"/>
        <n v="13792.77"/>
        <n v="4589.6583333333338"/>
        <n v="9402.2083333333321"/>
        <n v="3646.3874999999998"/>
        <n v="6708.1324999999997"/>
        <n v="8231.3308333333334"/>
        <n v="22504.474999999999"/>
        <n v="7824.1624999999995"/>
        <n v="5775.3"/>
        <n v="15317.5"/>
        <n v="3825.0666666666666"/>
        <n v="8411.6083333333336"/>
        <n v="5396.875"/>
        <n v="22469.945833333331"/>
        <n v="14155.5"/>
        <n v="10448.808333333332"/>
        <n v="12215.628333333334"/>
        <n v="6869.0458333333327"/>
        <n v="9257.3083333333325"/>
        <n v="5815.4658333333327"/>
        <n v="7596.6"/>
        <n v="12339.54"/>
        <n v="21275.851666666669"/>
        <n v="17622.785"/>
        <n v="14202.924999999999"/>
        <n v="7012.9583333333339"/>
        <n v="3839.7541666666666"/>
        <n v="13549.95"/>
        <n v="4294.125"/>
        <n v="6971.211666666667"/>
        <n v="7039.7924999999996"/>
        <n v="17299.169999999998"/>
        <n v="16443.158333333333"/>
        <n v="8456.2999999999993"/>
        <n v="5639.4216666666671"/>
        <n v="7179.0141666666668"/>
        <n v="14242.067499999999"/>
        <n v="6409.8125"/>
        <n v="9629.7249999999985"/>
        <n v="9072.9000000000015"/>
        <n v="4351.05"/>
        <n v="21697.47"/>
        <n v="5843.2"/>
        <n v="10713.816666666668"/>
        <n v="5672.8833333333332"/>
        <n v="7943.65"/>
        <n v="4434.583333333333"/>
        <n v="23928.241666666669"/>
        <n v="11475.658333333335"/>
        <n v="12859.0875"/>
        <n v="13693.678333333333"/>
        <n v="21907.241666666669"/>
        <n v="11324.519999999999"/>
        <n v="6858.18"/>
        <n v="7985.7000000000007"/>
        <n v="23505.166666666664"/>
        <n v="6507.9666666666662"/>
        <n v="7783.1949999999997"/>
        <n v="10679.724999999999"/>
        <n v="4476.42"/>
        <n v="7531.5166666666664"/>
        <n v="4223.2749999999996"/>
        <n v="8586.81"/>
        <n v="12888.241666666665"/>
        <n v="6777.8374999999996"/>
        <n v="11441.325833333334"/>
        <n v="16453.616666666669"/>
        <n v="6431.7583333333332"/>
        <n v="4947.875"/>
        <n v="10030.35"/>
        <n v="6679.3499999999995"/>
        <n v="16287.075000000001"/>
        <n v="9295.5458333333336"/>
        <n v="4885.9250000000002"/>
        <n v="9115.92"/>
        <n v="6022.4958333333334"/>
        <n v="11333.666666666668"/>
        <n v="5381.1083333333336"/>
        <n v="10881.449999999999"/>
        <n v="7408.8758333333326"/>
        <n v="11259.874166666666"/>
        <n v="7868.4299999999994"/>
        <n v="9962.8833333333332"/>
        <n v="14889.35"/>
        <n v="12251.077499999999"/>
        <n v="7349.125"/>
        <n v="8966.16"/>
        <n v="5783.9833333333336"/>
        <n v="6718.875"/>
        <n v="3636.5874999999996"/>
        <n v="6686.6741666666667"/>
        <n v="8758.690833333334"/>
        <n v="4890.7249999999995"/>
        <n v="9473.4500000000007"/>
        <n v="5316.03"/>
        <n v="11628.466666666667"/>
        <n v="14853.483333333334"/>
        <n v="9126.0583333333325"/>
        <n v="4129.4916666666668"/>
        <n v="9911.3708333333343"/>
        <n v="15203.599999999999"/>
        <n v="3591.61"/>
        <n v="3808.291666666667"/>
        <n v="16101.341666666665"/>
        <n v="6826.5916666666672"/>
        <n v="20283.618333333332"/>
        <n v="11532.308333333332"/>
        <n v="4264.83"/>
        <n v="11889.719166666666"/>
        <n v="12934.997499999999"/>
        <n v="5812.6750000000002"/>
        <n v="6209.7749999999996"/>
        <n v="12947.025"/>
        <n v="6147.9833333333336"/>
        <n v="7791.0916666666672"/>
        <n v="7924.2191666666668"/>
        <n v="7638.0499999999993"/>
        <n v="16654"/>
        <n v="16261.83"/>
        <n v="11525.25"/>
        <n v="4224.0916666666672"/>
        <n v="6218.3916666666664"/>
        <n v="11256.85"/>
        <n v="6374.9291666666668"/>
        <n v="19389.3"/>
        <n v="9343.75"/>
        <n v="9654.8000000000011"/>
        <n v="15740.550000000001"/>
        <n v="3767.31"/>
        <n v="8228.8250000000007"/>
        <n v="11328.9"/>
        <n v="8595.7708333333321"/>
        <n v="16818.3"/>
        <n v="7568.9549999999999"/>
        <n v="13559.005833333335"/>
        <n v="4040.2608333333333"/>
        <n v="6103.6941666666671"/>
        <n v="10731.35"/>
        <n v="4260.1125000000002"/>
        <n v="6388.2"/>
        <n v="9950.85"/>
        <n v="18645.48"/>
        <n v="6450.4916666666668"/>
        <n v="9127.7083333333321"/>
        <n v="13290.383333333333"/>
        <n v="6204.55"/>
        <n v="6577.5416666666661"/>
        <n v="14447.641666666666"/>
        <n v="22707.325000000001"/>
        <n v="6447.7141666666666"/>
        <n v="7901.6450000000004"/>
        <n v="15338.416666666666"/>
        <n v="18125.64"/>
        <n v="9993.42"/>
        <n v="9568.17"/>
        <n v="5111.9750000000004"/>
        <n v="9939.3283333333347"/>
        <n v="13007.408333333333"/>
        <n v="8460.6375000000007"/>
        <n v="3728.6099999999997"/>
        <n v="7192.8899999999994"/>
        <n v="7185.5666666666666"/>
        <n v="5716.7250000000004"/>
        <n v="6820.1708333333327"/>
        <n v="13183.275"/>
        <n v="6601.6133333333328"/>
        <n v="18166.133333333335"/>
        <n v="23513.666666666668"/>
        <n v="14589.570833333333"/>
        <n v="6125.0749999999998"/>
        <n v="7963.02"/>
        <n v="4610.6374999999998"/>
        <n v="9495.1666666666661"/>
        <n v="8524.4500000000007"/>
        <n v="9317.16"/>
        <n v="4019.8325"/>
        <n v="8328.375"/>
        <n v="6954.0166666666664"/>
        <n v="6730.11"/>
        <n v="5262.4416666666666"/>
        <n v="5600.3675000000003"/>
        <n v="6250.77"/>
        <n v="7871.4166666666661"/>
        <n v="14453.337500000001"/>
        <n v="4689.5041666666666"/>
        <n v="8680.1750000000011"/>
        <n v="15668.91"/>
        <n v="17463.599999999999"/>
        <n v="7082.7541666666666"/>
        <n v="8117.4625000000005"/>
        <n v="5529.1258333333326"/>
        <n v="4361.1058333333331"/>
        <n v="11725.525"/>
        <n v="11261.512500000001"/>
        <n v="6317.0099999999993"/>
        <n v="12980.366666666667"/>
        <n v="14396.891666666666"/>
        <n v="22898.424999999999"/>
        <n v="8534.4416666666657"/>
        <n v="8780.3458333333328"/>
        <n v="17142.599999999999"/>
        <n v="16789.758333333331"/>
        <n v="10953.706666666665"/>
        <n v="7081.9875000000002"/>
        <n v="6056.2833333333328"/>
        <n v="8011.9408333333331"/>
        <n v="22044.733333333334"/>
        <n v="19047.330000000002"/>
        <n v="7877.9549999999999"/>
        <n v="13034.049166666666"/>
        <n v="10966.174999999999"/>
        <n v="8489.25"/>
        <n v="8923.6875"/>
        <n v="7377.9"/>
        <n v="8236.5666666666675"/>
        <n v="22151.952499999999"/>
        <n v="3796.7124999999996"/>
        <n v="13989.9375"/>
        <n v="14136.3"/>
        <n v="7380.6333333333332"/>
        <n v="16614.308333333334"/>
        <n v="7155.1333333333332"/>
        <n v="13892.633333333333"/>
        <n v="14494.408333333335"/>
        <n v="3955.5249999999996"/>
        <n v="10676.216666666665"/>
        <n v="27440.183333333331"/>
        <n v="14678.91"/>
        <n v="10363.049999999999"/>
        <n v="5021.0416666666661"/>
        <n v="23004.025000000001"/>
        <n v="13340.766666666666"/>
        <n v="15624.670833333334"/>
        <n v="6588"/>
        <n v="5385.9558333333334"/>
        <n v="4350.4624999999996"/>
        <n v="4365.225833333333"/>
        <n v="19444.600000000002"/>
        <n v="3969.7874999999999"/>
        <n v="19909.53"/>
        <n v="6268.2300000000005"/>
        <n v="5782.2300000000005"/>
        <n v="9508.0333333333328"/>
        <n v="11442.475"/>
        <n v="12068.1"/>
        <n v="17387.333333333332"/>
        <n v="13851.566666666668"/>
        <n v="6024.1791666666668"/>
        <n v="19389.287499999999"/>
        <n v="14064.93"/>
        <n v="5774.4375"/>
        <n v="10248.2425"/>
        <n v="13478.490000000002"/>
        <n v="7788.42"/>
        <n v="10016.91"/>
        <n v="11776.233333333334"/>
        <n v="7671.125"/>
        <n v="8345.6608333333334"/>
        <n v="8455.9125000000004"/>
        <n v="3680.73"/>
        <n v="6769.95"/>
        <n v="17347.41"/>
        <n v="16184"/>
        <n v="11563.25"/>
        <n v="5419.2591666666667"/>
        <n v="10747.5375"/>
        <n v="11745.8"/>
        <n v="8315.8416666666672"/>
        <n v="18500.05"/>
        <n v="22871.383333333335"/>
        <n v="14474.88"/>
        <n v="3769.5"/>
        <n v="14278.304166666665"/>
        <n v="14436.308333333332"/>
        <n v="8639.82"/>
        <n v="4358.96"/>
        <n v="14435.116666666667"/>
        <n v="8776.4416666666657"/>
        <n v="14918.04"/>
        <n v="21826.4725"/>
        <n v="7288.3658333333333"/>
        <n v="4949.46"/>
        <n v="7677.6333333333332"/>
        <n v="8998.4124999999985"/>
        <n v="10654.405833333334"/>
        <n v="9461.7249999999985"/>
        <n v="7906.59"/>
        <n v="8200.3166666666657"/>
        <n v="16404.079166666666"/>
        <n v="7248.4125000000004"/>
        <n v="6647.1049999999996"/>
        <n v="11169.749166666666"/>
        <n v="4101.8249999999998"/>
        <n v="7080.5875000000005"/>
        <n v="11306.97"/>
        <n v="9487.8666666666668"/>
        <n v="6833.3833333333332"/>
        <n v="6991.6"/>
        <n v="8519.5"/>
        <n v="14929.683333333334"/>
        <n v="13254.400000000001"/>
        <n v="15708"/>
        <n v="14610.635833333334"/>
        <n v="12101.545833333334"/>
        <n v="9938.5874999999996"/>
        <n v="7533.5916666666672"/>
        <n v="13097.15"/>
        <n v="18022.14"/>
        <n v="5720.7058333333334"/>
        <n v="19900.458333333332"/>
        <n v="8586.2333333333336"/>
        <n v="10089.279166666665"/>
        <n v="14113.091666666667"/>
        <n v="7285.5"/>
        <n v="16900.400000000001"/>
        <n v="7630.1541666666672"/>
        <n v="19135.769166666669"/>
        <n v="8103.5999999999995"/>
        <n v="13152.6"/>
        <n v="6553.7183333333332"/>
        <n v="4855.1625000000004"/>
        <n v="8512.0058333333345"/>
        <n v="5905.9341666666669"/>
        <n v="15428.349999999999"/>
        <n v="8075.6374999999998"/>
        <n v="10791.539999999999"/>
        <n v="14203.08"/>
        <n v="5076.4500000000007"/>
        <n v="5317.2166666666662"/>
        <n v="6487.25"/>
        <n v="17363.5"/>
        <n v="13879.525"/>
        <n v="4932.4916666666668"/>
        <n v="5179.8874999999998"/>
        <n v="9139.8166666666675"/>
        <n v="18287.866666666665"/>
        <n v="5792.8058333333329"/>
        <n v="20147.057499999999"/>
        <n v="9790.2000000000007"/>
        <n v="9441.2699999999986"/>
        <n v="6045.3899999999994"/>
        <n v="8676.9833333333336"/>
        <n v="11761.108333333334"/>
        <n v="6250.8983333333326"/>
        <n v="8612.3624999999993"/>
        <n v="13978.800000000001"/>
        <n v="4765.1083333333336"/>
        <n v="10194.210000000001"/>
        <n v="20845.650000000001"/>
        <n v="9778.1625000000004"/>
        <n v="8595.125"/>
        <n v="14110.656666666666"/>
        <n v="11823.533333333333"/>
        <n v="7107.958333333333"/>
        <n v="21032.924999999999"/>
        <n v="8840.4249999999993"/>
        <n v="4745.97"/>
        <n v="14147.875"/>
        <n v="14795.516666666666"/>
        <n v="6631.1666666666661"/>
        <n v="5601.5099999999993"/>
        <n v="10592.262500000001"/>
        <n v="11763.491666666667"/>
        <n v="4511.7416666666668"/>
        <n v="22569.03"/>
        <n v="4185.4049999999997"/>
        <n v="16027.229166666666"/>
        <n v="22193.01"/>
        <n v="4492.6750000000002"/>
        <n v="10528.0875"/>
        <n v="13334.294166666667"/>
        <n v="10740.887499999999"/>
        <n v="6117.84"/>
        <n v="5484.6916666666666"/>
        <n v="8402.0125000000007"/>
        <n v="18675.137500000001"/>
        <n v="8371.9258333333328"/>
        <n v="6216.479166666667"/>
        <n v="11055.887499999999"/>
        <n v="5832.75"/>
        <n v="15714.630000000001"/>
        <n v="23129.791666666664"/>
        <n v="7927.15"/>
        <n v="8299.0416666666661"/>
        <n v="4614.5916666666662"/>
        <n v="4876.2875000000004"/>
        <n v="11491.099999999999"/>
        <n v="14095.308333333332"/>
        <n v="4362.479166666667"/>
        <n v="13668.516666666666"/>
        <n v="9876.3916666666664"/>
        <n v="7160.0450000000001"/>
        <n v="9107.4500000000007"/>
        <n v="9886.59"/>
        <n v="5161.33"/>
        <n v="13638.745000000001"/>
        <n v="16624.3"/>
        <n v="7227.3666666666668"/>
        <n v="5987.2750000000005"/>
        <n v="22717.683333333334"/>
        <n v="7531.36"/>
        <n v="5573.7591666666667"/>
        <n v="7615.65"/>
        <n v="6068.2999999999993"/>
        <n v="20593.98"/>
        <n v="10745.716666666667"/>
        <n v="16560.866666666669"/>
        <n v="12364.091666666667"/>
        <n v="22267.575000000001"/>
        <n v="8453.7458333333325"/>
        <n v="5731.8625000000002"/>
        <n v="12990.975"/>
        <n v="10180.191666666668"/>
        <n v="5749.2"/>
        <n v="9530.19"/>
        <n v="7544.1666666666661"/>
        <n v="7825.4916666666668"/>
        <n v="8459.4"/>
        <n v="6282.27"/>
        <n v="8591.8308333333334"/>
        <n v="3887.0483333333336"/>
        <n v="10274.164166666666"/>
        <n v="3719.6733333333336"/>
        <n v="6252.2250000000004"/>
        <n v="8850.0125000000007"/>
        <n v="8802.6299999999992"/>
        <n v="15550.83"/>
        <n v="11502.09"/>
        <n v="8898.8166666666657"/>
        <n v="18091.974999999999"/>
        <n v="8403.9083333333328"/>
        <n v="5147.45"/>
        <n v="14954.775"/>
        <n v="13302.433333333334"/>
        <n v="7564.8916666666673"/>
        <n v="8520.6"/>
        <n v="5851.7733333333326"/>
        <n v="18556.737499999999"/>
        <n v="4686.21"/>
        <n v="5319"/>
        <n v="14031.45"/>
        <n v="6692.0333333333338"/>
        <n v="10611.791666666668"/>
        <n v="7418.6608333333334"/>
        <n v="4244.625"/>
        <n v="17982.72"/>
        <n v="5407.6916666666666"/>
        <n v="18241.2"/>
        <n v="4482.9750000000004"/>
        <n v="8691.8125"/>
        <n v="19306.966666666667"/>
        <n v="14696.125833333334"/>
        <n v="6946.5"/>
        <n v="5042.8458333333328"/>
        <n v="15292.220833333335"/>
        <n v="8766.9083333333328"/>
        <n v="11480.31"/>
        <n v="8516.9"/>
        <n v="14413.237499999999"/>
        <n v="6169.0749999999998"/>
        <n v="9617.2200000000012"/>
        <n v="5672.21"/>
        <n v="4130.5916666666672"/>
        <n v="10438.358333333334"/>
        <n v="7799.6750000000002"/>
        <n v="15649.219166666666"/>
        <n v="5595.66"/>
        <n v="7049.7166666666662"/>
        <n v="7014.875"/>
        <n v="4628.9058333333332"/>
        <n v="19582.9375"/>
        <n v="11216.61"/>
        <n v="9975.7166666666672"/>
        <n v="7265.9875000000002"/>
        <n v="9020.9000000000015"/>
        <n v="3497.88"/>
        <n v="6135.0233333333326"/>
        <n v="8999.1125000000011"/>
        <n v="18487.962499999998"/>
        <n v="10182.15"/>
        <n v="14555.475"/>
        <n v="5629.25"/>
        <n v="18313.441666666666"/>
        <n v="21944.45"/>
        <n v="14843.05"/>
        <n v="15462.400000000001"/>
        <n v="8206.2749999999996"/>
        <n v="14903.155833333334"/>
        <n v="6912.0749999999998"/>
        <n v="5784.9949999999999"/>
        <n v="14214.095833333335"/>
        <n v="18245.424999999999"/>
        <n v="4197.7650000000003"/>
        <n v="6452.5499999999993"/>
        <n v="7107.5150000000003"/>
        <n v="15326.575000000001"/>
        <n v="14293.216666666667"/>
        <n v="6755.2624999999998"/>
        <n v="4149.1833333333334"/>
        <n v="9989.3083333333325"/>
        <n v="10893.194166666666"/>
        <n v="17096.1875"/>
        <n v="5460.9625000000005"/>
        <n v="4841.91"/>
        <n v="13197.25"/>
        <n v="8676.4333333333343"/>
        <n v="8843.5416666666661"/>
        <n v="5025.9916666666668"/>
        <n v="6261.8458333333328"/>
        <n v="9967.0374999999985"/>
        <n v="8281.6291666666675"/>
        <n v="23800.075000000001"/>
        <n v="19931.850000000002"/>
        <n v="9578.52"/>
        <n v="15477.55"/>
        <n v="5639.6083333333336"/>
        <n v="8247.5125000000007"/>
        <n v="7202.16"/>
        <n v="16330.049166666666"/>
        <n v="7486.04"/>
        <n v="8743.8416666666653"/>
        <n v="7865.08"/>
        <n v="9996.875"/>
        <n v="3505.5125000000003"/>
        <n v="16398.18"/>
        <n v="7748.0099999999993"/>
        <n v="20106.36"/>
        <n v="12649.541666666668"/>
        <n v="11135.666666666668"/>
        <n v="9053.8250000000007"/>
        <n v="5510.3583333333336"/>
        <n v="6515.4208333333327"/>
        <n v="9158.0249999999996"/>
        <n v="7154.4375"/>
        <n v="8856.5408333333344"/>
        <n v="7961.2991666666667"/>
        <n v="8708.1299999999992"/>
        <n v="7263"/>
        <n v="5287.05"/>
        <n v="9365.3083333333325"/>
        <n v="8218.7416666666668"/>
        <n v="12877.918333333333"/>
        <n v="7268.2750000000005"/>
        <n v="13126.140000000001"/>
        <n v="4438.041666666667"/>
        <n v="8225.91"/>
        <n v="20262.112499999999"/>
        <n v="6465.6833333333325"/>
        <n v="9542.6625000000004"/>
        <n v="18625.747500000001"/>
        <n v="12532.3"/>
        <n v="12211.275"/>
        <n v="8566.5416666666679"/>
        <n v="16611.466666666667"/>
        <n v="22983.21"/>
        <n v="8747.8125"/>
        <n v="8466.2041666666664"/>
        <n v="3678.0333333333333"/>
        <n v="5389.92"/>
        <n v="15848.953333333335"/>
        <n v="17096.108333333334"/>
        <n v="22606.741666666665"/>
        <n v="8266.77"/>
        <n v="15574.63"/>
        <n v="5761.9916666666668"/>
        <n v="13027.86"/>
        <n v="5007.1875"/>
        <n v="8656.0833333333339"/>
        <n v="12924.525833333333"/>
        <n v="6514.2874999999995"/>
        <n v="4996.62"/>
        <n v="9165.6583333333328"/>
        <n v="9554.2958333333336"/>
        <n v="6792.5374999999995"/>
        <n v="8780.5783333333347"/>
        <n v="11742.858333333334"/>
        <n v="7626.3250000000007"/>
        <n v="10469.112500000001"/>
        <n v="23090.489999999998"/>
        <n v="6335.0833333333339"/>
        <n v="8833.5499999999993"/>
        <n v="17299.974999999999"/>
        <n v="6131.4916666666668"/>
        <n v="10638.075000000001"/>
        <n v="9159.2000000000007"/>
        <n v="5378.1750000000002"/>
        <n v="6287.12"/>
        <n v="6929.0375000000004"/>
        <n v="11560.183333333334"/>
        <n v="12595.355"/>
        <n v="7599.8083333333334"/>
        <n v="10255.5"/>
        <n v="20906.25333333333"/>
        <n v="6848.2124999999996"/>
        <n v="8277.8666666666668"/>
        <n v="4755.3916666666664"/>
        <n v="6775.6833333333334"/>
        <n v="6422.3099999999995"/>
        <n v="7693.95"/>
        <n v="13156.104166666666"/>
        <n v="5627.748333333333"/>
        <n v="14434.65"/>
        <n v="6715.3424999999997"/>
        <n v="3720.24"/>
        <n v="7500.9"/>
        <n v="16660.087500000001"/>
        <n v="9394.9733333333334"/>
        <n v="9114.1749999999993"/>
        <n v="23264.82"/>
        <n v="4785"/>
        <n v="17346.262500000001"/>
        <n v="8711.3458333333328"/>
        <n v="14110.914166666666"/>
        <n v="6930.6125000000002"/>
        <n v="6229.3"/>
        <n v="6273.6625000000004"/>
        <n v="9647.5499999999993"/>
        <n v="4508.7166666666662"/>
        <n v="7959.5083333333332"/>
        <n v="16198.416666666668"/>
        <n v="10881.566666666668"/>
        <n v="10904.012500000001"/>
        <n v="10681.641666666666"/>
        <n v="20190.95"/>
        <n v="13076.965833333334"/>
        <n v="12263.983333333334"/>
        <n v="5505.2416666666668"/>
        <n v="8196.9974999999995"/>
        <n v="6833.9333333333334"/>
        <n v="7988.22"/>
        <n v="9105.1141666666663"/>
        <n v="6553.5466666666671"/>
        <n v="4722.0249999999996"/>
        <n v="7961.9833333333336"/>
        <n v="6358.2758333333331"/>
        <n v="5401.5300000000007"/>
        <n v="8235.4249999999993"/>
        <n v="7834.5233333333326"/>
        <n v="7973.6591666666673"/>
        <n v="10555.019999999999"/>
        <n v="5551.4425000000001"/>
        <n v="9744.4008333333331"/>
        <n v="6424.9683333333332"/>
        <n v="10709.768333333333"/>
        <n v="7396.5158333333329"/>
        <n v="11334.837500000001"/>
        <n v="8625.8375000000015"/>
        <n v="8697.24"/>
        <n v="7989.9299999999994"/>
        <n v="15969.869999999999"/>
        <n v="5119.95"/>
        <n v="11907.775"/>
        <n v="4593.5083333333332"/>
        <n v="22643.683333333334"/>
        <n v="16362.683333333332"/>
        <n v="17552.45"/>
        <n v="5520.5749999999998"/>
        <n v="7390.35"/>
        <n v="4809.8424999999997"/>
        <n v="3721.9908333333333"/>
        <n v="20074.95"/>
        <n v="8531.1"/>
        <n v="14969.789999999999"/>
        <n v="11889.9"/>
        <n v="5155.2416666666668"/>
        <n v="16396.398333333334"/>
        <n v="7683.0250000000005"/>
        <n v="16848.45"/>
        <n v="16792.416666666668"/>
        <n v="13576.95"/>
        <n v="8289.3125"/>
        <n v="12068.866666666665"/>
        <n v="16378.862499999999"/>
        <n v="5532.9883333333328"/>
        <n v="5989.5"/>
        <n v="9168.375"/>
        <n v="20790.945833333331"/>
        <n v="13653.269999999999"/>
        <n v="6323.8083333333334"/>
        <n v="6539.5750000000007"/>
        <n v="5432.4083333333328"/>
        <n v="23689.05"/>
        <n v="13950.36"/>
        <n v="9783.4549999999999"/>
        <n v="9145.9500000000007"/>
        <n v="15240.408333333333"/>
        <n v="17241.39"/>
        <n v="8498.9591666666656"/>
        <n v="15535.318333333335"/>
        <n v="7204.95"/>
        <n v="19085.916666666664"/>
        <n v="10529.8375"/>
        <n v="7610.2408333333333"/>
        <n v="7873.6"/>
        <n v="8704.7100000000009"/>
        <n v="6377.9833333333336"/>
        <n v="9196.4541666666664"/>
        <n v="7893.55"/>
        <n v="6191.2441666666673"/>
        <n v="8045.501666666667"/>
        <n v="15050.612499999999"/>
        <n v="6087.375"/>
        <n v="4991.13"/>
        <n v="11655.233333333334"/>
        <n v="11836.366666666667"/>
        <n v="14776.941666666668"/>
        <n v="5871.8916666666664"/>
        <n v="14849.95"/>
        <n v="7248.6"/>
        <n v="8928.15"/>
        <n v="6643.1566666666668"/>
        <n v="8440.2333333333336"/>
        <n v="11218.441666666666"/>
        <n v="4895.2466666666669"/>
        <n v="17893.333333333332"/>
        <n v="8833.5"/>
        <n v="5371.020833333333"/>
        <n v="16665.091666666667"/>
        <n v="9871.2000000000007"/>
        <n v="11316.352500000001"/>
        <n v="12992.4375"/>
        <n v="5865.2916666666661"/>
        <n v="5805.4500000000007"/>
        <n v="17470.808333333334"/>
      </sharedItems>
    </cacheField>
  </cacheFields>
  <extLst>
    <ext xmlns:x14="http://schemas.microsoft.com/office/spreadsheetml/2009/9/main" uri="{725AE2AE-9491-48be-B2B4-4EB974FC3084}">
      <x14:pivotCacheDefinition pivotCacheId="11482302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Riley Washington"/>
    <x v="0"/>
    <x v="0"/>
    <x v="0"/>
    <x v="0"/>
    <x v="0"/>
    <d v="2007-04-29T00:00:00"/>
    <x v="0"/>
    <x v="0"/>
    <x v="0"/>
    <x v="0"/>
    <x v="0"/>
    <x v="0"/>
  </r>
  <r>
    <x v="1"/>
    <s v="Raelynn Ma"/>
    <x v="1"/>
    <x v="1"/>
    <x v="0"/>
    <x v="0"/>
    <x v="1"/>
    <d v="2015-10-08T00:00:00"/>
    <x v="1"/>
    <x v="0"/>
    <x v="1"/>
    <x v="1"/>
    <x v="1"/>
    <x v="1"/>
  </r>
  <r>
    <x v="1"/>
    <s v="Elena Vang"/>
    <x v="2"/>
    <x v="1"/>
    <x v="1"/>
    <x v="0"/>
    <x v="2"/>
    <d v="2019-02-19T00:00:00"/>
    <x v="2"/>
    <x v="1"/>
    <x v="2"/>
    <x v="2"/>
    <x v="2"/>
    <x v="2"/>
  </r>
  <r>
    <x v="2"/>
    <s v="Elena Her"/>
    <x v="3"/>
    <x v="0"/>
    <x v="2"/>
    <x v="0"/>
    <x v="3"/>
    <d v="2006-09-17T00:00:00"/>
    <x v="3"/>
    <x v="1"/>
    <x v="3"/>
    <x v="3"/>
    <x v="1"/>
    <x v="3"/>
  </r>
  <r>
    <x v="3"/>
    <s v="Gabriel Joseph"/>
    <x v="0"/>
    <x v="2"/>
    <x v="2"/>
    <x v="1"/>
    <x v="2"/>
    <d v="2006-10-28T00:00:00"/>
    <x v="4"/>
    <x v="0"/>
    <x v="1"/>
    <x v="4"/>
    <x v="0"/>
    <x v="4"/>
  </r>
  <r>
    <x v="4"/>
    <s v="Caroline Herrera"/>
    <x v="4"/>
    <x v="3"/>
    <x v="2"/>
    <x v="0"/>
    <x v="4"/>
    <d v="2004-08-19T00:00:00"/>
    <x v="5"/>
    <x v="2"/>
    <x v="4"/>
    <x v="5"/>
    <x v="0"/>
    <x v="5"/>
  </r>
  <r>
    <x v="5"/>
    <s v="Lillian Gonzales"/>
    <x v="5"/>
    <x v="4"/>
    <x v="2"/>
    <x v="0"/>
    <x v="5"/>
    <d v="2009-03-13T00:00:00"/>
    <x v="6"/>
    <x v="2"/>
    <x v="5"/>
    <x v="6"/>
    <x v="3"/>
    <x v="6"/>
  </r>
  <r>
    <x v="6"/>
    <s v="Scarlett Jenkins"/>
    <x v="6"/>
    <x v="4"/>
    <x v="3"/>
    <x v="0"/>
    <x v="6"/>
    <d v="2011-11-09T00:00:00"/>
    <x v="7"/>
    <x v="0"/>
    <x v="1"/>
    <x v="7"/>
    <x v="4"/>
    <x v="7"/>
  </r>
  <r>
    <x v="7"/>
    <s v="Eva Garcia"/>
    <x v="7"/>
    <x v="5"/>
    <x v="1"/>
    <x v="0"/>
    <x v="7"/>
    <d v="2021-04-11T00:00:00"/>
    <x v="8"/>
    <x v="2"/>
    <x v="5"/>
    <x v="8"/>
    <x v="4"/>
    <x v="8"/>
  </r>
  <r>
    <x v="8"/>
    <s v="Isla Wong"/>
    <x v="6"/>
    <x v="6"/>
    <x v="1"/>
    <x v="0"/>
    <x v="8"/>
    <d v="2014-03-16T00:00:00"/>
    <x v="9"/>
    <x v="0"/>
    <x v="6"/>
    <x v="9"/>
    <x v="4"/>
    <x v="9"/>
  </r>
  <r>
    <x v="8"/>
    <s v="Mason Watson"/>
    <x v="4"/>
    <x v="4"/>
    <x v="1"/>
    <x v="1"/>
    <x v="9"/>
    <d v="2004-09-14T00:00:00"/>
    <x v="10"/>
    <x v="0"/>
    <x v="7"/>
    <x v="10"/>
    <x v="4"/>
    <x v="10"/>
  </r>
  <r>
    <x v="9"/>
    <s v="Sofia Yoon"/>
    <x v="4"/>
    <x v="5"/>
    <x v="3"/>
    <x v="0"/>
    <x v="10"/>
    <d v="2011-01-17T00:00:00"/>
    <x v="11"/>
    <x v="1"/>
    <x v="8"/>
    <x v="11"/>
    <x v="5"/>
    <x v="11"/>
  </r>
  <r>
    <x v="10"/>
    <s v="Emilia Chu"/>
    <x v="8"/>
    <x v="1"/>
    <x v="2"/>
    <x v="0"/>
    <x v="11"/>
    <d v="2003-06-24T00:00:00"/>
    <x v="12"/>
    <x v="0"/>
    <x v="6"/>
    <x v="12"/>
    <x v="0"/>
    <x v="12"/>
  </r>
  <r>
    <x v="11"/>
    <s v="Peyton Cruz"/>
    <x v="9"/>
    <x v="2"/>
    <x v="2"/>
    <x v="0"/>
    <x v="12"/>
    <d v="2016-05-26T00:00:00"/>
    <x v="13"/>
    <x v="2"/>
    <x v="9"/>
    <x v="13"/>
    <x v="5"/>
    <x v="13"/>
  </r>
  <r>
    <x v="12"/>
    <s v="Brooklyn Salazar"/>
    <x v="10"/>
    <x v="4"/>
    <x v="2"/>
    <x v="0"/>
    <x v="13"/>
    <d v="2011-03-01T00:00:00"/>
    <x v="14"/>
    <x v="0"/>
    <x v="6"/>
    <x v="14"/>
    <x v="6"/>
    <x v="14"/>
  </r>
  <r>
    <x v="13"/>
    <s v="Riley Rojas"/>
    <x v="11"/>
    <x v="4"/>
    <x v="0"/>
    <x v="0"/>
    <x v="14"/>
    <d v="2021-01-21T00:00:00"/>
    <x v="15"/>
    <x v="2"/>
    <x v="4"/>
    <x v="15"/>
    <x v="3"/>
    <x v="15"/>
  </r>
  <r>
    <x v="14"/>
    <s v="Nora Park"/>
    <x v="0"/>
    <x v="6"/>
    <x v="0"/>
    <x v="0"/>
    <x v="15"/>
    <d v="2017-06-28T00:00:00"/>
    <x v="16"/>
    <x v="0"/>
    <x v="10"/>
    <x v="16"/>
    <x v="3"/>
    <x v="16"/>
  </r>
  <r>
    <x v="15"/>
    <s v="Isla Espinoza"/>
    <x v="12"/>
    <x v="6"/>
    <x v="0"/>
    <x v="0"/>
    <x v="16"/>
    <d v="2021-11-16T00:00:00"/>
    <x v="17"/>
    <x v="2"/>
    <x v="5"/>
    <x v="17"/>
    <x v="4"/>
    <x v="17"/>
  </r>
  <r>
    <x v="16"/>
    <s v="Madelyn Mehta"/>
    <x v="2"/>
    <x v="0"/>
    <x v="0"/>
    <x v="0"/>
    <x v="17"/>
    <d v="2005-01-28T00:00:00"/>
    <x v="18"/>
    <x v="0"/>
    <x v="0"/>
    <x v="18"/>
    <x v="4"/>
    <x v="18"/>
  </r>
  <r>
    <x v="17"/>
    <s v="Jack Maldonado"/>
    <x v="0"/>
    <x v="2"/>
    <x v="3"/>
    <x v="1"/>
    <x v="7"/>
    <d v="2020-08-26T00:00:00"/>
    <x v="19"/>
    <x v="2"/>
    <x v="9"/>
    <x v="19"/>
    <x v="5"/>
    <x v="19"/>
  </r>
  <r>
    <x v="18"/>
    <s v="Isabella Scott"/>
    <x v="13"/>
    <x v="4"/>
    <x v="3"/>
    <x v="0"/>
    <x v="18"/>
    <d v="2016-04-26T00:00:00"/>
    <x v="20"/>
    <x v="0"/>
    <x v="0"/>
    <x v="20"/>
    <x v="3"/>
    <x v="20"/>
  </r>
  <r>
    <x v="19"/>
    <s v="Everleigh Espinoza"/>
    <x v="0"/>
    <x v="5"/>
    <x v="2"/>
    <x v="0"/>
    <x v="19"/>
    <d v="2018-01-22T00:00:00"/>
    <x v="21"/>
    <x v="0"/>
    <x v="6"/>
    <x v="21"/>
    <x v="1"/>
    <x v="21"/>
  </r>
  <r>
    <x v="20"/>
    <s v="Paisley Kang"/>
    <x v="6"/>
    <x v="5"/>
    <x v="1"/>
    <x v="0"/>
    <x v="20"/>
    <d v="2017-03-10T00:00:00"/>
    <x v="22"/>
    <x v="1"/>
    <x v="2"/>
    <x v="1"/>
    <x v="1"/>
    <x v="22"/>
  </r>
  <r>
    <x v="21"/>
    <s v="Theodore Ngo"/>
    <x v="14"/>
    <x v="2"/>
    <x v="3"/>
    <x v="1"/>
    <x v="21"/>
    <d v="2018-04-29T00:00:00"/>
    <x v="23"/>
    <x v="1"/>
    <x v="2"/>
    <x v="22"/>
    <x v="1"/>
    <x v="23"/>
  </r>
  <r>
    <x v="22"/>
    <s v="Alexander Rivera"/>
    <x v="1"/>
    <x v="0"/>
    <x v="3"/>
    <x v="1"/>
    <x v="18"/>
    <d v="2009-04-27T00:00:00"/>
    <x v="24"/>
    <x v="2"/>
    <x v="5"/>
    <x v="23"/>
    <x v="1"/>
    <x v="24"/>
  </r>
  <r>
    <x v="22"/>
    <s v="Kinsley Dixon"/>
    <x v="2"/>
    <x v="6"/>
    <x v="2"/>
    <x v="0"/>
    <x v="22"/>
    <d v="2019-05-25T00:00:00"/>
    <x v="25"/>
    <x v="0"/>
    <x v="1"/>
    <x v="4"/>
    <x v="0"/>
    <x v="25"/>
  </r>
  <r>
    <x v="23"/>
    <s v="Claire Jones"/>
    <x v="15"/>
    <x v="2"/>
    <x v="1"/>
    <x v="0"/>
    <x v="0"/>
    <d v="2019-03-12T00:00:00"/>
    <x v="26"/>
    <x v="0"/>
    <x v="11"/>
    <x v="0"/>
    <x v="0"/>
    <x v="26"/>
  </r>
  <r>
    <x v="24"/>
    <s v="Wyatt Chin"/>
    <x v="6"/>
    <x v="2"/>
    <x v="0"/>
    <x v="1"/>
    <x v="5"/>
    <d v="2004-06-07T00:00:00"/>
    <x v="27"/>
    <x v="0"/>
    <x v="11"/>
    <x v="24"/>
    <x v="3"/>
    <x v="27"/>
  </r>
  <r>
    <x v="25"/>
    <s v="Madelyn Scott"/>
    <x v="4"/>
    <x v="4"/>
    <x v="3"/>
    <x v="0"/>
    <x v="9"/>
    <d v="2002-01-09T00:00:00"/>
    <x v="28"/>
    <x v="0"/>
    <x v="0"/>
    <x v="6"/>
    <x v="3"/>
    <x v="28"/>
  </r>
  <r>
    <x v="26"/>
    <s v="Ryan Ha"/>
    <x v="6"/>
    <x v="3"/>
    <x v="1"/>
    <x v="1"/>
    <x v="23"/>
    <d v="2007-01-27T00:00:00"/>
    <x v="29"/>
    <x v="0"/>
    <x v="1"/>
    <x v="25"/>
    <x v="3"/>
    <x v="29"/>
  </r>
  <r>
    <x v="27"/>
    <s v="Bella Powell"/>
    <x v="0"/>
    <x v="1"/>
    <x v="3"/>
    <x v="0"/>
    <x v="24"/>
    <d v="2002-03-04T00:00:00"/>
    <x v="30"/>
    <x v="0"/>
    <x v="0"/>
    <x v="26"/>
    <x v="4"/>
    <x v="30"/>
  </r>
  <r>
    <x v="28"/>
    <s v="Claire Adams"/>
    <x v="0"/>
    <x v="0"/>
    <x v="2"/>
    <x v="0"/>
    <x v="20"/>
    <d v="1997-08-19T00:00:00"/>
    <x v="31"/>
    <x v="0"/>
    <x v="0"/>
    <x v="8"/>
    <x v="4"/>
    <x v="31"/>
  </r>
  <r>
    <x v="28"/>
    <s v="Hannah Nelson"/>
    <x v="1"/>
    <x v="3"/>
    <x v="0"/>
    <x v="0"/>
    <x v="25"/>
    <d v="2019-09-07T00:00:00"/>
    <x v="32"/>
    <x v="0"/>
    <x v="6"/>
    <x v="27"/>
    <x v="4"/>
    <x v="32"/>
  </r>
  <r>
    <x v="29"/>
    <s v="Harper Alexander"/>
    <x v="1"/>
    <x v="0"/>
    <x v="0"/>
    <x v="0"/>
    <x v="26"/>
    <d v="2019-10-14T00:00:00"/>
    <x v="33"/>
    <x v="0"/>
    <x v="0"/>
    <x v="28"/>
    <x v="4"/>
    <x v="33"/>
  </r>
  <r>
    <x v="30"/>
    <s v="Genesis Hu"/>
    <x v="1"/>
    <x v="3"/>
    <x v="1"/>
    <x v="0"/>
    <x v="9"/>
    <d v="2002-01-15T00:00:00"/>
    <x v="34"/>
    <x v="1"/>
    <x v="2"/>
    <x v="10"/>
    <x v="4"/>
    <x v="34"/>
  </r>
  <r>
    <x v="31"/>
    <s v="Kayden Ortega"/>
    <x v="2"/>
    <x v="6"/>
    <x v="2"/>
    <x v="1"/>
    <x v="18"/>
    <d v="2010-04-19T00:00:00"/>
    <x v="35"/>
    <x v="2"/>
    <x v="4"/>
    <x v="29"/>
    <x v="5"/>
    <x v="35"/>
  </r>
  <r>
    <x v="32"/>
    <s v="Miles Mehta"/>
    <x v="0"/>
    <x v="1"/>
    <x v="3"/>
    <x v="1"/>
    <x v="17"/>
    <d v="1996-05-02T00:00:00"/>
    <x v="36"/>
    <x v="0"/>
    <x v="1"/>
    <x v="30"/>
    <x v="5"/>
    <x v="36"/>
  </r>
  <r>
    <x v="33"/>
    <s v="Julia Doan"/>
    <x v="16"/>
    <x v="5"/>
    <x v="0"/>
    <x v="0"/>
    <x v="6"/>
    <d v="2017-09-07T00:00:00"/>
    <x v="37"/>
    <x v="0"/>
    <x v="10"/>
    <x v="1"/>
    <x v="1"/>
    <x v="37"/>
  </r>
  <r>
    <x v="34"/>
    <s v="Theodore Xi"/>
    <x v="12"/>
    <x v="1"/>
    <x v="1"/>
    <x v="1"/>
    <x v="2"/>
    <d v="2009-10-05T00:00:00"/>
    <x v="38"/>
    <x v="1"/>
    <x v="8"/>
    <x v="3"/>
    <x v="1"/>
    <x v="38"/>
  </r>
  <r>
    <x v="35"/>
    <s v="Hailey Lai"/>
    <x v="6"/>
    <x v="5"/>
    <x v="2"/>
    <x v="0"/>
    <x v="2"/>
    <d v="2012-07-23T00:00:00"/>
    <x v="39"/>
    <x v="1"/>
    <x v="12"/>
    <x v="21"/>
    <x v="1"/>
    <x v="39"/>
  </r>
  <r>
    <x v="36"/>
    <s v="David Desai"/>
    <x v="6"/>
    <x v="0"/>
    <x v="0"/>
    <x v="1"/>
    <x v="27"/>
    <d v="2016-11-22T00:00:00"/>
    <x v="40"/>
    <x v="0"/>
    <x v="6"/>
    <x v="31"/>
    <x v="3"/>
    <x v="40"/>
  </r>
  <r>
    <x v="37"/>
    <s v="Angel Delgado"/>
    <x v="0"/>
    <x v="1"/>
    <x v="1"/>
    <x v="1"/>
    <x v="7"/>
    <d v="2017-08-10T00:00:00"/>
    <x v="41"/>
    <x v="0"/>
    <x v="11"/>
    <x v="15"/>
    <x v="3"/>
    <x v="41"/>
  </r>
  <r>
    <x v="38"/>
    <s v="Brooklyn Reyes"/>
    <x v="17"/>
    <x v="4"/>
    <x v="2"/>
    <x v="0"/>
    <x v="14"/>
    <d v="2019-12-19T00:00:00"/>
    <x v="42"/>
    <x v="0"/>
    <x v="10"/>
    <x v="15"/>
    <x v="3"/>
    <x v="42"/>
  </r>
  <r>
    <x v="39"/>
    <s v="Lucas Daniels"/>
    <x v="12"/>
    <x v="0"/>
    <x v="1"/>
    <x v="1"/>
    <x v="28"/>
    <d v="2011-05-29T00:00:00"/>
    <x v="43"/>
    <x v="0"/>
    <x v="7"/>
    <x v="32"/>
    <x v="4"/>
    <x v="43"/>
  </r>
  <r>
    <x v="39"/>
    <s v="Benjamin Delgado"/>
    <x v="18"/>
    <x v="2"/>
    <x v="1"/>
    <x v="1"/>
    <x v="17"/>
    <d v="1992-09-28T00:00:00"/>
    <x v="44"/>
    <x v="0"/>
    <x v="6"/>
    <x v="33"/>
    <x v="4"/>
    <x v="44"/>
  </r>
  <r>
    <x v="40"/>
    <s v="Samuel Morales"/>
    <x v="8"/>
    <x v="1"/>
    <x v="1"/>
    <x v="1"/>
    <x v="29"/>
    <d v="2015-06-27T00:00:00"/>
    <x v="45"/>
    <x v="0"/>
    <x v="0"/>
    <x v="1"/>
    <x v="1"/>
    <x v="45"/>
  </r>
  <r>
    <x v="41"/>
    <s v="Mila Vasquez"/>
    <x v="19"/>
    <x v="2"/>
    <x v="2"/>
    <x v="0"/>
    <x v="23"/>
    <d v="1998-07-16T00:00:00"/>
    <x v="46"/>
    <x v="0"/>
    <x v="10"/>
    <x v="34"/>
    <x v="0"/>
    <x v="46"/>
  </r>
  <r>
    <x v="42"/>
    <s v="Ian Flores"/>
    <x v="0"/>
    <x v="2"/>
    <x v="1"/>
    <x v="1"/>
    <x v="11"/>
    <d v="2019-12-10T00:00:00"/>
    <x v="47"/>
    <x v="2"/>
    <x v="4"/>
    <x v="16"/>
    <x v="3"/>
    <x v="47"/>
  </r>
  <r>
    <x v="43"/>
    <s v="David Owens"/>
    <x v="1"/>
    <x v="0"/>
    <x v="1"/>
    <x v="1"/>
    <x v="5"/>
    <d v="2004-04-16T00:00:00"/>
    <x v="48"/>
    <x v="0"/>
    <x v="6"/>
    <x v="35"/>
    <x v="4"/>
    <x v="48"/>
  </r>
  <r>
    <x v="44"/>
    <s v="Kennedy Romero"/>
    <x v="20"/>
    <x v="2"/>
    <x v="3"/>
    <x v="0"/>
    <x v="10"/>
    <d v="2018-12-27T00:00:00"/>
    <x v="49"/>
    <x v="2"/>
    <x v="4"/>
    <x v="36"/>
    <x v="0"/>
    <x v="49"/>
  </r>
  <r>
    <x v="44"/>
    <s v="Alexander Jackson"/>
    <x v="12"/>
    <x v="5"/>
    <x v="1"/>
    <x v="1"/>
    <x v="4"/>
    <d v="2012-07-09T00:00:00"/>
    <x v="50"/>
    <x v="0"/>
    <x v="10"/>
    <x v="37"/>
    <x v="3"/>
    <x v="50"/>
  </r>
  <r>
    <x v="44"/>
    <s v="Ezekiel Jordan"/>
    <x v="4"/>
    <x v="6"/>
    <x v="1"/>
    <x v="1"/>
    <x v="1"/>
    <d v="2013-02-10T00:00:00"/>
    <x v="51"/>
    <x v="0"/>
    <x v="10"/>
    <x v="13"/>
    <x v="5"/>
    <x v="51"/>
  </r>
  <r>
    <x v="45"/>
    <s v="Jeremiah Castillo"/>
    <x v="8"/>
    <x v="6"/>
    <x v="3"/>
    <x v="1"/>
    <x v="18"/>
    <d v="2006-04-12T00:00:00"/>
    <x v="52"/>
    <x v="0"/>
    <x v="10"/>
    <x v="12"/>
    <x v="0"/>
    <x v="52"/>
  </r>
  <r>
    <x v="46"/>
    <s v="Luca Nelson"/>
    <x v="12"/>
    <x v="1"/>
    <x v="0"/>
    <x v="1"/>
    <x v="23"/>
    <d v="2010-06-15T00:00:00"/>
    <x v="53"/>
    <x v="0"/>
    <x v="1"/>
    <x v="23"/>
    <x v="1"/>
    <x v="53"/>
  </r>
  <r>
    <x v="46"/>
    <s v="Maverick Figueroa"/>
    <x v="10"/>
    <x v="4"/>
    <x v="1"/>
    <x v="1"/>
    <x v="11"/>
    <d v="2008-07-06T00:00:00"/>
    <x v="54"/>
    <x v="0"/>
    <x v="7"/>
    <x v="38"/>
    <x v="4"/>
    <x v="54"/>
  </r>
  <r>
    <x v="47"/>
    <s v="Dylan Choi"/>
    <x v="6"/>
    <x v="4"/>
    <x v="1"/>
    <x v="1"/>
    <x v="30"/>
    <d v="2012-05-11T00:00:00"/>
    <x v="55"/>
    <x v="1"/>
    <x v="2"/>
    <x v="13"/>
    <x v="5"/>
    <x v="55"/>
  </r>
  <r>
    <x v="48"/>
    <s v="Mateo Williams"/>
    <x v="21"/>
    <x v="4"/>
    <x v="2"/>
    <x v="1"/>
    <x v="31"/>
    <d v="2011-01-22T00:00:00"/>
    <x v="56"/>
    <x v="0"/>
    <x v="6"/>
    <x v="35"/>
    <x v="4"/>
    <x v="56"/>
  </r>
  <r>
    <x v="48"/>
    <s v="Piper Patterson"/>
    <x v="19"/>
    <x v="2"/>
    <x v="1"/>
    <x v="0"/>
    <x v="4"/>
    <d v="2019-06-19T00:00:00"/>
    <x v="57"/>
    <x v="0"/>
    <x v="7"/>
    <x v="39"/>
    <x v="5"/>
    <x v="57"/>
  </r>
  <r>
    <x v="49"/>
    <s v="Scarlett Figueroa"/>
    <x v="16"/>
    <x v="5"/>
    <x v="0"/>
    <x v="0"/>
    <x v="29"/>
    <d v="2016-10-21T00:00:00"/>
    <x v="58"/>
    <x v="0"/>
    <x v="1"/>
    <x v="15"/>
    <x v="3"/>
    <x v="58"/>
  </r>
  <r>
    <x v="50"/>
    <s v="Ezra Wilson"/>
    <x v="17"/>
    <x v="4"/>
    <x v="2"/>
    <x v="1"/>
    <x v="21"/>
    <d v="2013-10-18T00:00:00"/>
    <x v="59"/>
    <x v="0"/>
    <x v="1"/>
    <x v="12"/>
    <x v="0"/>
    <x v="59"/>
  </r>
  <r>
    <x v="51"/>
    <s v="Hailey Song"/>
    <x v="12"/>
    <x v="1"/>
    <x v="3"/>
    <x v="0"/>
    <x v="10"/>
    <d v="2016-08-23T00:00:00"/>
    <x v="60"/>
    <x v="1"/>
    <x v="3"/>
    <x v="13"/>
    <x v="5"/>
    <x v="60"/>
  </r>
  <r>
    <x v="52"/>
    <s v="Jameson Chen"/>
    <x v="6"/>
    <x v="3"/>
    <x v="3"/>
    <x v="1"/>
    <x v="0"/>
    <d v="2019-12-05T00:00:00"/>
    <x v="61"/>
    <x v="1"/>
    <x v="8"/>
    <x v="40"/>
    <x v="4"/>
    <x v="61"/>
  </r>
  <r>
    <x v="53"/>
    <s v="Eliana Allen"/>
    <x v="16"/>
    <x v="5"/>
    <x v="3"/>
    <x v="0"/>
    <x v="8"/>
    <d v="2009-08-20T00:00:00"/>
    <x v="62"/>
    <x v="0"/>
    <x v="0"/>
    <x v="20"/>
    <x v="3"/>
    <x v="62"/>
  </r>
  <r>
    <x v="54"/>
    <s v="Wesley Doan"/>
    <x v="12"/>
    <x v="1"/>
    <x v="1"/>
    <x v="1"/>
    <x v="30"/>
    <d v="2004-04-19T00:00:00"/>
    <x v="63"/>
    <x v="1"/>
    <x v="8"/>
    <x v="21"/>
    <x v="1"/>
    <x v="63"/>
  </r>
  <r>
    <x v="55"/>
    <s v="Savannah He"/>
    <x v="0"/>
    <x v="4"/>
    <x v="3"/>
    <x v="0"/>
    <x v="2"/>
    <d v="1996-02-14T00:00:00"/>
    <x v="64"/>
    <x v="1"/>
    <x v="2"/>
    <x v="33"/>
    <x v="4"/>
    <x v="64"/>
  </r>
  <r>
    <x v="56"/>
    <s v="Logan Carrillo"/>
    <x v="1"/>
    <x v="3"/>
    <x v="3"/>
    <x v="1"/>
    <x v="1"/>
    <d v="2014-11-30T00:00:00"/>
    <x v="65"/>
    <x v="0"/>
    <x v="1"/>
    <x v="40"/>
    <x v="4"/>
    <x v="65"/>
  </r>
  <r>
    <x v="57"/>
    <s v="Dylan Thao"/>
    <x v="0"/>
    <x v="2"/>
    <x v="2"/>
    <x v="1"/>
    <x v="6"/>
    <d v="2012-10-22T00:00:00"/>
    <x v="66"/>
    <x v="0"/>
    <x v="11"/>
    <x v="31"/>
    <x v="3"/>
    <x v="66"/>
  </r>
  <r>
    <x v="58"/>
    <s v="Matthew Howard"/>
    <x v="0"/>
    <x v="5"/>
    <x v="2"/>
    <x v="1"/>
    <x v="32"/>
    <d v="2021-10-17T00:00:00"/>
    <x v="67"/>
    <x v="0"/>
    <x v="10"/>
    <x v="3"/>
    <x v="1"/>
    <x v="67"/>
  </r>
  <r>
    <x v="59"/>
    <s v="Jonathan Patel"/>
    <x v="12"/>
    <x v="3"/>
    <x v="1"/>
    <x v="1"/>
    <x v="22"/>
    <d v="2020-02-02T00:00:00"/>
    <x v="68"/>
    <x v="1"/>
    <x v="8"/>
    <x v="23"/>
    <x v="1"/>
    <x v="68"/>
  </r>
  <r>
    <x v="60"/>
    <s v="Genesis Woods"/>
    <x v="12"/>
    <x v="5"/>
    <x v="0"/>
    <x v="0"/>
    <x v="1"/>
    <d v="2013-08-21T00:00:00"/>
    <x v="69"/>
    <x v="0"/>
    <x v="10"/>
    <x v="16"/>
    <x v="3"/>
    <x v="69"/>
  </r>
  <r>
    <x v="61"/>
    <s v="Melody Grant"/>
    <x v="19"/>
    <x v="2"/>
    <x v="1"/>
    <x v="0"/>
    <x v="33"/>
    <d v="2005-10-07T00:00:00"/>
    <x v="70"/>
    <x v="0"/>
    <x v="11"/>
    <x v="41"/>
    <x v="4"/>
    <x v="70"/>
  </r>
  <r>
    <x v="62"/>
    <s v="Alice Thompson"/>
    <x v="6"/>
    <x v="6"/>
    <x v="0"/>
    <x v="0"/>
    <x v="11"/>
    <d v="2007-04-25T00:00:00"/>
    <x v="71"/>
    <x v="0"/>
    <x v="11"/>
    <x v="0"/>
    <x v="0"/>
    <x v="71"/>
  </r>
  <r>
    <x v="63"/>
    <s v="Parker James"/>
    <x v="19"/>
    <x v="2"/>
    <x v="0"/>
    <x v="1"/>
    <x v="4"/>
    <d v="2005-02-05T00:00:00"/>
    <x v="72"/>
    <x v="0"/>
    <x v="6"/>
    <x v="1"/>
    <x v="1"/>
    <x v="72"/>
  </r>
  <r>
    <x v="64"/>
    <s v="Connor Walker"/>
    <x v="8"/>
    <x v="1"/>
    <x v="2"/>
    <x v="1"/>
    <x v="12"/>
    <d v="2019-03-18T00:00:00"/>
    <x v="73"/>
    <x v="0"/>
    <x v="10"/>
    <x v="42"/>
    <x v="0"/>
    <x v="73"/>
  </r>
  <r>
    <x v="65"/>
    <s v="Wesley Adams"/>
    <x v="22"/>
    <x v="4"/>
    <x v="1"/>
    <x v="1"/>
    <x v="11"/>
    <d v="2003-08-11T00:00:00"/>
    <x v="74"/>
    <x v="0"/>
    <x v="11"/>
    <x v="20"/>
    <x v="3"/>
    <x v="74"/>
  </r>
  <r>
    <x v="66"/>
    <s v="Dominic Guzman"/>
    <x v="2"/>
    <x v="1"/>
    <x v="2"/>
    <x v="1"/>
    <x v="24"/>
    <d v="2004-05-16T00:00:00"/>
    <x v="75"/>
    <x v="2"/>
    <x v="5"/>
    <x v="43"/>
    <x v="4"/>
    <x v="75"/>
  </r>
  <r>
    <x v="67"/>
    <s v="Liliana Soto"/>
    <x v="16"/>
    <x v="5"/>
    <x v="2"/>
    <x v="0"/>
    <x v="18"/>
    <d v="2010-10-12T00:00:00"/>
    <x v="76"/>
    <x v="0"/>
    <x v="6"/>
    <x v="44"/>
    <x v="5"/>
    <x v="76"/>
  </r>
  <r>
    <x v="68"/>
    <s v="Ezra Banks"/>
    <x v="8"/>
    <x v="0"/>
    <x v="3"/>
    <x v="1"/>
    <x v="10"/>
    <d v="2010-04-23T00:00:00"/>
    <x v="77"/>
    <x v="0"/>
    <x v="7"/>
    <x v="36"/>
    <x v="0"/>
    <x v="77"/>
  </r>
  <r>
    <x v="69"/>
    <s v="Leilani Butler"/>
    <x v="8"/>
    <x v="3"/>
    <x v="2"/>
    <x v="0"/>
    <x v="34"/>
    <d v="2021-09-21T00:00:00"/>
    <x v="78"/>
    <x v="0"/>
    <x v="0"/>
    <x v="1"/>
    <x v="1"/>
    <x v="78"/>
  </r>
  <r>
    <x v="70"/>
    <s v="Everleigh Fernandez"/>
    <x v="0"/>
    <x v="2"/>
    <x v="3"/>
    <x v="0"/>
    <x v="12"/>
    <d v="2016-05-22T00:00:00"/>
    <x v="79"/>
    <x v="2"/>
    <x v="5"/>
    <x v="3"/>
    <x v="1"/>
    <x v="79"/>
  </r>
  <r>
    <x v="71"/>
    <s v="Athena Carrillo"/>
    <x v="8"/>
    <x v="1"/>
    <x v="0"/>
    <x v="0"/>
    <x v="0"/>
    <d v="2006-04-06T00:00:00"/>
    <x v="80"/>
    <x v="0"/>
    <x v="10"/>
    <x v="4"/>
    <x v="0"/>
    <x v="80"/>
  </r>
  <r>
    <x v="72"/>
    <s v="Jade Acosta"/>
    <x v="9"/>
    <x v="2"/>
    <x v="3"/>
    <x v="0"/>
    <x v="27"/>
    <d v="2015-08-29T00:00:00"/>
    <x v="81"/>
    <x v="0"/>
    <x v="11"/>
    <x v="5"/>
    <x v="0"/>
    <x v="81"/>
  </r>
  <r>
    <x v="73"/>
    <s v="Skylar Doan"/>
    <x v="23"/>
    <x v="5"/>
    <x v="3"/>
    <x v="0"/>
    <x v="18"/>
    <d v="1994-08-21T00:00:00"/>
    <x v="82"/>
    <x v="0"/>
    <x v="11"/>
    <x v="6"/>
    <x v="3"/>
    <x v="82"/>
  </r>
  <r>
    <x v="73"/>
    <s v="Eliza Hernandez"/>
    <x v="11"/>
    <x v="4"/>
    <x v="1"/>
    <x v="0"/>
    <x v="11"/>
    <d v="2019-07-04T00:00:00"/>
    <x v="83"/>
    <x v="2"/>
    <x v="4"/>
    <x v="7"/>
    <x v="4"/>
    <x v="83"/>
  </r>
  <r>
    <x v="74"/>
    <s v="Eli Gupta"/>
    <x v="0"/>
    <x v="5"/>
    <x v="3"/>
    <x v="1"/>
    <x v="10"/>
    <d v="2012-05-19T00:00:00"/>
    <x v="84"/>
    <x v="1"/>
    <x v="2"/>
    <x v="8"/>
    <x v="4"/>
    <x v="84"/>
  </r>
  <r>
    <x v="75"/>
    <s v="Lincoln Reyes"/>
    <x v="24"/>
    <x v="4"/>
    <x v="2"/>
    <x v="1"/>
    <x v="23"/>
    <d v="1998-08-03T00:00:00"/>
    <x v="85"/>
    <x v="0"/>
    <x v="11"/>
    <x v="9"/>
    <x v="4"/>
    <x v="85"/>
  </r>
  <r>
    <x v="75"/>
    <s v="Everly Walker"/>
    <x v="7"/>
    <x v="5"/>
    <x v="0"/>
    <x v="0"/>
    <x v="33"/>
    <d v="2009-10-23T00:00:00"/>
    <x v="86"/>
    <x v="0"/>
    <x v="11"/>
    <x v="10"/>
    <x v="4"/>
    <x v="86"/>
  </r>
  <r>
    <x v="76"/>
    <s v="Adeline Thao"/>
    <x v="6"/>
    <x v="1"/>
    <x v="1"/>
    <x v="0"/>
    <x v="19"/>
    <d v="2007-09-05T00:00:00"/>
    <x v="87"/>
    <x v="0"/>
    <x v="11"/>
    <x v="11"/>
    <x v="5"/>
    <x v="87"/>
  </r>
  <r>
    <x v="76"/>
    <s v="Jack Huynh"/>
    <x v="12"/>
    <x v="3"/>
    <x v="3"/>
    <x v="1"/>
    <x v="34"/>
    <d v="2018-09-25T00:00:00"/>
    <x v="88"/>
    <x v="1"/>
    <x v="3"/>
    <x v="45"/>
    <x v="6"/>
    <x v="88"/>
  </r>
  <r>
    <x v="77"/>
    <s v="Nolan Bui"/>
    <x v="24"/>
    <x v="4"/>
    <x v="3"/>
    <x v="1"/>
    <x v="22"/>
    <d v="2020-05-26T00:00:00"/>
    <x v="89"/>
    <x v="1"/>
    <x v="8"/>
    <x v="35"/>
    <x v="4"/>
    <x v="89"/>
  </r>
  <r>
    <x v="78"/>
    <s v="Isaac Han"/>
    <x v="6"/>
    <x v="5"/>
    <x v="0"/>
    <x v="1"/>
    <x v="7"/>
    <d v="2015-01-14T00:00:00"/>
    <x v="90"/>
    <x v="0"/>
    <x v="0"/>
    <x v="22"/>
    <x v="1"/>
    <x v="90"/>
  </r>
  <r>
    <x v="78"/>
    <s v="Hudson Hill"/>
    <x v="1"/>
    <x v="0"/>
    <x v="3"/>
    <x v="1"/>
    <x v="12"/>
    <d v="2019-11-04T00:00:00"/>
    <x v="91"/>
    <x v="0"/>
    <x v="6"/>
    <x v="39"/>
    <x v="5"/>
    <x v="91"/>
  </r>
  <r>
    <x v="79"/>
    <s v="Hailey Sanchez"/>
    <x v="6"/>
    <x v="3"/>
    <x v="1"/>
    <x v="0"/>
    <x v="35"/>
    <d v="2014-02-05T00:00:00"/>
    <x v="92"/>
    <x v="2"/>
    <x v="5"/>
    <x v="13"/>
    <x v="5"/>
    <x v="92"/>
  </r>
  <r>
    <x v="80"/>
    <s v="Jackson Jordan"/>
    <x v="16"/>
    <x v="5"/>
    <x v="3"/>
    <x v="1"/>
    <x v="11"/>
    <d v="2020-09-21T00:00:00"/>
    <x v="93"/>
    <x v="0"/>
    <x v="0"/>
    <x v="1"/>
    <x v="1"/>
    <x v="93"/>
  </r>
  <r>
    <x v="81"/>
    <s v="Brooklyn Cho"/>
    <x v="25"/>
    <x v="4"/>
    <x v="2"/>
    <x v="0"/>
    <x v="4"/>
    <d v="2002-07-08T00:00:00"/>
    <x v="94"/>
    <x v="1"/>
    <x v="12"/>
    <x v="20"/>
    <x v="3"/>
    <x v="94"/>
  </r>
  <r>
    <x v="81"/>
    <s v="Dominic Parker"/>
    <x v="18"/>
    <x v="2"/>
    <x v="3"/>
    <x v="1"/>
    <x v="3"/>
    <d v="2011-10-04T00:00:00"/>
    <x v="95"/>
    <x v="0"/>
    <x v="11"/>
    <x v="43"/>
    <x v="4"/>
    <x v="95"/>
  </r>
  <r>
    <x v="82"/>
    <s v="Sofia Dinh"/>
    <x v="26"/>
    <x v="2"/>
    <x v="1"/>
    <x v="0"/>
    <x v="21"/>
    <d v="1995-08-04T00:00:00"/>
    <x v="96"/>
    <x v="0"/>
    <x v="7"/>
    <x v="1"/>
    <x v="1"/>
    <x v="96"/>
  </r>
  <r>
    <x v="83"/>
    <s v="Hadley Yee"/>
    <x v="16"/>
    <x v="5"/>
    <x v="0"/>
    <x v="0"/>
    <x v="7"/>
    <d v="2018-03-12T00:00:00"/>
    <x v="97"/>
    <x v="0"/>
    <x v="11"/>
    <x v="22"/>
    <x v="1"/>
    <x v="97"/>
  </r>
  <r>
    <x v="84"/>
    <s v="Jameson Nelson"/>
    <x v="11"/>
    <x v="4"/>
    <x v="3"/>
    <x v="1"/>
    <x v="20"/>
    <d v="2016-03-08T00:00:00"/>
    <x v="98"/>
    <x v="0"/>
    <x v="10"/>
    <x v="35"/>
    <x v="4"/>
    <x v="98"/>
  </r>
  <r>
    <x v="85"/>
    <s v="Emery Hunter"/>
    <x v="1"/>
    <x v="0"/>
    <x v="1"/>
    <x v="0"/>
    <x v="22"/>
    <d v="2021-07-03T00:00:00"/>
    <x v="99"/>
    <x v="0"/>
    <x v="0"/>
    <x v="33"/>
    <x v="4"/>
    <x v="99"/>
  </r>
  <r>
    <x v="86"/>
    <s v="Robert Alvarez"/>
    <x v="17"/>
    <x v="4"/>
    <x v="1"/>
    <x v="1"/>
    <x v="0"/>
    <d v="2016-10-21T00:00:00"/>
    <x v="100"/>
    <x v="2"/>
    <x v="5"/>
    <x v="0"/>
    <x v="0"/>
    <x v="100"/>
  </r>
  <r>
    <x v="87"/>
    <s v="Henry Shah"/>
    <x v="0"/>
    <x v="6"/>
    <x v="2"/>
    <x v="1"/>
    <x v="21"/>
    <d v="2010-06-11T00:00:00"/>
    <x v="101"/>
    <x v="1"/>
    <x v="12"/>
    <x v="46"/>
    <x v="7"/>
    <x v="101"/>
  </r>
  <r>
    <x v="88"/>
    <s v="Melody Ho"/>
    <x v="8"/>
    <x v="1"/>
    <x v="3"/>
    <x v="0"/>
    <x v="21"/>
    <d v="2007-12-02T00:00:00"/>
    <x v="102"/>
    <x v="0"/>
    <x v="10"/>
    <x v="1"/>
    <x v="1"/>
    <x v="102"/>
  </r>
  <r>
    <x v="89"/>
    <s v="Natalia Salazar"/>
    <x v="1"/>
    <x v="6"/>
    <x v="2"/>
    <x v="0"/>
    <x v="13"/>
    <d v="2019-01-02T00:00:00"/>
    <x v="103"/>
    <x v="2"/>
    <x v="5"/>
    <x v="3"/>
    <x v="1"/>
    <x v="103"/>
  </r>
  <r>
    <x v="90"/>
    <s v="Leah Patterson"/>
    <x v="12"/>
    <x v="5"/>
    <x v="3"/>
    <x v="0"/>
    <x v="1"/>
    <d v="2012-06-11T00:00:00"/>
    <x v="104"/>
    <x v="0"/>
    <x v="6"/>
    <x v="4"/>
    <x v="0"/>
    <x v="104"/>
  </r>
  <r>
    <x v="91"/>
    <s v="Thomas Jung"/>
    <x v="1"/>
    <x v="6"/>
    <x v="3"/>
    <x v="1"/>
    <x v="32"/>
    <d v="2009-10-23T00:00:00"/>
    <x v="105"/>
    <x v="1"/>
    <x v="8"/>
    <x v="5"/>
    <x v="0"/>
    <x v="105"/>
  </r>
  <r>
    <x v="92"/>
    <s v="Joseph Vazquez"/>
    <x v="4"/>
    <x v="6"/>
    <x v="0"/>
    <x v="1"/>
    <x v="31"/>
    <d v="2019-01-23T00:00:00"/>
    <x v="106"/>
    <x v="0"/>
    <x v="1"/>
    <x v="6"/>
    <x v="3"/>
    <x v="106"/>
  </r>
  <r>
    <x v="93"/>
    <s v="Lydia Morales"/>
    <x v="12"/>
    <x v="1"/>
    <x v="0"/>
    <x v="0"/>
    <x v="36"/>
    <d v="2013-06-14T00:00:00"/>
    <x v="107"/>
    <x v="2"/>
    <x v="5"/>
    <x v="7"/>
    <x v="4"/>
    <x v="107"/>
  </r>
  <r>
    <x v="94"/>
    <s v="Lily Carter"/>
    <x v="11"/>
    <x v="4"/>
    <x v="3"/>
    <x v="0"/>
    <x v="19"/>
    <d v="1998-05-18T00:00:00"/>
    <x v="108"/>
    <x v="0"/>
    <x v="0"/>
    <x v="8"/>
    <x v="4"/>
    <x v="108"/>
  </r>
  <r>
    <x v="95"/>
    <s v="Daniel Jordan"/>
    <x v="13"/>
    <x v="4"/>
    <x v="1"/>
    <x v="1"/>
    <x v="18"/>
    <d v="1993-07-26T00:00:00"/>
    <x v="109"/>
    <x v="0"/>
    <x v="0"/>
    <x v="9"/>
    <x v="4"/>
    <x v="109"/>
  </r>
  <r>
    <x v="96"/>
    <s v="Mateo Chu"/>
    <x v="15"/>
    <x v="2"/>
    <x v="0"/>
    <x v="1"/>
    <x v="34"/>
    <d v="2020-04-16T00:00:00"/>
    <x v="110"/>
    <x v="1"/>
    <x v="12"/>
    <x v="10"/>
    <x v="4"/>
    <x v="110"/>
  </r>
  <r>
    <x v="97"/>
    <s v="Naomi Chu"/>
    <x v="4"/>
    <x v="0"/>
    <x v="2"/>
    <x v="0"/>
    <x v="9"/>
    <d v="2004-02-29T00:00:00"/>
    <x v="111"/>
    <x v="1"/>
    <x v="3"/>
    <x v="12"/>
    <x v="0"/>
    <x v="111"/>
  </r>
  <r>
    <x v="97"/>
    <s v="Eli Jones"/>
    <x v="12"/>
    <x v="5"/>
    <x v="2"/>
    <x v="1"/>
    <x v="37"/>
    <d v="1999-03-14T00:00:00"/>
    <x v="112"/>
    <x v="0"/>
    <x v="6"/>
    <x v="11"/>
    <x v="5"/>
    <x v="112"/>
  </r>
  <r>
    <x v="98"/>
    <s v="Nathan Mendez"/>
    <x v="12"/>
    <x v="4"/>
    <x v="0"/>
    <x v="1"/>
    <x v="6"/>
    <d v="2006-10-31T00:00:00"/>
    <x v="113"/>
    <x v="0"/>
    <x v="6"/>
    <x v="13"/>
    <x v="5"/>
    <x v="113"/>
  </r>
  <r>
    <x v="99"/>
    <s v="Caleb Xiong"/>
    <x v="27"/>
    <x v="0"/>
    <x v="1"/>
    <x v="1"/>
    <x v="16"/>
    <d v="2011-11-28T00:00:00"/>
    <x v="114"/>
    <x v="0"/>
    <x v="7"/>
    <x v="47"/>
    <x v="7"/>
    <x v="114"/>
  </r>
  <r>
    <x v="100"/>
    <s v="Isabella Xi"/>
    <x v="6"/>
    <x v="3"/>
    <x v="3"/>
    <x v="0"/>
    <x v="33"/>
    <d v="2013-03-13T00:00:00"/>
    <x v="115"/>
    <x v="0"/>
    <x v="11"/>
    <x v="15"/>
    <x v="3"/>
    <x v="115"/>
  </r>
  <r>
    <x v="101"/>
    <s v="Isla Yoon"/>
    <x v="19"/>
    <x v="2"/>
    <x v="3"/>
    <x v="0"/>
    <x v="32"/>
    <d v="2013-05-10T00:00:00"/>
    <x v="116"/>
    <x v="0"/>
    <x v="6"/>
    <x v="16"/>
    <x v="3"/>
    <x v="116"/>
  </r>
  <r>
    <x v="102"/>
    <s v="Christian Ali"/>
    <x v="8"/>
    <x v="3"/>
    <x v="3"/>
    <x v="1"/>
    <x v="24"/>
    <d v="2001-10-17T00:00:00"/>
    <x v="117"/>
    <x v="1"/>
    <x v="3"/>
    <x v="17"/>
    <x v="4"/>
    <x v="117"/>
  </r>
  <r>
    <x v="102"/>
    <s v="Sofia Trinh"/>
    <x v="11"/>
    <x v="4"/>
    <x v="0"/>
    <x v="0"/>
    <x v="4"/>
    <d v="2006-12-18T00:00:00"/>
    <x v="118"/>
    <x v="1"/>
    <x v="3"/>
    <x v="18"/>
    <x v="4"/>
    <x v="118"/>
  </r>
  <r>
    <x v="103"/>
    <s v="Grayson Walker"/>
    <x v="0"/>
    <x v="6"/>
    <x v="2"/>
    <x v="1"/>
    <x v="15"/>
    <d v="2017-02-19T00:00:00"/>
    <x v="119"/>
    <x v="0"/>
    <x v="11"/>
    <x v="19"/>
    <x v="5"/>
    <x v="119"/>
  </r>
  <r>
    <x v="104"/>
    <s v="Penelope Silva"/>
    <x v="11"/>
    <x v="4"/>
    <x v="0"/>
    <x v="0"/>
    <x v="14"/>
    <d v="2016-11-03T00:00:00"/>
    <x v="120"/>
    <x v="0"/>
    <x v="10"/>
    <x v="20"/>
    <x v="3"/>
    <x v="120"/>
  </r>
  <r>
    <x v="105"/>
    <s v="Ian Vargas"/>
    <x v="2"/>
    <x v="0"/>
    <x v="2"/>
    <x v="1"/>
    <x v="26"/>
    <d v="2021-03-02T00:00:00"/>
    <x v="121"/>
    <x v="2"/>
    <x v="4"/>
    <x v="1"/>
    <x v="1"/>
    <x v="121"/>
  </r>
  <r>
    <x v="105"/>
    <s v="Ava Garza"/>
    <x v="0"/>
    <x v="6"/>
    <x v="2"/>
    <x v="0"/>
    <x v="34"/>
    <d v="2018-06-25T00:00:00"/>
    <x v="122"/>
    <x v="0"/>
    <x v="0"/>
    <x v="21"/>
    <x v="1"/>
    <x v="122"/>
  </r>
  <r>
    <x v="106"/>
    <s v="Nora Nunez"/>
    <x v="8"/>
    <x v="1"/>
    <x v="3"/>
    <x v="0"/>
    <x v="4"/>
    <d v="2012-08-06T00:00:00"/>
    <x v="123"/>
    <x v="2"/>
    <x v="9"/>
    <x v="22"/>
    <x v="1"/>
    <x v="123"/>
  </r>
  <r>
    <x v="107"/>
    <s v="Sadie Washington"/>
    <x v="4"/>
    <x v="3"/>
    <x v="3"/>
    <x v="0"/>
    <x v="15"/>
    <d v="2019-05-24T00:00:00"/>
    <x v="124"/>
    <x v="0"/>
    <x v="0"/>
    <x v="23"/>
    <x v="1"/>
    <x v="124"/>
  </r>
  <r>
    <x v="108"/>
    <s v="Savannah Ali"/>
    <x v="4"/>
    <x v="5"/>
    <x v="2"/>
    <x v="0"/>
    <x v="14"/>
    <d v="2009-02-11T00:00:00"/>
    <x v="125"/>
    <x v="0"/>
    <x v="1"/>
    <x v="4"/>
    <x v="0"/>
    <x v="125"/>
  </r>
  <r>
    <x v="109"/>
    <s v="Josephine Richardson"/>
    <x v="22"/>
    <x v="4"/>
    <x v="2"/>
    <x v="0"/>
    <x v="38"/>
    <d v="1996-02-18T00:00:00"/>
    <x v="126"/>
    <x v="0"/>
    <x v="6"/>
    <x v="0"/>
    <x v="0"/>
    <x v="126"/>
  </r>
  <r>
    <x v="110"/>
    <s v="Luke Wilson"/>
    <x v="28"/>
    <x v="4"/>
    <x v="0"/>
    <x v="1"/>
    <x v="29"/>
    <d v="2016-05-24T00:00:00"/>
    <x v="127"/>
    <x v="0"/>
    <x v="1"/>
    <x v="24"/>
    <x v="3"/>
    <x v="127"/>
  </r>
  <r>
    <x v="111"/>
    <s v="Everly Chow"/>
    <x v="4"/>
    <x v="1"/>
    <x v="0"/>
    <x v="0"/>
    <x v="1"/>
    <d v="2018-04-21T00:00:00"/>
    <x v="128"/>
    <x v="1"/>
    <x v="2"/>
    <x v="6"/>
    <x v="3"/>
    <x v="128"/>
  </r>
  <r>
    <x v="112"/>
    <s v="Nova Williams"/>
    <x v="12"/>
    <x v="1"/>
    <x v="0"/>
    <x v="0"/>
    <x v="20"/>
    <d v="2010-04-25T00:00:00"/>
    <x v="129"/>
    <x v="0"/>
    <x v="1"/>
    <x v="25"/>
    <x v="3"/>
    <x v="129"/>
  </r>
  <r>
    <x v="113"/>
    <s v="Jameson Allen"/>
    <x v="0"/>
    <x v="3"/>
    <x v="0"/>
    <x v="1"/>
    <x v="35"/>
    <d v="2016-11-28T00:00:00"/>
    <x v="130"/>
    <x v="0"/>
    <x v="11"/>
    <x v="26"/>
    <x v="4"/>
    <x v="130"/>
  </r>
  <r>
    <x v="114"/>
    <s v="Anna Han"/>
    <x v="9"/>
    <x v="2"/>
    <x v="2"/>
    <x v="0"/>
    <x v="15"/>
    <d v="2019-11-09T00:00:00"/>
    <x v="131"/>
    <x v="0"/>
    <x v="7"/>
    <x v="8"/>
    <x v="4"/>
    <x v="131"/>
  </r>
  <r>
    <x v="115"/>
    <s v="William Watson"/>
    <x v="0"/>
    <x v="6"/>
    <x v="0"/>
    <x v="1"/>
    <x v="33"/>
    <d v="2013-06-04T00:00:00"/>
    <x v="132"/>
    <x v="0"/>
    <x v="1"/>
    <x v="27"/>
    <x v="4"/>
    <x v="132"/>
  </r>
  <r>
    <x v="116"/>
    <s v="Luna Simmons"/>
    <x v="1"/>
    <x v="1"/>
    <x v="1"/>
    <x v="0"/>
    <x v="22"/>
    <d v="2020-09-04T00:00:00"/>
    <x v="133"/>
    <x v="0"/>
    <x v="7"/>
    <x v="28"/>
    <x v="4"/>
    <x v="133"/>
  </r>
  <r>
    <x v="117"/>
    <s v="Angel Chang"/>
    <x v="11"/>
    <x v="4"/>
    <x v="3"/>
    <x v="1"/>
    <x v="10"/>
    <d v="2017-07-06T00:00:00"/>
    <x v="134"/>
    <x v="1"/>
    <x v="8"/>
    <x v="10"/>
    <x v="4"/>
    <x v="134"/>
  </r>
  <r>
    <x v="118"/>
    <s v="Samantha Chavez"/>
    <x v="1"/>
    <x v="0"/>
    <x v="0"/>
    <x v="0"/>
    <x v="6"/>
    <d v="2017-01-09T00:00:00"/>
    <x v="135"/>
    <x v="2"/>
    <x v="5"/>
    <x v="29"/>
    <x v="5"/>
    <x v="135"/>
  </r>
  <r>
    <x v="119"/>
    <s v="David Simmons"/>
    <x v="12"/>
    <x v="3"/>
    <x v="1"/>
    <x v="1"/>
    <x v="36"/>
    <d v="1997-01-26T00:00:00"/>
    <x v="136"/>
    <x v="0"/>
    <x v="0"/>
    <x v="30"/>
    <x v="5"/>
    <x v="136"/>
  </r>
  <r>
    <x v="120"/>
    <s v="Benjamin Mai"/>
    <x v="22"/>
    <x v="4"/>
    <x v="1"/>
    <x v="1"/>
    <x v="19"/>
    <d v="1998-06-15T00:00:00"/>
    <x v="137"/>
    <x v="0"/>
    <x v="0"/>
    <x v="39"/>
    <x v="5"/>
    <x v="137"/>
  </r>
  <r>
    <x v="121"/>
    <s v="Paisley Bryant"/>
    <x v="5"/>
    <x v="4"/>
    <x v="2"/>
    <x v="0"/>
    <x v="10"/>
    <d v="2016-04-27T00:00:00"/>
    <x v="138"/>
    <x v="0"/>
    <x v="7"/>
    <x v="3"/>
    <x v="1"/>
    <x v="138"/>
  </r>
  <r>
    <x v="122"/>
    <s v="Joshua Gupta"/>
    <x v="3"/>
    <x v="0"/>
    <x v="1"/>
    <x v="1"/>
    <x v="38"/>
    <d v="2017-01-24T00:00:00"/>
    <x v="139"/>
    <x v="1"/>
    <x v="3"/>
    <x v="21"/>
    <x v="1"/>
    <x v="139"/>
  </r>
  <r>
    <x v="123"/>
    <s v="Charles Moore"/>
    <x v="2"/>
    <x v="6"/>
    <x v="0"/>
    <x v="1"/>
    <x v="39"/>
    <d v="2011-12-17T00:00:00"/>
    <x v="140"/>
    <x v="0"/>
    <x v="11"/>
    <x v="31"/>
    <x v="3"/>
    <x v="140"/>
  </r>
  <r>
    <x v="124"/>
    <s v="Emily Gupta"/>
    <x v="7"/>
    <x v="5"/>
    <x v="1"/>
    <x v="0"/>
    <x v="13"/>
    <d v="2006-02-23T00:00:00"/>
    <x v="141"/>
    <x v="0"/>
    <x v="1"/>
    <x v="15"/>
    <x v="3"/>
    <x v="141"/>
  </r>
  <r>
    <x v="124"/>
    <s v="Dylan Ali"/>
    <x v="4"/>
    <x v="5"/>
    <x v="0"/>
    <x v="1"/>
    <x v="34"/>
    <d v="2021-04-16T00:00:00"/>
    <x v="142"/>
    <x v="0"/>
    <x v="0"/>
    <x v="15"/>
    <x v="3"/>
    <x v="142"/>
  </r>
  <r>
    <x v="125"/>
    <s v="Emery Chang"/>
    <x v="16"/>
    <x v="5"/>
    <x v="3"/>
    <x v="0"/>
    <x v="4"/>
    <d v="2000-08-17T00:00:00"/>
    <x v="143"/>
    <x v="1"/>
    <x v="12"/>
    <x v="48"/>
    <x v="8"/>
    <x v="143"/>
  </r>
  <r>
    <x v="126"/>
    <s v="David Chu"/>
    <x v="14"/>
    <x v="2"/>
    <x v="1"/>
    <x v="1"/>
    <x v="21"/>
    <d v="1998-09-03T00:00:00"/>
    <x v="144"/>
    <x v="0"/>
    <x v="11"/>
    <x v="32"/>
    <x v="4"/>
    <x v="144"/>
  </r>
  <r>
    <x v="127"/>
    <s v="Skylar Shah"/>
    <x v="15"/>
    <x v="2"/>
    <x v="2"/>
    <x v="0"/>
    <x v="28"/>
    <d v="2012-04-27T00:00:00"/>
    <x v="145"/>
    <x v="0"/>
    <x v="0"/>
    <x v="1"/>
    <x v="1"/>
    <x v="145"/>
  </r>
  <r>
    <x v="128"/>
    <s v="Miles Cho"/>
    <x v="29"/>
    <x v="4"/>
    <x v="0"/>
    <x v="1"/>
    <x v="27"/>
    <d v="1999-03-10T00:00:00"/>
    <x v="146"/>
    <x v="1"/>
    <x v="2"/>
    <x v="34"/>
    <x v="0"/>
    <x v="146"/>
  </r>
  <r>
    <x v="128"/>
    <s v="Leonardo Dixon"/>
    <x v="2"/>
    <x v="0"/>
    <x v="0"/>
    <x v="1"/>
    <x v="10"/>
    <d v="2019-09-05T00:00:00"/>
    <x v="147"/>
    <x v="0"/>
    <x v="11"/>
    <x v="16"/>
    <x v="3"/>
    <x v="147"/>
  </r>
  <r>
    <x v="129"/>
    <s v="Landon Luu"/>
    <x v="6"/>
    <x v="4"/>
    <x v="3"/>
    <x v="1"/>
    <x v="7"/>
    <d v="2015-07-12T00:00:00"/>
    <x v="148"/>
    <x v="0"/>
    <x v="1"/>
    <x v="37"/>
    <x v="3"/>
    <x v="148"/>
  </r>
  <r>
    <x v="129"/>
    <s v="Mila Pena"/>
    <x v="23"/>
    <x v="5"/>
    <x v="2"/>
    <x v="0"/>
    <x v="4"/>
    <d v="2007-12-21T00:00:00"/>
    <x v="149"/>
    <x v="2"/>
    <x v="5"/>
    <x v="35"/>
    <x v="4"/>
    <x v="149"/>
  </r>
  <r>
    <x v="130"/>
    <s v="Isaac Yoon"/>
    <x v="12"/>
    <x v="5"/>
    <x v="1"/>
    <x v="1"/>
    <x v="33"/>
    <d v="2019-02-06T00:00:00"/>
    <x v="150"/>
    <x v="0"/>
    <x v="7"/>
    <x v="36"/>
    <x v="0"/>
    <x v="150"/>
  </r>
  <r>
    <x v="131"/>
    <s v="Sofia Fernandez"/>
    <x v="12"/>
    <x v="6"/>
    <x v="2"/>
    <x v="0"/>
    <x v="13"/>
    <d v="2005-10-17T00:00:00"/>
    <x v="151"/>
    <x v="0"/>
    <x v="0"/>
    <x v="13"/>
    <x v="5"/>
    <x v="151"/>
  </r>
  <r>
    <x v="132"/>
    <s v="Avery Yee"/>
    <x v="29"/>
    <x v="4"/>
    <x v="2"/>
    <x v="0"/>
    <x v="29"/>
    <d v="2016-05-22T00:00:00"/>
    <x v="152"/>
    <x v="0"/>
    <x v="1"/>
    <x v="23"/>
    <x v="1"/>
    <x v="152"/>
  </r>
  <r>
    <x v="132"/>
    <s v="Ezekiel Desai"/>
    <x v="0"/>
    <x v="1"/>
    <x v="3"/>
    <x v="1"/>
    <x v="28"/>
    <d v="2003-01-15T00:00:00"/>
    <x v="153"/>
    <x v="0"/>
    <x v="11"/>
    <x v="12"/>
    <x v="0"/>
    <x v="153"/>
  </r>
  <r>
    <x v="133"/>
    <s v="Jonathan Chavez"/>
    <x v="22"/>
    <x v="4"/>
    <x v="2"/>
    <x v="1"/>
    <x v="15"/>
    <d v="2017-05-11T00:00:00"/>
    <x v="154"/>
    <x v="0"/>
    <x v="11"/>
    <x v="38"/>
    <x v="4"/>
    <x v="154"/>
  </r>
  <r>
    <x v="134"/>
    <s v="Ava Ayala"/>
    <x v="4"/>
    <x v="4"/>
    <x v="1"/>
    <x v="0"/>
    <x v="21"/>
    <d v="2006-08-16T00:00:00"/>
    <x v="155"/>
    <x v="2"/>
    <x v="5"/>
    <x v="13"/>
    <x v="5"/>
    <x v="155"/>
  </r>
  <r>
    <x v="135"/>
    <s v="Madeline Garcia"/>
    <x v="23"/>
    <x v="5"/>
    <x v="0"/>
    <x v="0"/>
    <x v="4"/>
    <d v="2019-04-26T00:00:00"/>
    <x v="156"/>
    <x v="2"/>
    <x v="4"/>
    <x v="39"/>
    <x v="5"/>
    <x v="156"/>
  </r>
  <r>
    <x v="136"/>
    <s v="Nathan Pham"/>
    <x v="4"/>
    <x v="6"/>
    <x v="2"/>
    <x v="1"/>
    <x v="4"/>
    <d v="2006-12-12T00:00:00"/>
    <x v="157"/>
    <x v="0"/>
    <x v="11"/>
    <x v="35"/>
    <x v="4"/>
    <x v="157"/>
  </r>
  <r>
    <x v="137"/>
    <s v="Wesley Dominguez"/>
    <x v="20"/>
    <x v="2"/>
    <x v="1"/>
    <x v="1"/>
    <x v="4"/>
    <d v="2018-04-27T00:00:00"/>
    <x v="158"/>
    <x v="0"/>
    <x v="7"/>
    <x v="15"/>
    <x v="3"/>
    <x v="158"/>
  </r>
  <r>
    <x v="138"/>
    <s v="Melody Chin"/>
    <x v="4"/>
    <x v="1"/>
    <x v="1"/>
    <x v="0"/>
    <x v="5"/>
    <d v="2006-10-15T00:00:00"/>
    <x v="159"/>
    <x v="0"/>
    <x v="7"/>
    <x v="12"/>
    <x v="0"/>
    <x v="159"/>
  </r>
  <r>
    <x v="139"/>
    <s v="Elijah Kang"/>
    <x v="6"/>
    <x v="2"/>
    <x v="2"/>
    <x v="1"/>
    <x v="25"/>
    <d v="2011-10-10T00:00:00"/>
    <x v="160"/>
    <x v="0"/>
    <x v="11"/>
    <x v="13"/>
    <x v="5"/>
    <x v="160"/>
  </r>
  <r>
    <x v="140"/>
    <s v="John Chow"/>
    <x v="4"/>
    <x v="3"/>
    <x v="3"/>
    <x v="1"/>
    <x v="4"/>
    <d v="2021-03-11T00:00:00"/>
    <x v="161"/>
    <x v="1"/>
    <x v="12"/>
    <x v="40"/>
    <x v="4"/>
    <x v="161"/>
  </r>
  <r>
    <x v="141"/>
    <s v="Axel Santos"/>
    <x v="1"/>
    <x v="6"/>
    <x v="0"/>
    <x v="1"/>
    <x v="3"/>
    <d v="2011-02-17T00:00:00"/>
    <x v="162"/>
    <x v="0"/>
    <x v="0"/>
    <x v="21"/>
    <x v="1"/>
    <x v="162"/>
  </r>
  <r>
    <x v="141"/>
    <s v="Madelyn Chan"/>
    <x v="12"/>
    <x v="0"/>
    <x v="0"/>
    <x v="0"/>
    <x v="17"/>
    <d v="2003-05-21T00:00:00"/>
    <x v="163"/>
    <x v="0"/>
    <x v="0"/>
    <x v="20"/>
    <x v="3"/>
    <x v="163"/>
  </r>
  <r>
    <x v="141"/>
    <s v="Kennedy Vargas"/>
    <x v="16"/>
    <x v="5"/>
    <x v="2"/>
    <x v="0"/>
    <x v="4"/>
    <d v="2005-10-14T00:00:00"/>
    <x v="164"/>
    <x v="2"/>
    <x v="5"/>
    <x v="33"/>
    <x v="4"/>
    <x v="164"/>
  </r>
  <r>
    <x v="142"/>
    <s v="Nova Herrera"/>
    <x v="3"/>
    <x v="0"/>
    <x v="0"/>
    <x v="0"/>
    <x v="4"/>
    <d v="2014-05-10T00:00:00"/>
    <x v="165"/>
    <x v="2"/>
    <x v="9"/>
    <x v="40"/>
    <x v="4"/>
    <x v="165"/>
  </r>
  <r>
    <x v="143"/>
    <s v="Cooper Mitchell"/>
    <x v="12"/>
    <x v="0"/>
    <x v="0"/>
    <x v="1"/>
    <x v="5"/>
    <d v="2006-01-31T00:00:00"/>
    <x v="166"/>
    <x v="0"/>
    <x v="11"/>
    <x v="31"/>
    <x v="3"/>
    <x v="166"/>
  </r>
  <r>
    <x v="144"/>
    <s v="Leilani Baker"/>
    <x v="25"/>
    <x v="4"/>
    <x v="0"/>
    <x v="0"/>
    <x v="37"/>
    <d v="2010-04-04T00:00:00"/>
    <x v="167"/>
    <x v="0"/>
    <x v="11"/>
    <x v="3"/>
    <x v="1"/>
    <x v="167"/>
  </r>
  <r>
    <x v="145"/>
    <s v="Valentina Moua"/>
    <x v="3"/>
    <x v="0"/>
    <x v="2"/>
    <x v="0"/>
    <x v="10"/>
    <d v="2015-11-10T00:00:00"/>
    <x v="168"/>
    <x v="0"/>
    <x v="10"/>
    <x v="23"/>
    <x v="1"/>
    <x v="168"/>
  </r>
  <r>
    <x v="146"/>
    <s v="Luna Liu"/>
    <x v="6"/>
    <x v="0"/>
    <x v="2"/>
    <x v="0"/>
    <x v="14"/>
    <d v="2014-02-22T00:00:00"/>
    <x v="169"/>
    <x v="1"/>
    <x v="8"/>
    <x v="16"/>
    <x v="3"/>
    <x v="169"/>
  </r>
  <r>
    <x v="147"/>
    <s v="Jonathan Khan"/>
    <x v="3"/>
    <x v="0"/>
    <x v="2"/>
    <x v="1"/>
    <x v="25"/>
    <d v="2013-08-30T00:00:00"/>
    <x v="170"/>
    <x v="1"/>
    <x v="8"/>
    <x v="0"/>
    <x v="0"/>
    <x v="170"/>
  </r>
  <r>
    <x v="147"/>
    <s v="Alice Roberts"/>
    <x v="0"/>
    <x v="5"/>
    <x v="2"/>
    <x v="0"/>
    <x v="19"/>
    <d v="1994-09-26T00:00:00"/>
    <x v="171"/>
    <x v="0"/>
    <x v="1"/>
    <x v="41"/>
    <x v="4"/>
    <x v="171"/>
  </r>
  <r>
    <x v="148"/>
    <s v="Jose Kang"/>
    <x v="20"/>
    <x v="2"/>
    <x v="1"/>
    <x v="1"/>
    <x v="38"/>
    <d v="1999-04-25T00:00:00"/>
    <x v="172"/>
    <x v="1"/>
    <x v="8"/>
    <x v="1"/>
    <x v="1"/>
    <x v="172"/>
  </r>
  <r>
    <x v="149"/>
    <s v="Ella Nguyen"/>
    <x v="17"/>
    <x v="4"/>
    <x v="1"/>
    <x v="0"/>
    <x v="23"/>
    <d v="2004-02-10T00:00:00"/>
    <x v="173"/>
    <x v="1"/>
    <x v="3"/>
    <x v="42"/>
    <x v="0"/>
    <x v="173"/>
  </r>
  <r>
    <x v="150"/>
    <s v="Hannah Hoang"/>
    <x v="12"/>
    <x v="6"/>
    <x v="0"/>
    <x v="0"/>
    <x v="40"/>
    <d v="2021-12-15T00:00:00"/>
    <x v="174"/>
    <x v="1"/>
    <x v="12"/>
    <x v="20"/>
    <x v="3"/>
    <x v="174"/>
  </r>
  <r>
    <x v="151"/>
    <s v="Emily Contreras"/>
    <x v="8"/>
    <x v="0"/>
    <x v="2"/>
    <x v="0"/>
    <x v="8"/>
    <d v="1992-06-15T00:00:00"/>
    <x v="175"/>
    <x v="2"/>
    <x v="9"/>
    <x v="43"/>
    <x v="4"/>
    <x v="175"/>
  </r>
  <r>
    <x v="152"/>
    <s v="Thomas Padilla"/>
    <x v="6"/>
    <x v="3"/>
    <x v="3"/>
    <x v="1"/>
    <x v="38"/>
    <d v="2003-07-26T00:00:00"/>
    <x v="176"/>
    <x v="2"/>
    <x v="9"/>
    <x v="44"/>
    <x v="5"/>
    <x v="176"/>
  </r>
  <r>
    <x v="153"/>
    <s v="Hunter Nunez"/>
    <x v="6"/>
    <x v="5"/>
    <x v="1"/>
    <x v="1"/>
    <x v="3"/>
    <d v="2002-08-16T00:00:00"/>
    <x v="177"/>
    <x v="0"/>
    <x v="11"/>
    <x v="36"/>
    <x v="0"/>
    <x v="177"/>
  </r>
  <r>
    <x v="154"/>
    <s v="Autumn Joseph"/>
    <x v="21"/>
    <x v="4"/>
    <x v="1"/>
    <x v="0"/>
    <x v="0"/>
    <d v="2018-05-09T00:00:00"/>
    <x v="178"/>
    <x v="0"/>
    <x v="1"/>
    <x v="1"/>
    <x v="1"/>
    <x v="178"/>
  </r>
  <r>
    <x v="155"/>
    <s v="Skylar Watson"/>
    <x v="11"/>
    <x v="4"/>
    <x v="0"/>
    <x v="0"/>
    <x v="22"/>
    <d v="2021-10-08T00:00:00"/>
    <x v="179"/>
    <x v="0"/>
    <x v="0"/>
    <x v="3"/>
    <x v="1"/>
    <x v="179"/>
  </r>
  <r>
    <x v="156"/>
    <s v="Everleigh Adams"/>
    <x v="8"/>
    <x v="3"/>
    <x v="2"/>
    <x v="0"/>
    <x v="1"/>
    <d v="2020-03-14T00:00:00"/>
    <x v="180"/>
    <x v="0"/>
    <x v="7"/>
    <x v="4"/>
    <x v="0"/>
    <x v="180"/>
  </r>
  <r>
    <x v="157"/>
    <s v="Anna Molina"/>
    <x v="1"/>
    <x v="6"/>
    <x v="1"/>
    <x v="0"/>
    <x v="33"/>
    <d v="2016-06-12T00:00:00"/>
    <x v="181"/>
    <x v="0"/>
    <x v="10"/>
    <x v="5"/>
    <x v="0"/>
    <x v="181"/>
  </r>
  <r>
    <x v="158"/>
    <s v="Rylee Bui"/>
    <x v="2"/>
    <x v="6"/>
    <x v="1"/>
    <x v="0"/>
    <x v="21"/>
    <d v="2011-12-22T00:00:00"/>
    <x v="182"/>
    <x v="1"/>
    <x v="3"/>
    <x v="6"/>
    <x v="3"/>
    <x v="182"/>
  </r>
  <r>
    <x v="159"/>
    <s v="Vivian Guzman"/>
    <x v="8"/>
    <x v="1"/>
    <x v="0"/>
    <x v="0"/>
    <x v="6"/>
    <d v="2002-02-09T00:00:00"/>
    <x v="183"/>
    <x v="0"/>
    <x v="0"/>
    <x v="7"/>
    <x v="4"/>
    <x v="183"/>
  </r>
  <r>
    <x v="160"/>
    <s v="Addison Roberts"/>
    <x v="11"/>
    <x v="4"/>
    <x v="2"/>
    <x v="0"/>
    <x v="24"/>
    <d v="2018-05-14T00:00:00"/>
    <x v="184"/>
    <x v="0"/>
    <x v="11"/>
    <x v="8"/>
    <x v="4"/>
    <x v="184"/>
  </r>
  <r>
    <x v="160"/>
    <s v="Wesley King"/>
    <x v="12"/>
    <x v="6"/>
    <x v="2"/>
    <x v="1"/>
    <x v="38"/>
    <d v="2019-01-19T00:00:00"/>
    <x v="185"/>
    <x v="0"/>
    <x v="7"/>
    <x v="9"/>
    <x v="4"/>
    <x v="185"/>
  </r>
  <r>
    <x v="161"/>
    <s v="John Vega"/>
    <x v="6"/>
    <x v="1"/>
    <x v="1"/>
    <x v="1"/>
    <x v="32"/>
    <d v="2004-01-18T00:00:00"/>
    <x v="186"/>
    <x v="2"/>
    <x v="4"/>
    <x v="10"/>
    <x v="4"/>
    <x v="186"/>
  </r>
  <r>
    <x v="162"/>
    <s v="Levi Moreno"/>
    <x v="29"/>
    <x v="4"/>
    <x v="3"/>
    <x v="1"/>
    <x v="17"/>
    <d v="2020-06-27T00:00:00"/>
    <x v="187"/>
    <x v="2"/>
    <x v="5"/>
    <x v="11"/>
    <x v="5"/>
    <x v="187"/>
  </r>
  <r>
    <x v="163"/>
    <s v="Lincoln Ramos"/>
    <x v="26"/>
    <x v="2"/>
    <x v="1"/>
    <x v="1"/>
    <x v="37"/>
    <d v="2008-09-10T00:00:00"/>
    <x v="188"/>
    <x v="0"/>
    <x v="6"/>
    <x v="49"/>
    <x v="6"/>
    <x v="188"/>
  </r>
  <r>
    <x v="164"/>
    <s v="Samantha Aguilar"/>
    <x v="12"/>
    <x v="6"/>
    <x v="0"/>
    <x v="0"/>
    <x v="9"/>
    <d v="2010-04-24T00:00:00"/>
    <x v="189"/>
    <x v="0"/>
    <x v="11"/>
    <x v="35"/>
    <x v="4"/>
    <x v="189"/>
  </r>
  <r>
    <x v="165"/>
    <s v="Nova Lin"/>
    <x v="5"/>
    <x v="4"/>
    <x v="2"/>
    <x v="0"/>
    <x v="1"/>
    <d v="2017-10-21T00:00:00"/>
    <x v="190"/>
    <x v="0"/>
    <x v="10"/>
    <x v="22"/>
    <x v="1"/>
    <x v="190"/>
  </r>
  <r>
    <x v="166"/>
    <s v="Evelyn Liang"/>
    <x v="17"/>
    <x v="4"/>
    <x v="0"/>
    <x v="0"/>
    <x v="31"/>
    <d v="2013-06-26T00:00:00"/>
    <x v="191"/>
    <x v="0"/>
    <x v="11"/>
    <x v="39"/>
    <x v="5"/>
    <x v="191"/>
  </r>
  <r>
    <x v="167"/>
    <s v="Alexander Choi"/>
    <x v="12"/>
    <x v="3"/>
    <x v="3"/>
    <x v="1"/>
    <x v="21"/>
    <d v="1994-09-18T00:00:00"/>
    <x v="192"/>
    <x v="0"/>
    <x v="7"/>
    <x v="13"/>
    <x v="5"/>
    <x v="192"/>
  </r>
  <r>
    <x v="168"/>
    <s v="Grace Carter"/>
    <x v="4"/>
    <x v="5"/>
    <x v="0"/>
    <x v="0"/>
    <x v="40"/>
    <d v="2021-03-17T00:00:00"/>
    <x v="193"/>
    <x v="0"/>
    <x v="6"/>
    <x v="1"/>
    <x v="1"/>
    <x v="193"/>
  </r>
  <r>
    <x v="169"/>
    <s v="Camila Silva"/>
    <x v="4"/>
    <x v="3"/>
    <x v="0"/>
    <x v="0"/>
    <x v="17"/>
    <d v="2003-12-01T00:00:00"/>
    <x v="194"/>
    <x v="0"/>
    <x v="11"/>
    <x v="43"/>
    <x v="4"/>
    <x v="194"/>
  </r>
  <r>
    <x v="170"/>
    <s v="Eleanor Delgado"/>
    <x v="1"/>
    <x v="3"/>
    <x v="2"/>
    <x v="0"/>
    <x v="1"/>
    <d v="2014-04-27T00:00:00"/>
    <x v="195"/>
    <x v="2"/>
    <x v="9"/>
    <x v="20"/>
    <x v="3"/>
    <x v="195"/>
  </r>
  <r>
    <x v="171"/>
    <s v="Skylar Bell"/>
    <x v="6"/>
    <x v="2"/>
    <x v="2"/>
    <x v="0"/>
    <x v="12"/>
    <d v="2018-03-06T00:00:00"/>
    <x v="196"/>
    <x v="0"/>
    <x v="10"/>
    <x v="1"/>
    <x v="1"/>
    <x v="196"/>
  </r>
  <r>
    <x v="172"/>
    <s v="Allison Espinoza"/>
    <x v="28"/>
    <x v="4"/>
    <x v="0"/>
    <x v="0"/>
    <x v="4"/>
    <d v="2020-04-16T00:00:00"/>
    <x v="197"/>
    <x v="0"/>
    <x v="1"/>
    <x v="22"/>
    <x v="1"/>
    <x v="197"/>
  </r>
  <r>
    <x v="173"/>
    <s v="Joseph Martin"/>
    <x v="8"/>
    <x v="3"/>
    <x v="1"/>
    <x v="1"/>
    <x v="33"/>
    <d v="2016-09-13T00:00:00"/>
    <x v="198"/>
    <x v="0"/>
    <x v="1"/>
    <x v="35"/>
    <x v="4"/>
    <x v="198"/>
  </r>
  <r>
    <x v="174"/>
    <s v="Sophie Ali"/>
    <x v="2"/>
    <x v="1"/>
    <x v="2"/>
    <x v="0"/>
    <x v="21"/>
    <d v="2002-03-28T00:00:00"/>
    <x v="199"/>
    <x v="0"/>
    <x v="10"/>
    <x v="33"/>
    <x v="4"/>
    <x v="199"/>
  </r>
  <r>
    <x v="175"/>
    <s v="Elena Mendoza"/>
    <x v="0"/>
    <x v="0"/>
    <x v="0"/>
    <x v="0"/>
    <x v="34"/>
    <d v="2018-10-24T00:00:00"/>
    <x v="200"/>
    <x v="2"/>
    <x v="9"/>
    <x v="0"/>
    <x v="0"/>
    <x v="200"/>
  </r>
  <r>
    <x v="176"/>
    <s v="Everly Lin"/>
    <x v="16"/>
    <x v="5"/>
    <x v="2"/>
    <x v="0"/>
    <x v="40"/>
    <d v="2021-03-15T00:00:00"/>
    <x v="201"/>
    <x v="1"/>
    <x v="3"/>
    <x v="2"/>
    <x v="2"/>
    <x v="201"/>
  </r>
  <r>
    <x v="177"/>
    <s v="Jaxon Powell"/>
    <x v="15"/>
    <x v="2"/>
    <x v="3"/>
    <x v="1"/>
    <x v="37"/>
    <d v="1996-03-29T00:00:00"/>
    <x v="202"/>
    <x v="0"/>
    <x v="6"/>
    <x v="1"/>
    <x v="1"/>
    <x v="202"/>
  </r>
  <r>
    <x v="177"/>
    <s v="Leilani Thao"/>
    <x v="0"/>
    <x v="5"/>
    <x v="0"/>
    <x v="0"/>
    <x v="16"/>
    <d v="2007-05-30T00:00:00"/>
    <x v="203"/>
    <x v="0"/>
    <x v="11"/>
    <x v="3"/>
    <x v="1"/>
    <x v="203"/>
  </r>
  <r>
    <x v="178"/>
    <s v="Theodore Marquez"/>
    <x v="9"/>
    <x v="2"/>
    <x v="0"/>
    <x v="1"/>
    <x v="19"/>
    <d v="2012-11-24T00:00:00"/>
    <x v="204"/>
    <x v="2"/>
    <x v="9"/>
    <x v="4"/>
    <x v="0"/>
    <x v="204"/>
  </r>
  <r>
    <x v="179"/>
    <s v="Eleanor Chau"/>
    <x v="9"/>
    <x v="2"/>
    <x v="3"/>
    <x v="0"/>
    <x v="10"/>
    <d v="2020-03-08T00:00:00"/>
    <x v="205"/>
    <x v="0"/>
    <x v="0"/>
    <x v="5"/>
    <x v="0"/>
    <x v="205"/>
  </r>
  <r>
    <x v="180"/>
    <s v="Genesis Perry"/>
    <x v="4"/>
    <x v="0"/>
    <x v="1"/>
    <x v="0"/>
    <x v="9"/>
    <d v="2013-07-18T00:00:00"/>
    <x v="206"/>
    <x v="0"/>
    <x v="10"/>
    <x v="6"/>
    <x v="3"/>
    <x v="206"/>
  </r>
  <r>
    <x v="181"/>
    <s v="Jacob Khan"/>
    <x v="24"/>
    <x v="4"/>
    <x v="0"/>
    <x v="1"/>
    <x v="6"/>
    <d v="2008-02-09T00:00:00"/>
    <x v="207"/>
    <x v="1"/>
    <x v="8"/>
    <x v="7"/>
    <x v="4"/>
    <x v="207"/>
  </r>
  <r>
    <x v="182"/>
    <s v="Hazel Cortez"/>
    <x v="7"/>
    <x v="5"/>
    <x v="3"/>
    <x v="0"/>
    <x v="2"/>
    <d v="2021-04-18T00:00:00"/>
    <x v="208"/>
    <x v="2"/>
    <x v="9"/>
    <x v="8"/>
    <x v="4"/>
    <x v="208"/>
  </r>
  <r>
    <x v="182"/>
    <s v="Amelia Salazar"/>
    <x v="8"/>
    <x v="1"/>
    <x v="1"/>
    <x v="0"/>
    <x v="26"/>
    <d v="2019-04-23T00:00:00"/>
    <x v="209"/>
    <x v="2"/>
    <x v="9"/>
    <x v="9"/>
    <x v="4"/>
    <x v="209"/>
  </r>
  <r>
    <x v="183"/>
    <s v="Zoe Rodriguez"/>
    <x v="0"/>
    <x v="5"/>
    <x v="0"/>
    <x v="0"/>
    <x v="24"/>
    <d v="2004-05-23T00:00:00"/>
    <x v="210"/>
    <x v="0"/>
    <x v="0"/>
    <x v="10"/>
    <x v="4"/>
    <x v="210"/>
  </r>
  <r>
    <x v="184"/>
    <s v="Miles Thao"/>
    <x v="22"/>
    <x v="4"/>
    <x v="1"/>
    <x v="1"/>
    <x v="38"/>
    <d v="2003-06-26T00:00:00"/>
    <x v="211"/>
    <x v="0"/>
    <x v="10"/>
    <x v="11"/>
    <x v="5"/>
    <x v="211"/>
  </r>
  <r>
    <x v="185"/>
    <s v="Charlotte Baker"/>
    <x v="8"/>
    <x v="0"/>
    <x v="2"/>
    <x v="0"/>
    <x v="15"/>
    <d v="2016-11-17T00:00:00"/>
    <x v="212"/>
    <x v="0"/>
    <x v="6"/>
    <x v="12"/>
    <x v="0"/>
    <x v="212"/>
  </r>
  <r>
    <x v="186"/>
    <s v="Elias Ali"/>
    <x v="12"/>
    <x v="0"/>
    <x v="1"/>
    <x v="1"/>
    <x v="22"/>
    <d v="2021-03-19T00:00:00"/>
    <x v="213"/>
    <x v="1"/>
    <x v="8"/>
    <x v="13"/>
    <x v="5"/>
    <x v="213"/>
  </r>
  <r>
    <x v="187"/>
    <s v="Autumn Leung"/>
    <x v="6"/>
    <x v="1"/>
    <x v="3"/>
    <x v="0"/>
    <x v="40"/>
    <d v="2021-11-15T00:00:00"/>
    <x v="214"/>
    <x v="0"/>
    <x v="7"/>
    <x v="50"/>
    <x v="7"/>
    <x v="214"/>
  </r>
  <r>
    <x v="188"/>
    <s v="Lucas Phan"/>
    <x v="0"/>
    <x v="3"/>
    <x v="3"/>
    <x v="1"/>
    <x v="39"/>
    <d v="1999-02-19T00:00:00"/>
    <x v="215"/>
    <x v="1"/>
    <x v="3"/>
    <x v="15"/>
    <x v="3"/>
    <x v="215"/>
  </r>
  <r>
    <x v="189"/>
    <s v="Dominic Scott"/>
    <x v="1"/>
    <x v="0"/>
    <x v="1"/>
    <x v="1"/>
    <x v="4"/>
    <d v="2011-03-16T00:00:00"/>
    <x v="216"/>
    <x v="0"/>
    <x v="0"/>
    <x v="16"/>
    <x v="3"/>
    <x v="216"/>
  </r>
  <r>
    <x v="190"/>
    <s v="Jeremiah Chu"/>
    <x v="10"/>
    <x v="4"/>
    <x v="3"/>
    <x v="1"/>
    <x v="7"/>
    <d v="2020-09-12T00:00:00"/>
    <x v="217"/>
    <x v="1"/>
    <x v="8"/>
    <x v="17"/>
    <x v="4"/>
    <x v="217"/>
  </r>
  <r>
    <x v="191"/>
    <s v="Jaxson Dinh"/>
    <x v="4"/>
    <x v="3"/>
    <x v="3"/>
    <x v="1"/>
    <x v="4"/>
    <d v="2001-05-03T00:00:00"/>
    <x v="218"/>
    <x v="1"/>
    <x v="8"/>
    <x v="18"/>
    <x v="4"/>
    <x v="218"/>
  </r>
  <r>
    <x v="191"/>
    <s v="Parker Vang"/>
    <x v="2"/>
    <x v="0"/>
    <x v="1"/>
    <x v="1"/>
    <x v="31"/>
    <d v="2016-12-17T00:00:00"/>
    <x v="219"/>
    <x v="0"/>
    <x v="1"/>
    <x v="19"/>
    <x v="5"/>
    <x v="219"/>
  </r>
  <r>
    <x v="192"/>
    <s v="Clara Kang"/>
    <x v="4"/>
    <x v="4"/>
    <x v="2"/>
    <x v="0"/>
    <x v="0"/>
    <d v="2017-03-25T00:00:00"/>
    <x v="220"/>
    <x v="0"/>
    <x v="0"/>
    <x v="20"/>
    <x v="3"/>
    <x v="220"/>
  </r>
  <r>
    <x v="193"/>
    <s v="Grayson Brown"/>
    <x v="6"/>
    <x v="4"/>
    <x v="1"/>
    <x v="1"/>
    <x v="16"/>
    <d v="2016-06-22T00:00:00"/>
    <x v="221"/>
    <x v="0"/>
    <x v="7"/>
    <x v="1"/>
    <x v="1"/>
    <x v="221"/>
  </r>
  <r>
    <x v="193"/>
    <s v="Leonardo Martin"/>
    <x v="12"/>
    <x v="1"/>
    <x v="0"/>
    <x v="1"/>
    <x v="36"/>
    <d v="1995-02-16T00:00:00"/>
    <x v="222"/>
    <x v="0"/>
    <x v="7"/>
    <x v="21"/>
    <x v="1"/>
    <x v="222"/>
  </r>
  <r>
    <x v="194"/>
    <s v="Joshua Juarez"/>
    <x v="8"/>
    <x v="1"/>
    <x v="2"/>
    <x v="1"/>
    <x v="9"/>
    <d v="2015-05-05T00:00:00"/>
    <x v="223"/>
    <x v="2"/>
    <x v="9"/>
    <x v="22"/>
    <x v="1"/>
    <x v="223"/>
  </r>
  <r>
    <x v="195"/>
    <s v="Sofia Vu"/>
    <x v="4"/>
    <x v="5"/>
    <x v="3"/>
    <x v="0"/>
    <x v="2"/>
    <d v="2017-09-05T00:00:00"/>
    <x v="224"/>
    <x v="0"/>
    <x v="6"/>
    <x v="23"/>
    <x v="1"/>
    <x v="224"/>
  </r>
  <r>
    <x v="196"/>
    <s v="Nicholas Brooks"/>
    <x v="8"/>
    <x v="6"/>
    <x v="2"/>
    <x v="1"/>
    <x v="5"/>
    <d v="2017-10-20T00:00:00"/>
    <x v="225"/>
    <x v="0"/>
    <x v="0"/>
    <x v="4"/>
    <x v="0"/>
    <x v="225"/>
  </r>
  <r>
    <x v="197"/>
    <s v="Jacob Cheng"/>
    <x v="19"/>
    <x v="2"/>
    <x v="3"/>
    <x v="1"/>
    <x v="37"/>
    <d v="2009-12-23T00:00:00"/>
    <x v="226"/>
    <x v="0"/>
    <x v="1"/>
    <x v="0"/>
    <x v="0"/>
    <x v="226"/>
  </r>
  <r>
    <x v="197"/>
    <s v="Ethan Mehta"/>
    <x v="0"/>
    <x v="0"/>
    <x v="3"/>
    <x v="1"/>
    <x v="39"/>
    <d v="2001-07-20T00:00:00"/>
    <x v="227"/>
    <x v="0"/>
    <x v="0"/>
    <x v="24"/>
    <x v="3"/>
    <x v="227"/>
  </r>
  <r>
    <x v="198"/>
    <s v="Carter Reed"/>
    <x v="9"/>
    <x v="2"/>
    <x v="2"/>
    <x v="1"/>
    <x v="31"/>
    <d v="2005-07-07T00:00:00"/>
    <x v="228"/>
    <x v="0"/>
    <x v="11"/>
    <x v="6"/>
    <x v="3"/>
    <x v="228"/>
  </r>
  <r>
    <x v="199"/>
    <s v="Isla Lai"/>
    <x v="6"/>
    <x v="1"/>
    <x v="1"/>
    <x v="0"/>
    <x v="10"/>
    <d v="2011-12-06T00:00:00"/>
    <x v="229"/>
    <x v="1"/>
    <x v="8"/>
    <x v="25"/>
    <x v="3"/>
    <x v="229"/>
  </r>
  <r>
    <x v="200"/>
    <s v="Lyla Alvarez"/>
    <x v="10"/>
    <x v="4"/>
    <x v="3"/>
    <x v="0"/>
    <x v="21"/>
    <d v="1994-08-30T00:00:00"/>
    <x v="230"/>
    <x v="0"/>
    <x v="0"/>
    <x v="26"/>
    <x v="4"/>
    <x v="230"/>
  </r>
  <r>
    <x v="201"/>
    <s v="Hannah Martinez"/>
    <x v="12"/>
    <x v="3"/>
    <x v="2"/>
    <x v="0"/>
    <x v="24"/>
    <d v="2006-09-07T00:00:00"/>
    <x v="231"/>
    <x v="0"/>
    <x v="1"/>
    <x v="8"/>
    <x v="4"/>
    <x v="231"/>
  </r>
  <r>
    <x v="202"/>
    <s v="Santiago f Moua"/>
    <x v="4"/>
    <x v="5"/>
    <x v="1"/>
    <x v="1"/>
    <x v="4"/>
    <d v="2010-05-07T00:00:00"/>
    <x v="232"/>
    <x v="0"/>
    <x v="7"/>
    <x v="27"/>
    <x v="4"/>
    <x v="232"/>
  </r>
  <r>
    <x v="203"/>
    <s v="Jaxon Tran"/>
    <x v="4"/>
    <x v="0"/>
    <x v="2"/>
    <x v="1"/>
    <x v="4"/>
    <d v="2007-09-07T00:00:00"/>
    <x v="233"/>
    <x v="1"/>
    <x v="8"/>
    <x v="28"/>
    <x v="4"/>
    <x v="233"/>
  </r>
  <r>
    <x v="204"/>
    <s v="Roman Yang"/>
    <x v="12"/>
    <x v="5"/>
    <x v="2"/>
    <x v="1"/>
    <x v="28"/>
    <d v="2009-12-12T00:00:00"/>
    <x v="234"/>
    <x v="0"/>
    <x v="0"/>
    <x v="10"/>
    <x v="4"/>
    <x v="234"/>
  </r>
  <r>
    <x v="205"/>
    <s v="Madison Nelson"/>
    <x v="0"/>
    <x v="6"/>
    <x v="1"/>
    <x v="0"/>
    <x v="34"/>
    <d v="2021-07-16T00:00:00"/>
    <x v="235"/>
    <x v="0"/>
    <x v="1"/>
    <x v="29"/>
    <x v="5"/>
    <x v="235"/>
  </r>
  <r>
    <x v="206"/>
    <s v="Joshua Yang"/>
    <x v="30"/>
    <x v="4"/>
    <x v="2"/>
    <x v="1"/>
    <x v="29"/>
    <d v="2018-11-10T00:00:00"/>
    <x v="236"/>
    <x v="1"/>
    <x v="8"/>
    <x v="30"/>
    <x v="5"/>
    <x v="236"/>
  </r>
  <r>
    <x v="207"/>
    <s v="Aiden Bryant"/>
    <x v="3"/>
    <x v="0"/>
    <x v="2"/>
    <x v="1"/>
    <x v="27"/>
    <d v="2002-10-21T00:00:00"/>
    <x v="237"/>
    <x v="0"/>
    <x v="10"/>
    <x v="12"/>
    <x v="0"/>
    <x v="237"/>
  </r>
  <r>
    <x v="207"/>
    <s v="Gabriella Johnson"/>
    <x v="24"/>
    <x v="4"/>
    <x v="3"/>
    <x v="0"/>
    <x v="28"/>
    <d v="2006-03-01T00:00:00"/>
    <x v="238"/>
    <x v="0"/>
    <x v="11"/>
    <x v="3"/>
    <x v="1"/>
    <x v="238"/>
  </r>
  <r>
    <x v="208"/>
    <s v="Gianna Williams"/>
    <x v="19"/>
    <x v="2"/>
    <x v="3"/>
    <x v="0"/>
    <x v="34"/>
    <d v="2021-01-28T00:00:00"/>
    <x v="239"/>
    <x v="0"/>
    <x v="7"/>
    <x v="21"/>
    <x v="1"/>
    <x v="239"/>
  </r>
  <r>
    <x v="209"/>
    <s v="Scarlett Kumar"/>
    <x v="29"/>
    <x v="4"/>
    <x v="1"/>
    <x v="0"/>
    <x v="21"/>
    <d v="2009-01-07T00:00:00"/>
    <x v="240"/>
    <x v="0"/>
    <x v="10"/>
    <x v="31"/>
    <x v="3"/>
    <x v="240"/>
  </r>
  <r>
    <x v="210"/>
    <s v="Allison Leung"/>
    <x v="1"/>
    <x v="0"/>
    <x v="3"/>
    <x v="0"/>
    <x v="3"/>
    <d v="2020-05-18T00:00:00"/>
    <x v="241"/>
    <x v="0"/>
    <x v="6"/>
    <x v="15"/>
    <x v="3"/>
    <x v="241"/>
  </r>
  <r>
    <x v="211"/>
    <s v="Kinsley Collins"/>
    <x v="31"/>
    <x v="2"/>
    <x v="0"/>
    <x v="0"/>
    <x v="22"/>
    <d v="2018-11-14T00:00:00"/>
    <x v="242"/>
    <x v="0"/>
    <x v="0"/>
    <x v="15"/>
    <x v="3"/>
    <x v="242"/>
  </r>
  <r>
    <x v="212"/>
    <s v="Alexander James"/>
    <x v="4"/>
    <x v="5"/>
    <x v="2"/>
    <x v="1"/>
    <x v="28"/>
    <d v="2013-04-18T00:00:00"/>
    <x v="243"/>
    <x v="0"/>
    <x v="10"/>
    <x v="33"/>
    <x v="4"/>
    <x v="243"/>
  </r>
  <r>
    <x v="213"/>
    <s v="Raelynn Lu"/>
    <x v="0"/>
    <x v="1"/>
    <x v="3"/>
    <x v="0"/>
    <x v="34"/>
    <d v="2020-05-26T00:00:00"/>
    <x v="244"/>
    <x v="1"/>
    <x v="3"/>
    <x v="32"/>
    <x v="4"/>
    <x v="244"/>
  </r>
  <r>
    <x v="214"/>
    <s v="Ella Jenkins"/>
    <x v="8"/>
    <x v="1"/>
    <x v="0"/>
    <x v="0"/>
    <x v="2"/>
    <d v="2019-12-20T00:00:00"/>
    <x v="245"/>
    <x v="0"/>
    <x v="0"/>
    <x v="1"/>
    <x v="1"/>
    <x v="245"/>
  </r>
  <r>
    <x v="214"/>
    <s v="Samantha Adams"/>
    <x v="18"/>
    <x v="2"/>
    <x v="3"/>
    <x v="0"/>
    <x v="4"/>
    <d v="2013-04-22T00:00:00"/>
    <x v="246"/>
    <x v="0"/>
    <x v="11"/>
    <x v="34"/>
    <x v="0"/>
    <x v="246"/>
  </r>
  <r>
    <x v="215"/>
    <s v="Jayden Williams"/>
    <x v="12"/>
    <x v="5"/>
    <x v="2"/>
    <x v="1"/>
    <x v="17"/>
    <d v="1992-12-26T00:00:00"/>
    <x v="247"/>
    <x v="0"/>
    <x v="10"/>
    <x v="16"/>
    <x v="3"/>
    <x v="247"/>
  </r>
  <r>
    <x v="216"/>
    <s v="Eva Figueroa"/>
    <x v="8"/>
    <x v="0"/>
    <x v="3"/>
    <x v="0"/>
    <x v="11"/>
    <d v="2014-05-14T00:00:00"/>
    <x v="248"/>
    <x v="0"/>
    <x v="11"/>
    <x v="35"/>
    <x v="4"/>
    <x v="248"/>
  </r>
  <r>
    <x v="217"/>
    <s v="Christian Fong"/>
    <x v="12"/>
    <x v="0"/>
    <x v="3"/>
    <x v="1"/>
    <x v="39"/>
    <d v="2012-08-10T00:00:00"/>
    <x v="249"/>
    <x v="1"/>
    <x v="2"/>
    <x v="37"/>
    <x v="3"/>
    <x v="249"/>
  </r>
  <r>
    <x v="218"/>
    <s v="Samantha Foster"/>
    <x v="6"/>
    <x v="5"/>
    <x v="3"/>
    <x v="0"/>
    <x v="29"/>
    <d v="2019-07-27T00:00:00"/>
    <x v="250"/>
    <x v="0"/>
    <x v="6"/>
    <x v="36"/>
    <x v="0"/>
    <x v="250"/>
  </r>
  <r>
    <x v="219"/>
    <s v="Jack Cheng"/>
    <x v="0"/>
    <x v="5"/>
    <x v="2"/>
    <x v="1"/>
    <x v="28"/>
    <d v="2014-01-16T00:00:00"/>
    <x v="251"/>
    <x v="1"/>
    <x v="2"/>
    <x v="13"/>
    <x v="5"/>
    <x v="251"/>
  </r>
  <r>
    <x v="220"/>
    <s v="Eloise Griffin"/>
    <x v="0"/>
    <x v="0"/>
    <x v="2"/>
    <x v="0"/>
    <x v="21"/>
    <d v="1995-10-29T00:00:00"/>
    <x v="252"/>
    <x v="0"/>
    <x v="6"/>
    <x v="12"/>
    <x v="0"/>
    <x v="252"/>
  </r>
  <r>
    <x v="221"/>
    <s v="Hadley Guerrero"/>
    <x v="4"/>
    <x v="4"/>
    <x v="3"/>
    <x v="0"/>
    <x v="39"/>
    <d v="2004-01-14T00:00:00"/>
    <x v="253"/>
    <x v="2"/>
    <x v="9"/>
    <x v="23"/>
    <x v="1"/>
    <x v="253"/>
  </r>
  <r>
    <x v="222"/>
    <s v="Emery Doan"/>
    <x v="14"/>
    <x v="2"/>
    <x v="1"/>
    <x v="0"/>
    <x v="40"/>
    <d v="2021-06-23T00:00:00"/>
    <x v="254"/>
    <x v="1"/>
    <x v="8"/>
    <x v="38"/>
    <x v="4"/>
    <x v="254"/>
  </r>
  <r>
    <x v="223"/>
    <s v="Penelope Guerrero"/>
    <x v="6"/>
    <x v="4"/>
    <x v="0"/>
    <x v="0"/>
    <x v="5"/>
    <d v="2009-08-04T00:00:00"/>
    <x v="255"/>
    <x v="0"/>
    <x v="11"/>
    <x v="13"/>
    <x v="5"/>
    <x v="255"/>
  </r>
  <r>
    <x v="223"/>
    <s v="Samuel Bailey"/>
    <x v="6"/>
    <x v="6"/>
    <x v="0"/>
    <x v="1"/>
    <x v="33"/>
    <d v="2013-08-17T00:00:00"/>
    <x v="256"/>
    <x v="0"/>
    <x v="11"/>
    <x v="39"/>
    <x v="5"/>
    <x v="256"/>
  </r>
  <r>
    <x v="224"/>
    <s v="Gabriel Brooks"/>
    <x v="30"/>
    <x v="4"/>
    <x v="2"/>
    <x v="1"/>
    <x v="15"/>
    <d v="2018-12-10T00:00:00"/>
    <x v="257"/>
    <x v="0"/>
    <x v="1"/>
    <x v="35"/>
    <x v="4"/>
    <x v="257"/>
  </r>
  <r>
    <x v="225"/>
    <s v="Connor Simmons"/>
    <x v="8"/>
    <x v="6"/>
    <x v="0"/>
    <x v="1"/>
    <x v="21"/>
    <d v="2007-04-05T00:00:00"/>
    <x v="258"/>
    <x v="0"/>
    <x v="1"/>
    <x v="15"/>
    <x v="3"/>
    <x v="258"/>
  </r>
  <r>
    <x v="226"/>
    <s v="Miles Mehta"/>
    <x v="12"/>
    <x v="1"/>
    <x v="2"/>
    <x v="1"/>
    <x v="32"/>
    <d v="2018-05-19T00:00:00"/>
    <x v="259"/>
    <x v="1"/>
    <x v="3"/>
    <x v="12"/>
    <x v="0"/>
    <x v="259"/>
  </r>
  <r>
    <x v="227"/>
    <s v="Adam Espinoza"/>
    <x v="18"/>
    <x v="2"/>
    <x v="2"/>
    <x v="1"/>
    <x v="14"/>
    <d v="2009-04-09T00:00:00"/>
    <x v="260"/>
    <x v="0"/>
    <x v="11"/>
    <x v="13"/>
    <x v="5"/>
    <x v="260"/>
  </r>
  <r>
    <x v="228"/>
    <s v="Hazel Alvarez"/>
    <x v="16"/>
    <x v="5"/>
    <x v="3"/>
    <x v="0"/>
    <x v="3"/>
    <d v="2014-04-19T00:00:00"/>
    <x v="261"/>
    <x v="2"/>
    <x v="9"/>
    <x v="40"/>
    <x v="4"/>
    <x v="261"/>
  </r>
  <r>
    <x v="229"/>
    <s v="Charlotte Wu"/>
    <x v="23"/>
    <x v="5"/>
    <x v="2"/>
    <x v="0"/>
    <x v="30"/>
    <d v="2007-05-02T00:00:00"/>
    <x v="262"/>
    <x v="1"/>
    <x v="8"/>
    <x v="20"/>
    <x v="3"/>
    <x v="262"/>
  </r>
  <r>
    <x v="230"/>
    <s v="Luke Munoz"/>
    <x v="0"/>
    <x v="2"/>
    <x v="0"/>
    <x v="1"/>
    <x v="17"/>
    <d v="2017-08-25T00:00:00"/>
    <x v="263"/>
    <x v="2"/>
    <x v="5"/>
    <x v="21"/>
    <x v="1"/>
    <x v="263"/>
  </r>
  <r>
    <x v="231"/>
    <s v="Isaac Mitchell"/>
    <x v="11"/>
    <x v="4"/>
    <x v="0"/>
    <x v="1"/>
    <x v="9"/>
    <d v="2005-06-10T00:00:00"/>
    <x v="264"/>
    <x v="0"/>
    <x v="6"/>
    <x v="33"/>
    <x v="4"/>
    <x v="264"/>
  </r>
  <r>
    <x v="232"/>
    <s v="Liam Sanders"/>
    <x v="23"/>
    <x v="5"/>
    <x v="1"/>
    <x v="1"/>
    <x v="9"/>
    <d v="2007-02-20T00:00:00"/>
    <x v="265"/>
    <x v="0"/>
    <x v="11"/>
    <x v="31"/>
    <x v="3"/>
    <x v="265"/>
  </r>
  <r>
    <x v="232"/>
    <s v="Mateo Mendez"/>
    <x v="9"/>
    <x v="2"/>
    <x v="3"/>
    <x v="1"/>
    <x v="27"/>
    <d v="1998-07-14T00:00:00"/>
    <x v="266"/>
    <x v="0"/>
    <x v="6"/>
    <x v="40"/>
    <x v="4"/>
    <x v="266"/>
  </r>
  <r>
    <x v="233"/>
    <s v="Thomas Aguilar"/>
    <x v="27"/>
    <x v="0"/>
    <x v="0"/>
    <x v="1"/>
    <x v="4"/>
    <d v="2021-02-10T00:00:00"/>
    <x v="267"/>
    <x v="0"/>
    <x v="0"/>
    <x v="3"/>
    <x v="1"/>
    <x v="267"/>
  </r>
  <r>
    <x v="234"/>
    <s v="Sadie Lee"/>
    <x v="4"/>
    <x v="3"/>
    <x v="1"/>
    <x v="0"/>
    <x v="24"/>
    <d v="2000-10-24T00:00:00"/>
    <x v="268"/>
    <x v="1"/>
    <x v="12"/>
    <x v="23"/>
    <x v="1"/>
    <x v="268"/>
  </r>
  <r>
    <x v="235"/>
    <s v="Everleigh Jiang"/>
    <x v="0"/>
    <x v="6"/>
    <x v="3"/>
    <x v="0"/>
    <x v="18"/>
    <d v="2003-05-14T00:00:00"/>
    <x v="269"/>
    <x v="0"/>
    <x v="10"/>
    <x v="16"/>
    <x v="3"/>
    <x v="269"/>
  </r>
  <r>
    <x v="236"/>
    <s v="Andrew Coleman"/>
    <x v="0"/>
    <x v="1"/>
    <x v="1"/>
    <x v="1"/>
    <x v="33"/>
    <d v="2019-05-15T00:00:00"/>
    <x v="270"/>
    <x v="0"/>
    <x v="1"/>
    <x v="41"/>
    <x v="4"/>
    <x v="270"/>
  </r>
  <r>
    <x v="237"/>
    <s v="Jaxson Coleman"/>
    <x v="12"/>
    <x v="1"/>
    <x v="2"/>
    <x v="1"/>
    <x v="35"/>
    <d v="2020-04-15T00:00:00"/>
    <x v="271"/>
    <x v="0"/>
    <x v="1"/>
    <x v="0"/>
    <x v="0"/>
    <x v="271"/>
  </r>
  <r>
    <x v="238"/>
    <s v="Jeremiah Hernandez"/>
    <x v="30"/>
    <x v="4"/>
    <x v="2"/>
    <x v="1"/>
    <x v="26"/>
    <d v="2019-04-14T00:00:00"/>
    <x v="272"/>
    <x v="0"/>
    <x v="10"/>
    <x v="1"/>
    <x v="1"/>
    <x v="272"/>
  </r>
  <r>
    <x v="239"/>
    <s v="Aiden Gonzales"/>
    <x v="6"/>
    <x v="3"/>
    <x v="0"/>
    <x v="1"/>
    <x v="13"/>
    <d v="2021-03-28T00:00:00"/>
    <x v="273"/>
    <x v="2"/>
    <x v="9"/>
    <x v="42"/>
    <x v="0"/>
    <x v="273"/>
  </r>
  <r>
    <x v="240"/>
    <s v="Natalie Carter"/>
    <x v="0"/>
    <x v="1"/>
    <x v="1"/>
    <x v="0"/>
    <x v="17"/>
    <d v="2012-12-21T00:00:00"/>
    <x v="274"/>
    <x v="0"/>
    <x v="6"/>
    <x v="20"/>
    <x v="3"/>
    <x v="274"/>
  </r>
  <r>
    <x v="241"/>
    <s v="Leo Owens"/>
    <x v="29"/>
    <x v="4"/>
    <x v="1"/>
    <x v="1"/>
    <x v="27"/>
    <d v="2020-04-23T00:00:00"/>
    <x v="275"/>
    <x v="0"/>
    <x v="11"/>
    <x v="43"/>
    <x v="4"/>
    <x v="275"/>
  </r>
  <r>
    <x v="242"/>
    <s v="Paisley Hunter"/>
    <x v="20"/>
    <x v="2"/>
    <x v="3"/>
    <x v="0"/>
    <x v="20"/>
    <d v="2010-01-15T00:00:00"/>
    <x v="276"/>
    <x v="0"/>
    <x v="7"/>
    <x v="44"/>
    <x v="5"/>
    <x v="276"/>
  </r>
  <r>
    <x v="243"/>
    <s v="Emma Hill"/>
    <x v="32"/>
    <x v="4"/>
    <x v="2"/>
    <x v="0"/>
    <x v="19"/>
    <d v="2016-12-27T00:00:00"/>
    <x v="277"/>
    <x v="0"/>
    <x v="1"/>
    <x v="36"/>
    <x v="0"/>
    <x v="277"/>
  </r>
  <r>
    <x v="244"/>
    <s v="Ayla Daniels"/>
    <x v="25"/>
    <x v="4"/>
    <x v="1"/>
    <x v="0"/>
    <x v="6"/>
    <d v="1997-04-23T00:00:00"/>
    <x v="278"/>
    <x v="0"/>
    <x v="1"/>
    <x v="1"/>
    <x v="1"/>
    <x v="278"/>
  </r>
  <r>
    <x v="245"/>
    <s v="William Walker"/>
    <x v="24"/>
    <x v="4"/>
    <x v="3"/>
    <x v="1"/>
    <x v="31"/>
    <d v="2019-02-24T00:00:00"/>
    <x v="279"/>
    <x v="0"/>
    <x v="10"/>
    <x v="3"/>
    <x v="1"/>
    <x v="279"/>
  </r>
  <r>
    <x v="246"/>
    <s v="Dominic Le"/>
    <x v="6"/>
    <x v="3"/>
    <x v="1"/>
    <x v="1"/>
    <x v="33"/>
    <d v="2014-10-04T00:00:00"/>
    <x v="280"/>
    <x v="1"/>
    <x v="3"/>
    <x v="4"/>
    <x v="0"/>
    <x v="280"/>
  </r>
  <r>
    <x v="247"/>
    <s v="Grayson Luu"/>
    <x v="19"/>
    <x v="2"/>
    <x v="3"/>
    <x v="1"/>
    <x v="21"/>
    <d v="2011-04-30T00:00:00"/>
    <x v="281"/>
    <x v="1"/>
    <x v="8"/>
    <x v="5"/>
    <x v="0"/>
    <x v="281"/>
  </r>
  <r>
    <x v="248"/>
    <s v="Genesis Xiong"/>
    <x v="22"/>
    <x v="4"/>
    <x v="3"/>
    <x v="0"/>
    <x v="36"/>
    <d v="2012-02-25T00:00:00"/>
    <x v="282"/>
    <x v="0"/>
    <x v="10"/>
    <x v="6"/>
    <x v="3"/>
    <x v="282"/>
  </r>
  <r>
    <x v="249"/>
    <s v="Cora Zheng"/>
    <x v="0"/>
    <x v="4"/>
    <x v="2"/>
    <x v="0"/>
    <x v="34"/>
    <d v="2018-01-03T00:00:00"/>
    <x v="283"/>
    <x v="1"/>
    <x v="12"/>
    <x v="7"/>
    <x v="4"/>
    <x v="283"/>
  </r>
  <r>
    <x v="250"/>
    <s v="Cooper Gupta"/>
    <x v="16"/>
    <x v="5"/>
    <x v="0"/>
    <x v="1"/>
    <x v="18"/>
    <d v="2014-06-20T00:00:00"/>
    <x v="284"/>
    <x v="1"/>
    <x v="3"/>
    <x v="8"/>
    <x v="4"/>
    <x v="284"/>
  </r>
  <r>
    <x v="250"/>
    <s v="Ivy Soto"/>
    <x v="15"/>
    <x v="2"/>
    <x v="3"/>
    <x v="0"/>
    <x v="32"/>
    <d v="1997-10-23T00:00:00"/>
    <x v="285"/>
    <x v="0"/>
    <x v="6"/>
    <x v="9"/>
    <x v="4"/>
    <x v="285"/>
  </r>
  <r>
    <x v="251"/>
    <s v="Jack Vu"/>
    <x v="8"/>
    <x v="6"/>
    <x v="3"/>
    <x v="1"/>
    <x v="5"/>
    <d v="2014-02-10T00:00:00"/>
    <x v="286"/>
    <x v="1"/>
    <x v="12"/>
    <x v="10"/>
    <x v="4"/>
    <x v="286"/>
  </r>
  <r>
    <x v="252"/>
    <s v="Xavier Park"/>
    <x v="6"/>
    <x v="4"/>
    <x v="3"/>
    <x v="1"/>
    <x v="31"/>
    <d v="2020-11-08T00:00:00"/>
    <x v="287"/>
    <x v="1"/>
    <x v="12"/>
    <x v="11"/>
    <x v="5"/>
    <x v="287"/>
  </r>
  <r>
    <x v="253"/>
    <s v="Ellie Guerrero"/>
    <x v="4"/>
    <x v="5"/>
    <x v="1"/>
    <x v="0"/>
    <x v="15"/>
    <d v="2020-07-13T00:00:00"/>
    <x v="288"/>
    <x v="2"/>
    <x v="5"/>
    <x v="45"/>
    <x v="6"/>
    <x v="288"/>
  </r>
  <r>
    <x v="254"/>
    <s v="Jose Molina"/>
    <x v="14"/>
    <x v="2"/>
    <x v="2"/>
    <x v="1"/>
    <x v="31"/>
    <d v="2008-02-28T00:00:00"/>
    <x v="289"/>
    <x v="2"/>
    <x v="5"/>
    <x v="35"/>
    <x v="4"/>
    <x v="289"/>
  </r>
  <r>
    <x v="255"/>
    <s v="Eva Jenkins"/>
    <x v="4"/>
    <x v="5"/>
    <x v="2"/>
    <x v="0"/>
    <x v="21"/>
    <d v="2004-11-10T00:00:00"/>
    <x v="290"/>
    <x v="0"/>
    <x v="7"/>
    <x v="22"/>
    <x v="1"/>
    <x v="290"/>
  </r>
  <r>
    <x v="256"/>
    <s v="Caroline Nelson"/>
    <x v="27"/>
    <x v="0"/>
    <x v="0"/>
    <x v="0"/>
    <x v="23"/>
    <d v="1997-07-30T00:00:00"/>
    <x v="291"/>
    <x v="0"/>
    <x v="10"/>
    <x v="39"/>
    <x v="5"/>
    <x v="291"/>
  </r>
  <r>
    <x v="257"/>
    <s v="Henry Green"/>
    <x v="27"/>
    <x v="0"/>
    <x v="0"/>
    <x v="1"/>
    <x v="35"/>
    <d v="2020-02-03T00:00:00"/>
    <x v="292"/>
    <x v="0"/>
    <x v="0"/>
    <x v="13"/>
    <x v="5"/>
    <x v="292"/>
  </r>
  <r>
    <x v="258"/>
    <s v="Hudson Thompson"/>
    <x v="8"/>
    <x v="6"/>
    <x v="2"/>
    <x v="1"/>
    <x v="12"/>
    <d v="2020-10-20T00:00:00"/>
    <x v="293"/>
    <x v="0"/>
    <x v="0"/>
    <x v="1"/>
    <x v="1"/>
    <x v="293"/>
  </r>
  <r>
    <x v="259"/>
    <s v="Leah Pena"/>
    <x v="21"/>
    <x v="4"/>
    <x v="1"/>
    <x v="0"/>
    <x v="38"/>
    <d v="1994-01-03T00:00:00"/>
    <x v="294"/>
    <x v="2"/>
    <x v="5"/>
    <x v="43"/>
    <x v="4"/>
    <x v="294"/>
  </r>
  <r>
    <x v="260"/>
    <s v="Lydia Espinoza"/>
    <x v="4"/>
    <x v="3"/>
    <x v="0"/>
    <x v="0"/>
    <x v="15"/>
    <d v="2020-05-15T00:00:00"/>
    <x v="295"/>
    <x v="2"/>
    <x v="9"/>
    <x v="20"/>
    <x v="3"/>
    <x v="295"/>
  </r>
  <r>
    <x v="261"/>
    <s v="James Castillo"/>
    <x v="6"/>
    <x v="4"/>
    <x v="2"/>
    <x v="1"/>
    <x v="36"/>
    <d v="2001-07-19T00:00:00"/>
    <x v="296"/>
    <x v="2"/>
    <x v="5"/>
    <x v="1"/>
    <x v="1"/>
    <x v="296"/>
  </r>
  <r>
    <x v="262"/>
    <s v="Anthony Rogers"/>
    <x v="6"/>
    <x v="2"/>
    <x v="1"/>
    <x v="1"/>
    <x v="1"/>
    <d v="2015-06-18T00:00:00"/>
    <x v="297"/>
    <x v="0"/>
    <x v="10"/>
    <x v="22"/>
    <x v="1"/>
    <x v="297"/>
  </r>
  <r>
    <x v="263"/>
    <s v="Mia Cheng"/>
    <x v="4"/>
    <x v="0"/>
    <x v="2"/>
    <x v="0"/>
    <x v="29"/>
    <d v="2015-04-22T00:00:00"/>
    <x v="298"/>
    <x v="0"/>
    <x v="0"/>
    <x v="35"/>
    <x v="4"/>
    <x v="298"/>
  </r>
  <r>
    <x v="264"/>
    <s v="Dylan Wilson"/>
    <x v="13"/>
    <x v="4"/>
    <x v="3"/>
    <x v="1"/>
    <x v="11"/>
    <d v="2006-09-27T00:00:00"/>
    <x v="299"/>
    <x v="0"/>
    <x v="11"/>
    <x v="33"/>
    <x v="4"/>
    <x v="299"/>
  </r>
  <r>
    <x v="265"/>
    <s v="Peyton Garza"/>
    <x v="29"/>
    <x v="4"/>
    <x v="2"/>
    <x v="0"/>
    <x v="6"/>
    <d v="2004-08-15T00:00:00"/>
    <x v="300"/>
    <x v="2"/>
    <x v="5"/>
    <x v="1"/>
    <x v="1"/>
    <x v="300"/>
  </r>
  <r>
    <x v="266"/>
    <s v="Hannah White"/>
    <x v="4"/>
    <x v="6"/>
    <x v="1"/>
    <x v="0"/>
    <x v="3"/>
    <d v="2009-01-30T00:00:00"/>
    <x v="301"/>
    <x v="0"/>
    <x v="0"/>
    <x v="15"/>
    <x v="3"/>
    <x v="301"/>
  </r>
  <r>
    <x v="267"/>
    <s v="Connor Vang"/>
    <x v="2"/>
    <x v="0"/>
    <x v="0"/>
    <x v="1"/>
    <x v="40"/>
    <d v="2021-07-28T00:00:00"/>
    <x v="302"/>
    <x v="0"/>
    <x v="1"/>
    <x v="35"/>
    <x v="4"/>
    <x v="302"/>
  </r>
  <r>
    <x v="268"/>
    <s v="Serenity Bailey"/>
    <x v="10"/>
    <x v="4"/>
    <x v="2"/>
    <x v="0"/>
    <x v="21"/>
    <d v="2011-11-21T00:00:00"/>
    <x v="303"/>
    <x v="0"/>
    <x v="7"/>
    <x v="1"/>
    <x v="1"/>
    <x v="303"/>
  </r>
  <r>
    <x v="269"/>
    <s v="Anna Zhu"/>
    <x v="17"/>
    <x v="4"/>
    <x v="2"/>
    <x v="0"/>
    <x v="11"/>
    <d v="2003-08-22T00:00:00"/>
    <x v="304"/>
    <x v="1"/>
    <x v="2"/>
    <x v="1"/>
    <x v="1"/>
    <x v="304"/>
  </r>
  <r>
    <x v="270"/>
    <s v="Mason Cho"/>
    <x v="6"/>
    <x v="6"/>
    <x v="3"/>
    <x v="1"/>
    <x v="37"/>
    <d v="2011-05-18T00:00:00"/>
    <x v="305"/>
    <x v="0"/>
    <x v="7"/>
    <x v="15"/>
    <x v="3"/>
    <x v="305"/>
  </r>
  <r>
    <x v="271"/>
    <s v="Penelope Griffin"/>
    <x v="0"/>
    <x v="0"/>
    <x v="2"/>
    <x v="0"/>
    <x v="20"/>
    <d v="2021-01-23T00:00:00"/>
    <x v="306"/>
    <x v="0"/>
    <x v="11"/>
    <x v="51"/>
    <x v="7"/>
    <x v="306"/>
  </r>
  <r>
    <x v="271"/>
    <s v="Stella Lai"/>
    <x v="1"/>
    <x v="6"/>
    <x v="2"/>
    <x v="0"/>
    <x v="13"/>
    <d v="2021-04-28T00:00:00"/>
    <x v="307"/>
    <x v="0"/>
    <x v="1"/>
    <x v="21"/>
    <x v="1"/>
    <x v="307"/>
  </r>
  <r>
    <x v="272"/>
    <s v="Ava Ortiz"/>
    <x v="21"/>
    <x v="4"/>
    <x v="2"/>
    <x v="0"/>
    <x v="6"/>
    <d v="2004-07-20T00:00:00"/>
    <x v="308"/>
    <x v="0"/>
    <x v="10"/>
    <x v="1"/>
    <x v="1"/>
    <x v="308"/>
  </r>
  <r>
    <x v="273"/>
    <s v="Elias Zhang"/>
    <x v="28"/>
    <x v="4"/>
    <x v="3"/>
    <x v="1"/>
    <x v="19"/>
    <d v="2013-07-13T00:00:00"/>
    <x v="309"/>
    <x v="1"/>
    <x v="2"/>
    <x v="22"/>
    <x v="1"/>
    <x v="309"/>
  </r>
  <r>
    <x v="273"/>
    <s v="Jade Rojas"/>
    <x v="0"/>
    <x v="1"/>
    <x v="0"/>
    <x v="0"/>
    <x v="10"/>
    <d v="2019-01-28T00:00:00"/>
    <x v="310"/>
    <x v="0"/>
    <x v="0"/>
    <x v="23"/>
    <x v="1"/>
    <x v="310"/>
  </r>
  <r>
    <x v="273"/>
    <s v="Liam Jordan"/>
    <x v="24"/>
    <x v="4"/>
    <x v="2"/>
    <x v="1"/>
    <x v="22"/>
    <d v="2020-08-08T00:00:00"/>
    <x v="311"/>
    <x v="0"/>
    <x v="0"/>
    <x v="4"/>
    <x v="0"/>
    <x v="311"/>
  </r>
  <r>
    <x v="274"/>
    <s v="Hudson Liu"/>
    <x v="20"/>
    <x v="2"/>
    <x v="0"/>
    <x v="1"/>
    <x v="29"/>
    <d v="2017-11-16T00:00:00"/>
    <x v="312"/>
    <x v="0"/>
    <x v="1"/>
    <x v="0"/>
    <x v="0"/>
    <x v="312"/>
  </r>
  <r>
    <x v="275"/>
    <s v="Penelope Rodriguez"/>
    <x v="20"/>
    <x v="2"/>
    <x v="2"/>
    <x v="0"/>
    <x v="39"/>
    <d v="2016-03-12T00:00:00"/>
    <x v="313"/>
    <x v="2"/>
    <x v="4"/>
    <x v="24"/>
    <x v="3"/>
    <x v="313"/>
  </r>
  <r>
    <x v="276"/>
    <s v="Willow Mai"/>
    <x v="16"/>
    <x v="5"/>
    <x v="2"/>
    <x v="0"/>
    <x v="4"/>
    <d v="2003-12-17T00:00:00"/>
    <x v="314"/>
    <x v="1"/>
    <x v="12"/>
    <x v="6"/>
    <x v="3"/>
    <x v="314"/>
  </r>
  <r>
    <x v="277"/>
    <s v="Anthony Marquez"/>
    <x v="6"/>
    <x v="4"/>
    <x v="0"/>
    <x v="1"/>
    <x v="19"/>
    <d v="2009-08-15T00:00:00"/>
    <x v="315"/>
    <x v="0"/>
    <x v="10"/>
    <x v="25"/>
    <x v="3"/>
    <x v="315"/>
  </r>
  <r>
    <x v="278"/>
    <s v="Ian Miller"/>
    <x v="24"/>
    <x v="4"/>
    <x v="1"/>
    <x v="1"/>
    <x v="7"/>
    <d v="2016-10-13T00:00:00"/>
    <x v="316"/>
    <x v="0"/>
    <x v="6"/>
    <x v="26"/>
    <x v="4"/>
    <x v="316"/>
  </r>
  <r>
    <x v="279"/>
    <s v="Jose Ross"/>
    <x v="20"/>
    <x v="2"/>
    <x v="3"/>
    <x v="1"/>
    <x v="6"/>
    <d v="1992-04-08T00:00:00"/>
    <x v="317"/>
    <x v="0"/>
    <x v="1"/>
    <x v="8"/>
    <x v="4"/>
    <x v="317"/>
  </r>
  <r>
    <x v="279"/>
    <s v="Charlotte Ruiz"/>
    <x v="24"/>
    <x v="4"/>
    <x v="2"/>
    <x v="0"/>
    <x v="35"/>
    <d v="2017-10-02T00:00:00"/>
    <x v="318"/>
    <x v="2"/>
    <x v="4"/>
    <x v="27"/>
    <x v="4"/>
    <x v="318"/>
  </r>
  <r>
    <x v="280"/>
    <s v="Avery Bailey"/>
    <x v="1"/>
    <x v="0"/>
    <x v="0"/>
    <x v="0"/>
    <x v="39"/>
    <d v="1996-05-15T00:00:00"/>
    <x v="319"/>
    <x v="0"/>
    <x v="0"/>
    <x v="28"/>
    <x v="4"/>
    <x v="319"/>
  </r>
  <r>
    <x v="281"/>
    <s v="Miles Salazar"/>
    <x v="32"/>
    <x v="4"/>
    <x v="2"/>
    <x v="1"/>
    <x v="14"/>
    <d v="2010-12-23T00:00:00"/>
    <x v="320"/>
    <x v="2"/>
    <x v="9"/>
    <x v="52"/>
    <x v="8"/>
    <x v="320"/>
  </r>
  <r>
    <x v="282"/>
    <s v="Maria Hong"/>
    <x v="6"/>
    <x v="1"/>
    <x v="0"/>
    <x v="0"/>
    <x v="5"/>
    <d v="2005-07-31T00:00:00"/>
    <x v="321"/>
    <x v="1"/>
    <x v="3"/>
    <x v="29"/>
    <x v="5"/>
    <x v="321"/>
  </r>
  <r>
    <x v="283"/>
    <s v="Ruby Barnes"/>
    <x v="12"/>
    <x v="4"/>
    <x v="1"/>
    <x v="0"/>
    <x v="34"/>
    <d v="2020-07-01T00:00:00"/>
    <x v="322"/>
    <x v="0"/>
    <x v="0"/>
    <x v="30"/>
    <x v="5"/>
    <x v="322"/>
  </r>
  <r>
    <x v="284"/>
    <s v="Anthony Hong"/>
    <x v="4"/>
    <x v="4"/>
    <x v="3"/>
    <x v="1"/>
    <x v="10"/>
    <d v="2010-11-29T00:00:00"/>
    <x v="323"/>
    <x v="0"/>
    <x v="10"/>
    <x v="4"/>
    <x v="0"/>
    <x v="323"/>
  </r>
  <r>
    <x v="285"/>
    <s v="Elijah Coleman"/>
    <x v="4"/>
    <x v="0"/>
    <x v="3"/>
    <x v="1"/>
    <x v="6"/>
    <d v="2014-10-19T00:00:00"/>
    <x v="324"/>
    <x v="0"/>
    <x v="1"/>
    <x v="3"/>
    <x v="1"/>
    <x v="324"/>
  </r>
  <r>
    <x v="286"/>
    <s v="Henry Zhu"/>
    <x v="6"/>
    <x v="3"/>
    <x v="0"/>
    <x v="1"/>
    <x v="16"/>
    <d v="2021-08-25T00:00:00"/>
    <x v="325"/>
    <x v="0"/>
    <x v="6"/>
    <x v="21"/>
    <x v="1"/>
    <x v="325"/>
  </r>
  <r>
    <x v="286"/>
    <s v="Carter Mejia"/>
    <x v="4"/>
    <x v="5"/>
    <x v="3"/>
    <x v="1"/>
    <x v="15"/>
    <d v="2019-05-09T00:00:00"/>
    <x v="326"/>
    <x v="2"/>
    <x v="9"/>
    <x v="31"/>
    <x v="3"/>
    <x v="326"/>
  </r>
  <r>
    <x v="287"/>
    <s v="Paisley Trinh"/>
    <x v="25"/>
    <x v="4"/>
    <x v="1"/>
    <x v="0"/>
    <x v="38"/>
    <d v="1992-05-04T00:00:00"/>
    <x v="327"/>
    <x v="0"/>
    <x v="6"/>
    <x v="15"/>
    <x v="3"/>
    <x v="327"/>
  </r>
  <r>
    <x v="288"/>
    <s v="Gabriella Zhu"/>
    <x v="24"/>
    <x v="4"/>
    <x v="0"/>
    <x v="0"/>
    <x v="14"/>
    <d v="2014-11-29T00:00:00"/>
    <x v="328"/>
    <x v="1"/>
    <x v="3"/>
    <x v="15"/>
    <x v="3"/>
    <x v="328"/>
  </r>
  <r>
    <x v="289"/>
    <s v="Jackson Perry"/>
    <x v="6"/>
    <x v="3"/>
    <x v="3"/>
    <x v="1"/>
    <x v="34"/>
    <d v="2019-10-20T00:00:00"/>
    <x v="329"/>
    <x v="0"/>
    <x v="0"/>
    <x v="33"/>
    <x v="4"/>
    <x v="329"/>
  </r>
  <r>
    <x v="290"/>
    <s v="Leilani Yee"/>
    <x v="1"/>
    <x v="3"/>
    <x v="0"/>
    <x v="0"/>
    <x v="27"/>
    <d v="2017-07-12T00:00:00"/>
    <x v="330"/>
    <x v="1"/>
    <x v="12"/>
    <x v="32"/>
    <x v="4"/>
    <x v="330"/>
  </r>
  <r>
    <x v="291"/>
    <s v="Addison Do"/>
    <x v="26"/>
    <x v="2"/>
    <x v="2"/>
    <x v="0"/>
    <x v="9"/>
    <d v="2001-05-30T00:00:00"/>
    <x v="331"/>
    <x v="0"/>
    <x v="10"/>
    <x v="1"/>
    <x v="1"/>
    <x v="331"/>
  </r>
  <r>
    <x v="292"/>
    <s v="Naomi Coleman"/>
    <x v="12"/>
    <x v="3"/>
    <x v="1"/>
    <x v="0"/>
    <x v="15"/>
    <d v="2016-11-02T00:00:00"/>
    <x v="332"/>
    <x v="0"/>
    <x v="0"/>
    <x v="34"/>
    <x v="0"/>
    <x v="332"/>
  </r>
  <r>
    <x v="293"/>
    <s v="Elizabeth Huang"/>
    <x v="2"/>
    <x v="1"/>
    <x v="0"/>
    <x v="0"/>
    <x v="3"/>
    <d v="2002-09-20T00:00:00"/>
    <x v="333"/>
    <x v="1"/>
    <x v="2"/>
    <x v="16"/>
    <x v="3"/>
    <x v="333"/>
  </r>
  <r>
    <x v="293"/>
    <s v="Maria He"/>
    <x v="10"/>
    <x v="4"/>
    <x v="1"/>
    <x v="0"/>
    <x v="4"/>
    <d v="2010-08-28T00:00:00"/>
    <x v="334"/>
    <x v="1"/>
    <x v="2"/>
    <x v="35"/>
    <x v="4"/>
    <x v="334"/>
  </r>
  <r>
    <x v="294"/>
    <s v="Everleigh Simmons"/>
    <x v="2"/>
    <x v="1"/>
    <x v="2"/>
    <x v="0"/>
    <x v="21"/>
    <d v="2021-04-16T00:00:00"/>
    <x v="335"/>
    <x v="0"/>
    <x v="7"/>
    <x v="36"/>
    <x v="0"/>
    <x v="335"/>
  </r>
  <r>
    <x v="294"/>
    <s v="Austin Vo"/>
    <x v="1"/>
    <x v="1"/>
    <x v="2"/>
    <x v="1"/>
    <x v="21"/>
    <d v="1995-11-20T00:00:00"/>
    <x v="336"/>
    <x v="0"/>
    <x v="0"/>
    <x v="37"/>
    <x v="3"/>
    <x v="336"/>
  </r>
  <r>
    <x v="295"/>
    <s v="Mia Lam"/>
    <x v="4"/>
    <x v="4"/>
    <x v="2"/>
    <x v="0"/>
    <x v="39"/>
    <d v="2006-04-18T00:00:00"/>
    <x v="337"/>
    <x v="0"/>
    <x v="6"/>
    <x v="13"/>
    <x v="5"/>
    <x v="337"/>
  </r>
  <r>
    <x v="296"/>
    <s v="Eva Alvarado"/>
    <x v="24"/>
    <x v="4"/>
    <x v="2"/>
    <x v="0"/>
    <x v="9"/>
    <d v="2017-04-24T00:00:00"/>
    <x v="338"/>
    <x v="2"/>
    <x v="9"/>
    <x v="12"/>
    <x v="0"/>
    <x v="338"/>
  </r>
  <r>
    <x v="297"/>
    <s v="Avery Dominguez"/>
    <x v="4"/>
    <x v="0"/>
    <x v="1"/>
    <x v="0"/>
    <x v="34"/>
    <d v="2019-09-13T00:00:00"/>
    <x v="339"/>
    <x v="2"/>
    <x v="4"/>
    <x v="23"/>
    <x v="1"/>
    <x v="339"/>
  </r>
  <r>
    <x v="298"/>
    <s v="Naomi Xi"/>
    <x v="0"/>
    <x v="1"/>
    <x v="1"/>
    <x v="0"/>
    <x v="6"/>
    <d v="2002-02-17T00:00:00"/>
    <x v="340"/>
    <x v="1"/>
    <x v="3"/>
    <x v="38"/>
    <x v="4"/>
    <x v="340"/>
  </r>
  <r>
    <x v="299"/>
    <s v="Jaxson Liang"/>
    <x v="15"/>
    <x v="2"/>
    <x v="2"/>
    <x v="1"/>
    <x v="17"/>
    <d v="2019-03-03T00:00:00"/>
    <x v="341"/>
    <x v="0"/>
    <x v="0"/>
    <x v="13"/>
    <x v="5"/>
    <x v="341"/>
  </r>
  <r>
    <x v="300"/>
    <s v="Luke Mai"/>
    <x v="7"/>
    <x v="5"/>
    <x v="3"/>
    <x v="1"/>
    <x v="33"/>
    <d v="2007-10-24T00:00:00"/>
    <x v="342"/>
    <x v="1"/>
    <x v="2"/>
    <x v="39"/>
    <x v="5"/>
    <x v="342"/>
  </r>
  <r>
    <x v="301"/>
    <s v="Avery Sun"/>
    <x v="26"/>
    <x v="2"/>
    <x v="2"/>
    <x v="0"/>
    <x v="4"/>
    <d v="2004-03-11T00:00:00"/>
    <x v="343"/>
    <x v="1"/>
    <x v="3"/>
    <x v="35"/>
    <x v="4"/>
    <x v="343"/>
  </r>
  <r>
    <x v="302"/>
    <s v="Benjamin Ford"/>
    <x v="8"/>
    <x v="1"/>
    <x v="0"/>
    <x v="1"/>
    <x v="7"/>
    <d v="2021-04-22T00:00:00"/>
    <x v="344"/>
    <x v="0"/>
    <x v="0"/>
    <x v="15"/>
    <x v="3"/>
    <x v="344"/>
  </r>
  <r>
    <x v="303"/>
    <s v="James Singh"/>
    <x v="0"/>
    <x v="3"/>
    <x v="1"/>
    <x v="1"/>
    <x v="4"/>
    <d v="2008-03-12T00:00:00"/>
    <x v="345"/>
    <x v="1"/>
    <x v="3"/>
    <x v="12"/>
    <x v="0"/>
    <x v="345"/>
  </r>
  <r>
    <x v="304"/>
    <s v="Nolan Guzman"/>
    <x v="15"/>
    <x v="2"/>
    <x v="0"/>
    <x v="1"/>
    <x v="9"/>
    <d v="1999-06-20T00:00:00"/>
    <x v="346"/>
    <x v="2"/>
    <x v="9"/>
    <x v="13"/>
    <x v="5"/>
    <x v="346"/>
  </r>
  <r>
    <x v="305"/>
    <s v="Savannah Park"/>
    <x v="7"/>
    <x v="5"/>
    <x v="2"/>
    <x v="0"/>
    <x v="13"/>
    <d v="2009-01-28T00:00:00"/>
    <x v="347"/>
    <x v="0"/>
    <x v="11"/>
    <x v="40"/>
    <x v="4"/>
    <x v="347"/>
  </r>
  <r>
    <x v="306"/>
    <s v="Asher Huynh"/>
    <x v="12"/>
    <x v="4"/>
    <x v="2"/>
    <x v="1"/>
    <x v="4"/>
    <d v="2015-01-22T00:00:00"/>
    <x v="348"/>
    <x v="0"/>
    <x v="0"/>
    <x v="20"/>
    <x v="3"/>
    <x v="348"/>
  </r>
  <r>
    <x v="307"/>
    <s v="Nolan Molina"/>
    <x v="24"/>
    <x v="4"/>
    <x v="1"/>
    <x v="1"/>
    <x v="14"/>
    <d v="2020-12-27T00:00:00"/>
    <x v="181"/>
    <x v="2"/>
    <x v="5"/>
    <x v="21"/>
    <x v="1"/>
    <x v="349"/>
  </r>
  <r>
    <x v="308"/>
    <s v="Eloise Pham"/>
    <x v="12"/>
    <x v="0"/>
    <x v="0"/>
    <x v="0"/>
    <x v="4"/>
    <d v="2011-10-20T00:00:00"/>
    <x v="349"/>
    <x v="1"/>
    <x v="8"/>
    <x v="33"/>
    <x v="4"/>
    <x v="350"/>
  </r>
  <r>
    <x v="309"/>
    <s v="Nathan Lee"/>
    <x v="2"/>
    <x v="6"/>
    <x v="2"/>
    <x v="1"/>
    <x v="15"/>
    <d v="2016-08-20T00:00:00"/>
    <x v="350"/>
    <x v="0"/>
    <x v="10"/>
    <x v="40"/>
    <x v="4"/>
    <x v="351"/>
  </r>
  <r>
    <x v="310"/>
    <s v="Connor Fong"/>
    <x v="12"/>
    <x v="6"/>
    <x v="0"/>
    <x v="1"/>
    <x v="31"/>
    <d v="2018-02-16T00:00:00"/>
    <x v="351"/>
    <x v="0"/>
    <x v="11"/>
    <x v="31"/>
    <x v="3"/>
    <x v="352"/>
  </r>
  <r>
    <x v="311"/>
    <s v="Owen Lam"/>
    <x v="23"/>
    <x v="5"/>
    <x v="0"/>
    <x v="1"/>
    <x v="12"/>
    <d v="2017-05-29T00:00:00"/>
    <x v="352"/>
    <x v="1"/>
    <x v="12"/>
    <x v="3"/>
    <x v="1"/>
    <x v="353"/>
  </r>
  <r>
    <x v="312"/>
    <s v="Audrey Patel"/>
    <x v="4"/>
    <x v="1"/>
    <x v="0"/>
    <x v="0"/>
    <x v="10"/>
    <d v="2011-04-24T00:00:00"/>
    <x v="353"/>
    <x v="1"/>
    <x v="8"/>
    <x v="23"/>
    <x v="1"/>
    <x v="354"/>
  </r>
  <r>
    <x v="313"/>
    <s v="Madeline Acosta"/>
    <x v="27"/>
    <x v="0"/>
    <x v="0"/>
    <x v="0"/>
    <x v="26"/>
    <d v="2021-02-09T00:00:00"/>
    <x v="354"/>
    <x v="2"/>
    <x v="9"/>
    <x v="16"/>
    <x v="3"/>
    <x v="355"/>
  </r>
  <r>
    <x v="314"/>
    <s v="Maya Ngo"/>
    <x v="12"/>
    <x v="0"/>
    <x v="0"/>
    <x v="0"/>
    <x v="21"/>
    <d v="2012-10-20T00:00:00"/>
    <x v="355"/>
    <x v="0"/>
    <x v="10"/>
    <x v="41"/>
    <x v="4"/>
    <x v="356"/>
  </r>
  <r>
    <x v="315"/>
    <s v="Lillian Romero"/>
    <x v="0"/>
    <x v="2"/>
    <x v="1"/>
    <x v="0"/>
    <x v="34"/>
    <d v="2018-12-07T00:00:00"/>
    <x v="356"/>
    <x v="0"/>
    <x v="6"/>
    <x v="0"/>
    <x v="0"/>
    <x v="357"/>
  </r>
  <r>
    <x v="316"/>
    <s v="Charles Luu"/>
    <x v="4"/>
    <x v="0"/>
    <x v="2"/>
    <x v="1"/>
    <x v="40"/>
    <d v="2021-06-15T00:00:00"/>
    <x v="357"/>
    <x v="1"/>
    <x v="8"/>
    <x v="1"/>
    <x v="1"/>
    <x v="358"/>
  </r>
  <r>
    <x v="317"/>
    <s v="Piper Lewis"/>
    <x v="15"/>
    <x v="2"/>
    <x v="3"/>
    <x v="0"/>
    <x v="1"/>
    <d v="2018-12-22T00:00:00"/>
    <x v="358"/>
    <x v="0"/>
    <x v="7"/>
    <x v="42"/>
    <x v="0"/>
    <x v="359"/>
  </r>
  <r>
    <x v="318"/>
    <s v="Matthew Lim"/>
    <x v="1"/>
    <x v="0"/>
    <x v="3"/>
    <x v="1"/>
    <x v="2"/>
    <d v="1994-02-18T00:00:00"/>
    <x v="359"/>
    <x v="0"/>
    <x v="11"/>
    <x v="20"/>
    <x v="3"/>
    <x v="360"/>
  </r>
  <r>
    <x v="318"/>
    <s v="Cameron Evans"/>
    <x v="18"/>
    <x v="2"/>
    <x v="1"/>
    <x v="1"/>
    <x v="32"/>
    <d v="2018-12-13T00:00:00"/>
    <x v="360"/>
    <x v="0"/>
    <x v="10"/>
    <x v="43"/>
    <x v="4"/>
    <x v="361"/>
  </r>
  <r>
    <x v="319"/>
    <s v="Nathan Miller"/>
    <x v="19"/>
    <x v="2"/>
    <x v="0"/>
    <x v="1"/>
    <x v="34"/>
    <d v="2019-05-28T00:00:00"/>
    <x v="361"/>
    <x v="0"/>
    <x v="1"/>
    <x v="44"/>
    <x v="5"/>
    <x v="362"/>
  </r>
  <r>
    <x v="320"/>
    <s v="Ezra Singh"/>
    <x v="2"/>
    <x v="1"/>
    <x v="2"/>
    <x v="1"/>
    <x v="8"/>
    <d v="2006-05-10T00:00:00"/>
    <x v="362"/>
    <x v="0"/>
    <x v="6"/>
    <x v="36"/>
    <x v="0"/>
    <x v="363"/>
  </r>
  <r>
    <x v="321"/>
    <s v="Chloe Allen"/>
    <x v="28"/>
    <x v="4"/>
    <x v="2"/>
    <x v="0"/>
    <x v="17"/>
    <d v="2004-07-08T00:00:00"/>
    <x v="363"/>
    <x v="0"/>
    <x v="11"/>
    <x v="1"/>
    <x v="1"/>
    <x v="364"/>
  </r>
  <r>
    <x v="322"/>
    <s v="Stella Alexander"/>
    <x v="31"/>
    <x v="2"/>
    <x v="1"/>
    <x v="0"/>
    <x v="2"/>
    <d v="2005-12-10T00:00:00"/>
    <x v="364"/>
    <x v="0"/>
    <x v="7"/>
    <x v="3"/>
    <x v="1"/>
    <x v="365"/>
  </r>
  <r>
    <x v="323"/>
    <s v="Jayden Kang"/>
    <x v="2"/>
    <x v="1"/>
    <x v="3"/>
    <x v="1"/>
    <x v="9"/>
    <d v="2011-04-24T00:00:00"/>
    <x v="365"/>
    <x v="0"/>
    <x v="11"/>
    <x v="4"/>
    <x v="0"/>
    <x v="366"/>
  </r>
  <r>
    <x v="324"/>
    <s v="Leo Fernandez"/>
    <x v="12"/>
    <x v="1"/>
    <x v="3"/>
    <x v="1"/>
    <x v="19"/>
    <d v="1998-04-28T00:00:00"/>
    <x v="366"/>
    <x v="2"/>
    <x v="9"/>
    <x v="5"/>
    <x v="0"/>
    <x v="367"/>
  </r>
  <r>
    <x v="325"/>
    <s v="Zoey Jackson"/>
    <x v="16"/>
    <x v="5"/>
    <x v="2"/>
    <x v="0"/>
    <x v="9"/>
    <d v="2008-08-21T00:00:00"/>
    <x v="367"/>
    <x v="0"/>
    <x v="1"/>
    <x v="6"/>
    <x v="3"/>
    <x v="368"/>
  </r>
  <r>
    <x v="326"/>
    <s v="Jack Edwards"/>
    <x v="12"/>
    <x v="3"/>
    <x v="2"/>
    <x v="1"/>
    <x v="16"/>
    <d v="2008-04-06T00:00:00"/>
    <x v="368"/>
    <x v="0"/>
    <x v="10"/>
    <x v="7"/>
    <x v="4"/>
    <x v="369"/>
  </r>
  <r>
    <x v="327"/>
    <s v="Carson Chau"/>
    <x v="0"/>
    <x v="1"/>
    <x v="1"/>
    <x v="1"/>
    <x v="18"/>
    <d v="2007-10-12T00:00:00"/>
    <x v="369"/>
    <x v="1"/>
    <x v="3"/>
    <x v="8"/>
    <x v="4"/>
    <x v="370"/>
  </r>
  <r>
    <x v="327"/>
    <s v="Easton Moore"/>
    <x v="24"/>
    <x v="4"/>
    <x v="3"/>
    <x v="1"/>
    <x v="2"/>
    <d v="2013-05-23T00:00:00"/>
    <x v="370"/>
    <x v="0"/>
    <x v="11"/>
    <x v="9"/>
    <x v="4"/>
    <x v="371"/>
  </r>
  <r>
    <x v="328"/>
    <s v="Abigail Garza"/>
    <x v="2"/>
    <x v="6"/>
    <x v="2"/>
    <x v="0"/>
    <x v="1"/>
    <d v="2018-05-27T00:00:00"/>
    <x v="371"/>
    <x v="0"/>
    <x v="11"/>
    <x v="10"/>
    <x v="4"/>
    <x v="372"/>
  </r>
  <r>
    <x v="329"/>
    <s v="Olivia Gray"/>
    <x v="12"/>
    <x v="3"/>
    <x v="3"/>
    <x v="0"/>
    <x v="28"/>
    <d v="2015-09-19T00:00:00"/>
    <x v="372"/>
    <x v="0"/>
    <x v="10"/>
    <x v="11"/>
    <x v="5"/>
    <x v="373"/>
  </r>
  <r>
    <x v="329"/>
    <s v="Isla Guzman"/>
    <x v="4"/>
    <x v="6"/>
    <x v="0"/>
    <x v="0"/>
    <x v="22"/>
    <d v="2019-07-06T00:00:00"/>
    <x v="373"/>
    <x v="2"/>
    <x v="4"/>
    <x v="45"/>
    <x v="6"/>
    <x v="374"/>
  </r>
  <r>
    <x v="330"/>
    <s v="Gabriel Zhou"/>
    <x v="32"/>
    <x v="4"/>
    <x v="2"/>
    <x v="1"/>
    <x v="40"/>
    <d v="2021-01-17T00:00:00"/>
    <x v="374"/>
    <x v="1"/>
    <x v="3"/>
    <x v="22"/>
    <x v="1"/>
    <x v="375"/>
  </r>
  <r>
    <x v="330"/>
    <s v="Peyton Walker"/>
    <x v="2"/>
    <x v="3"/>
    <x v="3"/>
    <x v="0"/>
    <x v="5"/>
    <d v="2019-07-13T00:00:00"/>
    <x v="375"/>
    <x v="0"/>
    <x v="1"/>
    <x v="35"/>
    <x v="4"/>
    <x v="376"/>
  </r>
  <r>
    <x v="331"/>
    <s v="Adam Nelson"/>
    <x v="0"/>
    <x v="1"/>
    <x v="0"/>
    <x v="1"/>
    <x v="40"/>
    <d v="2020-01-14T00:00:00"/>
    <x v="376"/>
    <x v="0"/>
    <x v="7"/>
    <x v="39"/>
    <x v="5"/>
    <x v="377"/>
  </r>
  <r>
    <x v="332"/>
    <s v="Oliver Moua"/>
    <x v="10"/>
    <x v="4"/>
    <x v="1"/>
    <x v="1"/>
    <x v="15"/>
    <d v="2021-06-28T00:00:00"/>
    <x v="377"/>
    <x v="0"/>
    <x v="11"/>
    <x v="13"/>
    <x v="5"/>
    <x v="378"/>
  </r>
  <r>
    <x v="333"/>
    <s v="Xavier Jackson"/>
    <x v="6"/>
    <x v="3"/>
    <x v="0"/>
    <x v="1"/>
    <x v="2"/>
    <d v="2002-06-11T00:00:00"/>
    <x v="378"/>
    <x v="0"/>
    <x v="1"/>
    <x v="1"/>
    <x v="1"/>
    <x v="379"/>
  </r>
  <r>
    <x v="334"/>
    <s v="Eleanor Li"/>
    <x v="4"/>
    <x v="5"/>
    <x v="3"/>
    <x v="0"/>
    <x v="17"/>
    <d v="2003-12-07T00:00:00"/>
    <x v="379"/>
    <x v="0"/>
    <x v="7"/>
    <x v="43"/>
    <x v="4"/>
    <x v="380"/>
  </r>
  <r>
    <x v="335"/>
    <s v="Lillian Khan"/>
    <x v="2"/>
    <x v="1"/>
    <x v="0"/>
    <x v="0"/>
    <x v="13"/>
    <d v="2010-05-31T00:00:00"/>
    <x v="380"/>
    <x v="1"/>
    <x v="12"/>
    <x v="20"/>
    <x v="3"/>
    <x v="381"/>
  </r>
  <r>
    <x v="336"/>
    <s v="Sarah Daniels"/>
    <x v="4"/>
    <x v="6"/>
    <x v="2"/>
    <x v="0"/>
    <x v="21"/>
    <d v="2011-01-09T00:00:00"/>
    <x v="381"/>
    <x v="0"/>
    <x v="1"/>
    <x v="1"/>
    <x v="1"/>
    <x v="382"/>
  </r>
  <r>
    <x v="337"/>
    <s v="Anna Gutierrez"/>
    <x v="0"/>
    <x v="2"/>
    <x v="3"/>
    <x v="0"/>
    <x v="37"/>
    <d v="2003-04-15T00:00:00"/>
    <x v="382"/>
    <x v="2"/>
    <x v="9"/>
    <x v="22"/>
    <x v="1"/>
    <x v="383"/>
  </r>
  <r>
    <x v="338"/>
    <s v="Charles Moore"/>
    <x v="25"/>
    <x v="4"/>
    <x v="2"/>
    <x v="1"/>
    <x v="29"/>
    <d v="2016-02-16T00:00:00"/>
    <x v="383"/>
    <x v="0"/>
    <x v="1"/>
    <x v="35"/>
    <x v="4"/>
    <x v="384"/>
  </r>
  <r>
    <x v="339"/>
    <s v="Quinn Trinh"/>
    <x v="8"/>
    <x v="0"/>
    <x v="1"/>
    <x v="0"/>
    <x v="28"/>
    <d v="2010-05-09T00:00:00"/>
    <x v="384"/>
    <x v="1"/>
    <x v="2"/>
    <x v="33"/>
    <x v="4"/>
    <x v="385"/>
  </r>
  <r>
    <x v="340"/>
    <s v="Vivian Espinoza"/>
    <x v="4"/>
    <x v="0"/>
    <x v="1"/>
    <x v="0"/>
    <x v="2"/>
    <d v="2006-10-05T00:00:00"/>
    <x v="385"/>
    <x v="2"/>
    <x v="4"/>
    <x v="0"/>
    <x v="0"/>
    <x v="386"/>
  </r>
  <r>
    <x v="341"/>
    <s v="Sophie Owens"/>
    <x v="8"/>
    <x v="1"/>
    <x v="3"/>
    <x v="0"/>
    <x v="12"/>
    <d v="2015-03-05T00:00:00"/>
    <x v="386"/>
    <x v="0"/>
    <x v="11"/>
    <x v="2"/>
    <x v="2"/>
    <x v="387"/>
  </r>
  <r>
    <x v="342"/>
    <s v="Everett Lee"/>
    <x v="13"/>
    <x v="4"/>
    <x v="3"/>
    <x v="1"/>
    <x v="4"/>
    <d v="2010-02-26T00:00:00"/>
    <x v="387"/>
    <x v="0"/>
    <x v="10"/>
    <x v="1"/>
    <x v="1"/>
    <x v="388"/>
  </r>
  <r>
    <x v="343"/>
    <s v="Angel Lin"/>
    <x v="13"/>
    <x v="4"/>
    <x v="2"/>
    <x v="1"/>
    <x v="34"/>
    <d v="2020-12-24T00:00:00"/>
    <x v="388"/>
    <x v="0"/>
    <x v="7"/>
    <x v="3"/>
    <x v="1"/>
    <x v="389"/>
  </r>
  <r>
    <x v="344"/>
    <s v="Thomas Williams"/>
    <x v="15"/>
    <x v="2"/>
    <x v="0"/>
    <x v="1"/>
    <x v="4"/>
    <d v="2015-11-21T00:00:00"/>
    <x v="389"/>
    <x v="0"/>
    <x v="10"/>
    <x v="4"/>
    <x v="0"/>
    <x v="390"/>
  </r>
  <r>
    <x v="345"/>
    <s v="John Dang"/>
    <x v="0"/>
    <x v="0"/>
    <x v="1"/>
    <x v="1"/>
    <x v="18"/>
    <d v="1992-03-19T00:00:00"/>
    <x v="390"/>
    <x v="1"/>
    <x v="3"/>
    <x v="53"/>
    <x v="8"/>
    <x v="391"/>
  </r>
  <r>
    <x v="346"/>
    <s v="Vivian Barnes"/>
    <x v="0"/>
    <x v="5"/>
    <x v="3"/>
    <x v="0"/>
    <x v="36"/>
    <d v="2021-03-28T00:00:00"/>
    <x v="391"/>
    <x v="0"/>
    <x v="0"/>
    <x v="6"/>
    <x v="3"/>
    <x v="392"/>
  </r>
  <r>
    <x v="347"/>
    <s v="Raelynn Gupta"/>
    <x v="4"/>
    <x v="1"/>
    <x v="1"/>
    <x v="0"/>
    <x v="11"/>
    <d v="2001-09-10T00:00:00"/>
    <x v="392"/>
    <x v="1"/>
    <x v="3"/>
    <x v="7"/>
    <x v="4"/>
    <x v="393"/>
  </r>
  <r>
    <x v="348"/>
    <s v="Genesis Banks"/>
    <x v="2"/>
    <x v="1"/>
    <x v="1"/>
    <x v="0"/>
    <x v="30"/>
    <d v="2012-03-16T00:00:00"/>
    <x v="393"/>
    <x v="0"/>
    <x v="7"/>
    <x v="8"/>
    <x v="4"/>
    <x v="394"/>
  </r>
  <r>
    <x v="349"/>
    <s v="Eliana Turner"/>
    <x v="3"/>
    <x v="0"/>
    <x v="3"/>
    <x v="0"/>
    <x v="24"/>
    <d v="2000-09-29T00:00:00"/>
    <x v="394"/>
    <x v="0"/>
    <x v="6"/>
    <x v="9"/>
    <x v="4"/>
    <x v="395"/>
  </r>
  <r>
    <x v="350"/>
    <s v="Wesley Sharma"/>
    <x v="12"/>
    <x v="4"/>
    <x v="1"/>
    <x v="1"/>
    <x v="36"/>
    <d v="1994-02-23T00:00:00"/>
    <x v="395"/>
    <x v="1"/>
    <x v="8"/>
    <x v="10"/>
    <x v="4"/>
    <x v="396"/>
  </r>
  <r>
    <x v="351"/>
    <s v="Angel Powell"/>
    <x v="8"/>
    <x v="0"/>
    <x v="3"/>
    <x v="1"/>
    <x v="20"/>
    <d v="2008-07-11T00:00:00"/>
    <x v="396"/>
    <x v="0"/>
    <x v="11"/>
    <x v="11"/>
    <x v="5"/>
    <x v="397"/>
  </r>
  <r>
    <x v="352"/>
    <s v="Jonathan Ho"/>
    <x v="6"/>
    <x v="4"/>
    <x v="2"/>
    <x v="1"/>
    <x v="10"/>
    <d v="2011-06-25T00:00:00"/>
    <x v="397"/>
    <x v="0"/>
    <x v="10"/>
    <x v="12"/>
    <x v="0"/>
    <x v="398"/>
  </r>
  <r>
    <x v="353"/>
    <s v="Isabella Bui"/>
    <x v="21"/>
    <x v="4"/>
    <x v="2"/>
    <x v="0"/>
    <x v="14"/>
    <d v="2014-11-21T00:00:00"/>
    <x v="398"/>
    <x v="0"/>
    <x v="1"/>
    <x v="13"/>
    <x v="5"/>
    <x v="399"/>
  </r>
  <r>
    <x v="354"/>
    <s v="Anna Han"/>
    <x v="22"/>
    <x v="4"/>
    <x v="3"/>
    <x v="0"/>
    <x v="24"/>
    <d v="2003-05-08T00:00:00"/>
    <x v="399"/>
    <x v="0"/>
    <x v="6"/>
    <x v="54"/>
    <x v="6"/>
    <x v="400"/>
  </r>
  <r>
    <x v="355"/>
    <s v="Connor Joseph"/>
    <x v="0"/>
    <x v="5"/>
    <x v="1"/>
    <x v="1"/>
    <x v="32"/>
    <d v="1998-07-22T00:00:00"/>
    <x v="400"/>
    <x v="0"/>
    <x v="7"/>
    <x v="15"/>
    <x v="3"/>
    <x v="401"/>
  </r>
  <r>
    <x v="356"/>
    <s v="Maverick Mehta"/>
    <x v="29"/>
    <x v="4"/>
    <x v="2"/>
    <x v="1"/>
    <x v="31"/>
    <d v="2007-07-30T00:00:00"/>
    <x v="401"/>
    <x v="0"/>
    <x v="11"/>
    <x v="16"/>
    <x v="3"/>
    <x v="402"/>
  </r>
  <r>
    <x v="357"/>
    <s v="Amelia Bell"/>
    <x v="1"/>
    <x v="0"/>
    <x v="2"/>
    <x v="0"/>
    <x v="6"/>
    <d v="2017-08-05T00:00:00"/>
    <x v="402"/>
    <x v="0"/>
    <x v="11"/>
    <x v="17"/>
    <x v="4"/>
    <x v="403"/>
  </r>
  <r>
    <x v="357"/>
    <s v="Addison Perez"/>
    <x v="26"/>
    <x v="2"/>
    <x v="0"/>
    <x v="0"/>
    <x v="15"/>
    <d v="2020-09-25T00:00:00"/>
    <x v="403"/>
    <x v="2"/>
    <x v="9"/>
    <x v="18"/>
    <x v="4"/>
    <x v="404"/>
  </r>
  <r>
    <x v="358"/>
    <s v="Melody Cooper"/>
    <x v="9"/>
    <x v="2"/>
    <x v="3"/>
    <x v="0"/>
    <x v="13"/>
    <d v="2009-09-04T00:00:00"/>
    <x v="404"/>
    <x v="0"/>
    <x v="6"/>
    <x v="19"/>
    <x v="5"/>
    <x v="405"/>
  </r>
  <r>
    <x v="359"/>
    <s v="Grace Sun"/>
    <x v="0"/>
    <x v="1"/>
    <x v="3"/>
    <x v="0"/>
    <x v="40"/>
    <d v="2021-04-17T00:00:00"/>
    <x v="405"/>
    <x v="1"/>
    <x v="8"/>
    <x v="20"/>
    <x v="3"/>
    <x v="406"/>
  </r>
  <r>
    <x v="360"/>
    <s v="Eli Rahman"/>
    <x v="17"/>
    <x v="4"/>
    <x v="2"/>
    <x v="1"/>
    <x v="4"/>
    <d v="2010-03-16T00:00:00"/>
    <x v="406"/>
    <x v="1"/>
    <x v="12"/>
    <x v="21"/>
    <x v="1"/>
    <x v="407"/>
  </r>
  <r>
    <x v="361"/>
    <s v="Ellie Chung"/>
    <x v="4"/>
    <x v="3"/>
    <x v="1"/>
    <x v="0"/>
    <x v="37"/>
    <d v="2008-08-29T00:00:00"/>
    <x v="407"/>
    <x v="1"/>
    <x v="3"/>
    <x v="1"/>
    <x v="1"/>
    <x v="408"/>
  </r>
  <r>
    <x v="362"/>
    <s v="Caroline Alexander"/>
    <x v="16"/>
    <x v="5"/>
    <x v="2"/>
    <x v="0"/>
    <x v="28"/>
    <d v="2020-09-18T00:00:00"/>
    <x v="408"/>
    <x v="0"/>
    <x v="10"/>
    <x v="22"/>
    <x v="1"/>
    <x v="409"/>
  </r>
  <r>
    <x v="363"/>
    <s v="Xavier Perez"/>
    <x v="1"/>
    <x v="0"/>
    <x v="2"/>
    <x v="1"/>
    <x v="36"/>
    <d v="1998-02-26T00:00:00"/>
    <x v="409"/>
    <x v="2"/>
    <x v="4"/>
    <x v="23"/>
    <x v="1"/>
    <x v="410"/>
  </r>
  <r>
    <x v="364"/>
    <s v="Roman Munoz"/>
    <x v="4"/>
    <x v="0"/>
    <x v="0"/>
    <x v="1"/>
    <x v="19"/>
    <d v="2011-10-20T00:00:00"/>
    <x v="410"/>
    <x v="0"/>
    <x v="6"/>
    <x v="4"/>
    <x v="0"/>
    <x v="411"/>
  </r>
  <r>
    <x v="365"/>
    <s v="Nora Santiago"/>
    <x v="2"/>
    <x v="6"/>
    <x v="3"/>
    <x v="0"/>
    <x v="21"/>
    <d v="1996-06-26T00:00:00"/>
    <x v="411"/>
    <x v="2"/>
    <x v="4"/>
    <x v="0"/>
    <x v="0"/>
    <x v="412"/>
  </r>
  <r>
    <x v="366"/>
    <s v="Ian Gutierrez"/>
    <x v="23"/>
    <x v="5"/>
    <x v="3"/>
    <x v="1"/>
    <x v="35"/>
    <d v="2021-04-09T00:00:00"/>
    <x v="412"/>
    <x v="2"/>
    <x v="4"/>
    <x v="24"/>
    <x v="3"/>
    <x v="413"/>
  </r>
  <r>
    <x v="367"/>
    <s v="Grayson Yee"/>
    <x v="12"/>
    <x v="5"/>
    <x v="1"/>
    <x v="1"/>
    <x v="11"/>
    <d v="2015-07-16T00:00:00"/>
    <x v="413"/>
    <x v="1"/>
    <x v="2"/>
    <x v="6"/>
    <x v="3"/>
    <x v="414"/>
  </r>
  <r>
    <x v="368"/>
    <s v="Mateo Her"/>
    <x v="6"/>
    <x v="0"/>
    <x v="0"/>
    <x v="1"/>
    <x v="13"/>
    <d v="2014-03-02T00:00:00"/>
    <x v="414"/>
    <x v="1"/>
    <x v="3"/>
    <x v="25"/>
    <x v="3"/>
    <x v="415"/>
  </r>
  <r>
    <x v="369"/>
    <s v="Charles Robinson"/>
    <x v="7"/>
    <x v="5"/>
    <x v="0"/>
    <x v="1"/>
    <x v="26"/>
    <d v="2021-03-12T00:00:00"/>
    <x v="415"/>
    <x v="0"/>
    <x v="11"/>
    <x v="26"/>
    <x v="4"/>
    <x v="416"/>
  </r>
  <r>
    <x v="370"/>
    <s v="Nora Brown"/>
    <x v="21"/>
    <x v="4"/>
    <x v="2"/>
    <x v="0"/>
    <x v="35"/>
    <d v="2014-02-11T00:00:00"/>
    <x v="416"/>
    <x v="0"/>
    <x v="6"/>
    <x v="8"/>
    <x v="4"/>
    <x v="417"/>
  </r>
  <r>
    <x v="371"/>
    <s v="Skylar Ayala"/>
    <x v="4"/>
    <x v="1"/>
    <x v="1"/>
    <x v="0"/>
    <x v="21"/>
    <d v="2017-02-06T00:00:00"/>
    <x v="417"/>
    <x v="0"/>
    <x v="0"/>
    <x v="27"/>
    <x v="4"/>
    <x v="418"/>
  </r>
  <r>
    <x v="372"/>
    <s v="Matthew Gupta"/>
    <x v="30"/>
    <x v="4"/>
    <x v="0"/>
    <x v="1"/>
    <x v="4"/>
    <d v="2005-09-18T00:00:00"/>
    <x v="418"/>
    <x v="1"/>
    <x v="2"/>
    <x v="28"/>
    <x v="4"/>
    <x v="419"/>
  </r>
  <r>
    <x v="373"/>
    <s v="Andrew Ma"/>
    <x v="7"/>
    <x v="5"/>
    <x v="1"/>
    <x v="1"/>
    <x v="7"/>
    <d v="2017-09-24T00:00:00"/>
    <x v="419"/>
    <x v="1"/>
    <x v="3"/>
    <x v="10"/>
    <x v="4"/>
    <x v="420"/>
  </r>
  <r>
    <x v="374"/>
    <s v="Madeline Coleman"/>
    <x v="4"/>
    <x v="1"/>
    <x v="3"/>
    <x v="0"/>
    <x v="36"/>
    <d v="2006-04-28T00:00:00"/>
    <x v="420"/>
    <x v="0"/>
    <x v="7"/>
    <x v="29"/>
    <x v="5"/>
    <x v="421"/>
  </r>
  <r>
    <x v="375"/>
    <s v="Christian Sanders"/>
    <x v="6"/>
    <x v="5"/>
    <x v="0"/>
    <x v="1"/>
    <x v="4"/>
    <d v="2013-08-07T00:00:00"/>
    <x v="421"/>
    <x v="0"/>
    <x v="11"/>
    <x v="30"/>
    <x v="5"/>
    <x v="422"/>
  </r>
  <r>
    <x v="376"/>
    <s v="Levi Brown"/>
    <x v="1"/>
    <x v="0"/>
    <x v="1"/>
    <x v="1"/>
    <x v="14"/>
    <d v="2021-12-26T00:00:00"/>
    <x v="422"/>
    <x v="0"/>
    <x v="7"/>
    <x v="21"/>
    <x v="1"/>
    <x v="423"/>
  </r>
  <r>
    <x v="377"/>
    <s v="John Delgado"/>
    <x v="5"/>
    <x v="4"/>
    <x v="1"/>
    <x v="1"/>
    <x v="12"/>
    <d v="2017-02-11T00:00:00"/>
    <x v="423"/>
    <x v="0"/>
    <x v="6"/>
    <x v="3"/>
    <x v="1"/>
    <x v="424"/>
  </r>
  <r>
    <x v="378"/>
    <s v="Rylee Yu"/>
    <x v="0"/>
    <x v="6"/>
    <x v="3"/>
    <x v="0"/>
    <x v="14"/>
    <d v="2015-09-29T00:00:00"/>
    <x v="424"/>
    <x v="0"/>
    <x v="11"/>
    <x v="21"/>
    <x v="1"/>
    <x v="425"/>
  </r>
  <r>
    <x v="379"/>
    <s v="Naomi Zhao"/>
    <x v="6"/>
    <x v="5"/>
    <x v="0"/>
    <x v="0"/>
    <x v="4"/>
    <d v="2021-09-22T00:00:00"/>
    <x v="425"/>
    <x v="0"/>
    <x v="1"/>
    <x v="31"/>
    <x v="3"/>
    <x v="426"/>
  </r>
  <r>
    <x v="380"/>
    <s v="Allison Medina"/>
    <x v="12"/>
    <x v="1"/>
    <x v="0"/>
    <x v="0"/>
    <x v="21"/>
    <d v="2010-04-29T00:00:00"/>
    <x v="426"/>
    <x v="2"/>
    <x v="9"/>
    <x v="15"/>
    <x v="3"/>
    <x v="427"/>
  </r>
  <r>
    <x v="381"/>
    <s v="Christopher Vega"/>
    <x v="20"/>
    <x v="2"/>
    <x v="3"/>
    <x v="1"/>
    <x v="19"/>
    <d v="2007-10-27T00:00:00"/>
    <x v="427"/>
    <x v="0"/>
    <x v="7"/>
    <x v="15"/>
    <x v="3"/>
    <x v="428"/>
  </r>
  <r>
    <x v="382"/>
    <s v="Peyton Vasquez"/>
    <x v="2"/>
    <x v="6"/>
    <x v="1"/>
    <x v="0"/>
    <x v="26"/>
    <d v="2019-01-24T00:00:00"/>
    <x v="428"/>
    <x v="0"/>
    <x v="0"/>
    <x v="33"/>
    <x v="4"/>
    <x v="429"/>
  </r>
  <r>
    <x v="383"/>
    <s v="Lucas Thomas"/>
    <x v="12"/>
    <x v="6"/>
    <x v="3"/>
    <x v="1"/>
    <x v="21"/>
    <d v="2000-04-28T00:00:00"/>
    <x v="429"/>
    <x v="0"/>
    <x v="1"/>
    <x v="1"/>
    <x v="1"/>
    <x v="430"/>
  </r>
  <r>
    <x v="383"/>
    <s v="John Soto"/>
    <x v="4"/>
    <x v="1"/>
    <x v="2"/>
    <x v="1"/>
    <x v="23"/>
    <d v="2015-09-23T00:00:00"/>
    <x v="430"/>
    <x v="0"/>
    <x v="0"/>
    <x v="32"/>
    <x v="4"/>
    <x v="431"/>
  </r>
  <r>
    <x v="384"/>
    <s v="Peyton Owens"/>
    <x v="14"/>
    <x v="2"/>
    <x v="0"/>
    <x v="0"/>
    <x v="11"/>
    <d v="2014-09-25T00:00:00"/>
    <x v="431"/>
    <x v="0"/>
    <x v="7"/>
    <x v="34"/>
    <x v="0"/>
    <x v="432"/>
  </r>
  <r>
    <x v="385"/>
    <s v="Sarah Ayala"/>
    <x v="2"/>
    <x v="0"/>
    <x v="1"/>
    <x v="0"/>
    <x v="27"/>
    <d v="2015-06-09T00:00:00"/>
    <x v="432"/>
    <x v="0"/>
    <x v="11"/>
    <x v="16"/>
    <x v="3"/>
    <x v="433"/>
  </r>
  <r>
    <x v="386"/>
    <s v="Wyatt Rojas"/>
    <x v="24"/>
    <x v="4"/>
    <x v="1"/>
    <x v="1"/>
    <x v="35"/>
    <d v="2013-03-20T00:00:00"/>
    <x v="433"/>
    <x v="0"/>
    <x v="6"/>
    <x v="37"/>
    <x v="3"/>
    <x v="434"/>
  </r>
  <r>
    <x v="386"/>
    <s v="Aubrey Yoon"/>
    <x v="23"/>
    <x v="5"/>
    <x v="3"/>
    <x v="0"/>
    <x v="23"/>
    <d v="2005-11-11T00:00:00"/>
    <x v="434"/>
    <x v="1"/>
    <x v="3"/>
    <x v="35"/>
    <x v="4"/>
    <x v="435"/>
  </r>
  <r>
    <x v="387"/>
    <s v="Isla Chavez"/>
    <x v="3"/>
    <x v="0"/>
    <x v="3"/>
    <x v="0"/>
    <x v="15"/>
    <d v="2018-05-19T00:00:00"/>
    <x v="435"/>
    <x v="2"/>
    <x v="4"/>
    <x v="36"/>
    <x v="0"/>
    <x v="436"/>
  </r>
  <r>
    <x v="388"/>
    <s v="Gabriel Carter"/>
    <x v="18"/>
    <x v="2"/>
    <x v="2"/>
    <x v="1"/>
    <x v="38"/>
    <d v="2018-07-18T00:00:00"/>
    <x v="436"/>
    <x v="0"/>
    <x v="10"/>
    <x v="13"/>
    <x v="5"/>
    <x v="437"/>
  </r>
  <r>
    <x v="389"/>
    <s v="Maria Sun"/>
    <x v="0"/>
    <x v="0"/>
    <x v="1"/>
    <x v="0"/>
    <x v="40"/>
    <d v="2021-12-19T00:00:00"/>
    <x v="437"/>
    <x v="1"/>
    <x v="12"/>
    <x v="12"/>
    <x v="0"/>
    <x v="438"/>
  </r>
  <r>
    <x v="390"/>
    <s v="Lucy Avila"/>
    <x v="28"/>
    <x v="4"/>
    <x v="0"/>
    <x v="0"/>
    <x v="5"/>
    <d v="2010-04-22T00:00:00"/>
    <x v="438"/>
    <x v="2"/>
    <x v="9"/>
    <x v="23"/>
    <x v="1"/>
    <x v="439"/>
  </r>
  <r>
    <x v="391"/>
    <s v="Josephine Acosta"/>
    <x v="0"/>
    <x v="5"/>
    <x v="0"/>
    <x v="0"/>
    <x v="31"/>
    <d v="2020-09-20T00:00:00"/>
    <x v="439"/>
    <x v="2"/>
    <x v="5"/>
    <x v="38"/>
    <x v="4"/>
    <x v="440"/>
  </r>
  <r>
    <x v="392"/>
    <s v="Emilia Bailey"/>
    <x v="6"/>
    <x v="6"/>
    <x v="0"/>
    <x v="0"/>
    <x v="33"/>
    <d v="2012-08-09T00:00:00"/>
    <x v="440"/>
    <x v="0"/>
    <x v="6"/>
    <x v="13"/>
    <x v="5"/>
    <x v="441"/>
  </r>
  <r>
    <x v="393"/>
    <s v="Jose Henderson"/>
    <x v="0"/>
    <x v="5"/>
    <x v="0"/>
    <x v="1"/>
    <x v="33"/>
    <d v="2015-04-17T00:00:00"/>
    <x v="441"/>
    <x v="0"/>
    <x v="10"/>
    <x v="39"/>
    <x v="5"/>
    <x v="442"/>
  </r>
  <r>
    <x v="394"/>
    <s v="Caleb Marquez"/>
    <x v="10"/>
    <x v="4"/>
    <x v="3"/>
    <x v="1"/>
    <x v="15"/>
    <d v="2019-10-15T00:00:00"/>
    <x v="442"/>
    <x v="2"/>
    <x v="4"/>
    <x v="35"/>
    <x v="4"/>
    <x v="443"/>
  </r>
  <r>
    <x v="395"/>
    <s v="William Phillips"/>
    <x v="11"/>
    <x v="4"/>
    <x v="1"/>
    <x v="1"/>
    <x v="20"/>
    <d v="2004-01-27T00:00:00"/>
    <x v="443"/>
    <x v="0"/>
    <x v="6"/>
    <x v="15"/>
    <x v="3"/>
    <x v="444"/>
  </r>
  <r>
    <x v="396"/>
    <s v="Julian Delgado"/>
    <x v="29"/>
    <x v="4"/>
    <x v="0"/>
    <x v="1"/>
    <x v="15"/>
    <d v="2016-05-19T00:00:00"/>
    <x v="444"/>
    <x v="2"/>
    <x v="4"/>
    <x v="12"/>
    <x v="0"/>
    <x v="445"/>
  </r>
  <r>
    <x v="397"/>
    <s v="Sofia Parker"/>
    <x v="5"/>
    <x v="4"/>
    <x v="2"/>
    <x v="0"/>
    <x v="14"/>
    <d v="2014-05-30T00:00:00"/>
    <x v="445"/>
    <x v="0"/>
    <x v="7"/>
    <x v="13"/>
    <x v="5"/>
    <x v="446"/>
  </r>
  <r>
    <x v="398"/>
    <s v="Riley Ramirez"/>
    <x v="23"/>
    <x v="5"/>
    <x v="3"/>
    <x v="0"/>
    <x v="2"/>
    <d v="1999-09-13T00:00:00"/>
    <x v="446"/>
    <x v="0"/>
    <x v="7"/>
    <x v="40"/>
    <x v="4"/>
    <x v="447"/>
  </r>
  <r>
    <x v="399"/>
    <s v="Allison Daniels"/>
    <x v="12"/>
    <x v="1"/>
    <x v="2"/>
    <x v="0"/>
    <x v="10"/>
    <d v="2020-04-14T00:00:00"/>
    <x v="447"/>
    <x v="0"/>
    <x v="0"/>
    <x v="20"/>
    <x v="3"/>
    <x v="448"/>
  </r>
  <r>
    <x v="400"/>
    <s v="Lillian Park"/>
    <x v="2"/>
    <x v="3"/>
    <x v="3"/>
    <x v="0"/>
    <x v="31"/>
    <d v="2021-02-24T00:00:00"/>
    <x v="448"/>
    <x v="1"/>
    <x v="12"/>
    <x v="21"/>
    <x v="1"/>
    <x v="449"/>
  </r>
  <r>
    <x v="401"/>
    <s v="Jaxson Sandoval"/>
    <x v="1"/>
    <x v="0"/>
    <x v="0"/>
    <x v="1"/>
    <x v="20"/>
    <d v="2017-05-03T00:00:00"/>
    <x v="449"/>
    <x v="2"/>
    <x v="9"/>
    <x v="33"/>
    <x v="4"/>
    <x v="450"/>
  </r>
  <r>
    <x v="402"/>
    <s v="Eliza Chen"/>
    <x v="21"/>
    <x v="4"/>
    <x v="3"/>
    <x v="0"/>
    <x v="14"/>
    <d v="2016-04-29T00:00:00"/>
    <x v="450"/>
    <x v="0"/>
    <x v="6"/>
    <x v="40"/>
    <x v="4"/>
    <x v="451"/>
  </r>
  <r>
    <x v="403"/>
    <s v="Emily Lau"/>
    <x v="1"/>
    <x v="1"/>
    <x v="2"/>
    <x v="0"/>
    <x v="25"/>
    <d v="2019-03-18T00:00:00"/>
    <x v="451"/>
    <x v="0"/>
    <x v="0"/>
    <x v="31"/>
    <x v="3"/>
    <x v="452"/>
  </r>
  <r>
    <x v="404"/>
    <s v="Isabella Bailey"/>
    <x v="13"/>
    <x v="4"/>
    <x v="2"/>
    <x v="0"/>
    <x v="14"/>
    <d v="2010-08-23T00:00:00"/>
    <x v="452"/>
    <x v="0"/>
    <x v="0"/>
    <x v="3"/>
    <x v="1"/>
    <x v="453"/>
  </r>
  <r>
    <x v="405"/>
    <s v="Hazel Griffin"/>
    <x v="15"/>
    <x v="2"/>
    <x v="1"/>
    <x v="0"/>
    <x v="35"/>
    <d v="2015-11-09T00:00:00"/>
    <x v="453"/>
    <x v="0"/>
    <x v="0"/>
    <x v="23"/>
    <x v="1"/>
    <x v="454"/>
  </r>
  <r>
    <x v="406"/>
    <s v="Jaxon Park"/>
    <x v="11"/>
    <x v="4"/>
    <x v="2"/>
    <x v="1"/>
    <x v="1"/>
    <d v="2020-07-24T00:00:00"/>
    <x v="454"/>
    <x v="1"/>
    <x v="12"/>
    <x v="16"/>
    <x v="3"/>
    <x v="455"/>
  </r>
  <r>
    <x v="407"/>
    <s v="Josephine Salazar"/>
    <x v="15"/>
    <x v="2"/>
    <x v="0"/>
    <x v="0"/>
    <x v="14"/>
    <d v="2016-03-14T00:00:00"/>
    <x v="455"/>
    <x v="2"/>
    <x v="9"/>
    <x v="41"/>
    <x v="4"/>
    <x v="456"/>
  </r>
  <r>
    <x v="408"/>
    <s v="Aria Xi"/>
    <x v="0"/>
    <x v="0"/>
    <x v="3"/>
    <x v="0"/>
    <x v="4"/>
    <d v="2002-03-01T00:00:00"/>
    <x v="456"/>
    <x v="0"/>
    <x v="11"/>
    <x v="0"/>
    <x v="0"/>
    <x v="457"/>
  </r>
  <r>
    <x v="409"/>
    <s v="Axel Jordan"/>
    <x v="2"/>
    <x v="0"/>
    <x v="1"/>
    <x v="1"/>
    <x v="27"/>
    <d v="2013-02-28T00:00:00"/>
    <x v="457"/>
    <x v="0"/>
    <x v="7"/>
    <x v="1"/>
    <x v="1"/>
    <x v="458"/>
  </r>
  <r>
    <x v="410"/>
    <s v="Emily Doan"/>
    <x v="20"/>
    <x v="2"/>
    <x v="1"/>
    <x v="0"/>
    <x v="35"/>
    <d v="2014-12-04T00:00:00"/>
    <x v="458"/>
    <x v="0"/>
    <x v="0"/>
    <x v="42"/>
    <x v="0"/>
    <x v="459"/>
  </r>
  <r>
    <x v="411"/>
    <s v="Skylar Evans"/>
    <x v="0"/>
    <x v="6"/>
    <x v="3"/>
    <x v="0"/>
    <x v="28"/>
    <d v="2009-06-04T00:00:00"/>
    <x v="459"/>
    <x v="0"/>
    <x v="6"/>
    <x v="20"/>
    <x v="3"/>
    <x v="460"/>
  </r>
  <r>
    <x v="412"/>
    <s v="Jordan Phillips"/>
    <x v="6"/>
    <x v="5"/>
    <x v="1"/>
    <x v="1"/>
    <x v="4"/>
    <d v="2010-12-12T00:00:00"/>
    <x v="460"/>
    <x v="0"/>
    <x v="10"/>
    <x v="43"/>
    <x v="4"/>
    <x v="461"/>
  </r>
  <r>
    <x v="413"/>
    <s v="Jeremiah Lu"/>
    <x v="11"/>
    <x v="4"/>
    <x v="2"/>
    <x v="1"/>
    <x v="32"/>
    <d v="2001-03-06T00:00:00"/>
    <x v="461"/>
    <x v="1"/>
    <x v="8"/>
    <x v="44"/>
    <x v="5"/>
    <x v="462"/>
  </r>
  <r>
    <x v="414"/>
    <s v="Sophia Huynh"/>
    <x v="21"/>
    <x v="4"/>
    <x v="2"/>
    <x v="0"/>
    <x v="21"/>
    <d v="2005-08-09T00:00:00"/>
    <x v="462"/>
    <x v="0"/>
    <x v="1"/>
    <x v="36"/>
    <x v="0"/>
    <x v="463"/>
  </r>
  <r>
    <x v="415"/>
    <s v="Jaxson Wright"/>
    <x v="17"/>
    <x v="4"/>
    <x v="2"/>
    <x v="1"/>
    <x v="19"/>
    <d v="2010-12-28T00:00:00"/>
    <x v="463"/>
    <x v="0"/>
    <x v="10"/>
    <x v="1"/>
    <x v="1"/>
    <x v="464"/>
  </r>
  <r>
    <x v="416"/>
    <s v="Emma Cao"/>
    <x v="2"/>
    <x v="6"/>
    <x v="1"/>
    <x v="0"/>
    <x v="34"/>
    <d v="2019-08-24T00:00:00"/>
    <x v="464"/>
    <x v="1"/>
    <x v="3"/>
    <x v="3"/>
    <x v="1"/>
    <x v="465"/>
  </r>
  <r>
    <x v="417"/>
    <s v="Eliza Liang"/>
    <x v="4"/>
    <x v="5"/>
    <x v="0"/>
    <x v="0"/>
    <x v="14"/>
    <d v="2010-03-11T00:00:00"/>
    <x v="465"/>
    <x v="1"/>
    <x v="2"/>
    <x v="4"/>
    <x v="0"/>
    <x v="466"/>
  </r>
  <r>
    <x v="418"/>
    <s v="Lincoln Huynh"/>
    <x v="4"/>
    <x v="1"/>
    <x v="2"/>
    <x v="1"/>
    <x v="30"/>
    <d v="2002-02-08T00:00:00"/>
    <x v="466"/>
    <x v="0"/>
    <x v="6"/>
    <x v="5"/>
    <x v="0"/>
    <x v="467"/>
  </r>
  <r>
    <x v="419"/>
    <s v="Audrey Smith"/>
    <x v="15"/>
    <x v="2"/>
    <x v="3"/>
    <x v="0"/>
    <x v="18"/>
    <d v="1995-10-27T00:00:00"/>
    <x v="467"/>
    <x v="0"/>
    <x v="10"/>
    <x v="6"/>
    <x v="3"/>
    <x v="468"/>
  </r>
  <r>
    <x v="420"/>
    <s v="Emily Davis"/>
    <x v="4"/>
    <x v="4"/>
    <x v="3"/>
    <x v="0"/>
    <x v="21"/>
    <d v="2016-04-08T00:00:00"/>
    <x v="468"/>
    <x v="0"/>
    <x v="11"/>
    <x v="7"/>
    <x v="4"/>
    <x v="469"/>
  </r>
  <r>
    <x v="421"/>
    <s v="Piper Ramos"/>
    <x v="4"/>
    <x v="0"/>
    <x v="2"/>
    <x v="0"/>
    <x v="39"/>
    <d v="1996-04-02T00:00:00"/>
    <x v="469"/>
    <x v="0"/>
    <x v="1"/>
    <x v="8"/>
    <x v="4"/>
    <x v="470"/>
  </r>
  <r>
    <x v="421"/>
    <s v="Natalia Santos"/>
    <x v="6"/>
    <x v="5"/>
    <x v="0"/>
    <x v="0"/>
    <x v="4"/>
    <d v="2019-02-25T00:00:00"/>
    <x v="470"/>
    <x v="2"/>
    <x v="9"/>
    <x v="9"/>
    <x v="4"/>
    <x v="471"/>
  </r>
  <r>
    <x v="422"/>
    <s v="Penelope Gonzalez"/>
    <x v="1"/>
    <x v="0"/>
    <x v="1"/>
    <x v="0"/>
    <x v="2"/>
    <d v="1994-10-16T00:00:00"/>
    <x v="471"/>
    <x v="0"/>
    <x v="0"/>
    <x v="10"/>
    <x v="4"/>
    <x v="472"/>
  </r>
  <r>
    <x v="423"/>
    <s v="Alice Young"/>
    <x v="31"/>
    <x v="2"/>
    <x v="3"/>
    <x v="0"/>
    <x v="9"/>
    <d v="2008-01-24T00:00:00"/>
    <x v="472"/>
    <x v="0"/>
    <x v="7"/>
    <x v="11"/>
    <x v="5"/>
    <x v="473"/>
  </r>
  <r>
    <x v="424"/>
    <s v="Madison Li"/>
    <x v="0"/>
    <x v="3"/>
    <x v="2"/>
    <x v="0"/>
    <x v="25"/>
    <d v="2017-03-06T00:00:00"/>
    <x v="473"/>
    <x v="1"/>
    <x v="2"/>
    <x v="45"/>
    <x v="6"/>
    <x v="474"/>
  </r>
  <r>
    <x v="425"/>
    <s v="Jordan Truong"/>
    <x v="0"/>
    <x v="2"/>
    <x v="0"/>
    <x v="1"/>
    <x v="4"/>
    <d v="2014-08-28T00:00:00"/>
    <x v="474"/>
    <x v="0"/>
    <x v="1"/>
    <x v="35"/>
    <x v="4"/>
    <x v="475"/>
  </r>
  <r>
    <x v="426"/>
    <s v="Addison Mehta"/>
    <x v="12"/>
    <x v="0"/>
    <x v="1"/>
    <x v="0"/>
    <x v="34"/>
    <d v="2018-09-15T00:00:00"/>
    <x v="475"/>
    <x v="0"/>
    <x v="10"/>
    <x v="22"/>
    <x v="1"/>
    <x v="476"/>
  </r>
  <r>
    <x v="427"/>
    <s v="Connor Luu"/>
    <x v="24"/>
    <x v="4"/>
    <x v="0"/>
    <x v="1"/>
    <x v="25"/>
    <d v="2016-05-03T00:00:00"/>
    <x v="476"/>
    <x v="1"/>
    <x v="12"/>
    <x v="39"/>
    <x v="5"/>
    <x v="477"/>
  </r>
  <r>
    <x v="428"/>
    <s v="Grayson Turner"/>
    <x v="28"/>
    <x v="4"/>
    <x v="1"/>
    <x v="1"/>
    <x v="19"/>
    <d v="1992-06-30T00:00:00"/>
    <x v="477"/>
    <x v="0"/>
    <x v="7"/>
    <x v="13"/>
    <x v="5"/>
    <x v="478"/>
  </r>
  <r>
    <x v="429"/>
    <s v="Dylan Kumar"/>
    <x v="1"/>
    <x v="3"/>
    <x v="0"/>
    <x v="1"/>
    <x v="21"/>
    <d v="2006-07-11T00:00:00"/>
    <x v="478"/>
    <x v="1"/>
    <x v="3"/>
    <x v="1"/>
    <x v="1"/>
    <x v="479"/>
  </r>
  <r>
    <x v="430"/>
    <s v="Sophie Silva"/>
    <x v="6"/>
    <x v="2"/>
    <x v="1"/>
    <x v="0"/>
    <x v="22"/>
    <d v="2017-07-06T00:00:00"/>
    <x v="479"/>
    <x v="2"/>
    <x v="4"/>
    <x v="43"/>
    <x v="4"/>
    <x v="480"/>
  </r>
  <r>
    <x v="431"/>
    <s v="Ella Huang"/>
    <x v="6"/>
    <x v="3"/>
    <x v="1"/>
    <x v="0"/>
    <x v="4"/>
    <d v="2016-02-28T00:00:00"/>
    <x v="480"/>
    <x v="0"/>
    <x v="7"/>
    <x v="20"/>
    <x v="3"/>
    <x v="481"/>
  </r>
  <r>
    <x v="432"/>
    <s v="Leonardo Lo"/>
    <x v="19"/>
    <x v="2"/>
    <x v="0"/>
    <x v="1"/>
    <x v="15"/>
    <d v="2021-11-15T00:00:00"/>
    <x v="481"/>
    <x v="1"/>
    <x v="3"/>
    <x v="1"/>
    <x v="1"/>
    <x v="482"/>
  </r>
  <r>
    <x v="433"/>
    <s v="Amelia Bui"/>
    <x v="0"/>
    <x v="2"/>
    <x v="0"/>
    <x v="0"/>
    <x v="9"/>
    <d v="2020-10-21T00:00:00"/>
    <x v="482"/>
    <x v="1"/>
    <x v="12"/>
    <x v="22"/>
    <x v="1"/>
    <x v="483"/>
  </r>
  <r>
    <x v="434"/>
    <s v="Alexander Morris"/>
    <x v="12"/>
    <x v="0"/>
    <x v="0"/>
    <x v="1"/>
    <x v="1"/>
    <d v="2013-06-21T00:00:00"/>
    <x v="483"/>
    <x v="0"/>
    <x v="0"/>
    <x v="35"/>
    <x v="4"/>
    <x v="484"/>
  </r>
  <r>
    <x v="435"/>
    <s v="Ethan Clark"/>
    <x v="23"/>
    <x v="5"/>
    <x v="2"/>
    <x v="1"/>
    <x v="1"/>
    <d v="2017-08-04T00:00:00"/>
    <x v="484"/>
    <x v="0"/>
    <x v="10"/>
    <x v="33"/>
    <x v="4"/>
    <x v="485"/>
  </r>
  <r>
    <x v="436"/>
    <s v="Parker Sandoval"/>
    <x v="12"/>
    <x v="5"/>
    <x v="0"/>
    <x v="1"/>
    <x v="37"/>
    <d v="2015-06-10T00:00:00"/>
    <x v="485"/>
    <x v="0"/>
    <x v="1"/>
    <x v="0"/>
    <x v="0"/>
    <x v="486"/>
  </r>
  <r>
    <x v="436"/>
    <s v="Sebastian Gupta"/>
    <x v="1"/>
    <x v="3"/>
    <x v="1"/>
    <x v="1"/>
    <x v="31"/>
    <d v="2014-09-22T00:00:00"/>
    <x v="486"/>
    <x v="1"/>
    <x v="3"/>
    <x v="55"/>
    <x v="6"/>
    <x v="487"/>
  </r>
  <r>
    <x v="437"/>
    <s v="Lily Nguyen"/>
    <x v="1"/>
    <x v="1"/>
    <x v="0"/>
    <x v="0"/>
    <x v="1"/>
    <d v="2012-01-28T00:00:00"/>
    <x v="487"/>
    <x v="1"/>
    <x v="12"/>
    <x v="1"/>
    <x v="1"/>
    <x v="488"/>
  </r>
  <r>
    <x v="438"/>
    <s v="Silas Rivera"/>
    <x v="6"/>
    <x v="0"/>
    <x v="1"/>
    <x v="1"/>
    <x v="11"/>
    <d v="2000-02-28T00:00:00"/>
    <x v="488"/>
    <x v="0"/>
    <x v="7"/>
    <x v="3"/>
    <x v="1"/>
    <x v="489"/>
  </r>
  <r>
    <x v="439"/>
    <s v="Jameson Foster"/>
    <x v="2"/>
    <x v="3"/>
    <x v="2"/>
    <x v="1"/>
    <x v="22"/>
    <d v="2021-07-18T00:00:00"/>
    <x v="489"/>
    <x v="0"/>
    <x v="10"/>
    <x v="4"/>
    <x v="0"/>
    <x v="490"/>
  </r>
  <r>
    <x v="440"/>
    <s v="Victoria Johnson"/>
    <x v="4"/>
    <x v="6"/>
    <x v="1"/>
    <x v="0"/>
    <x v="21"/>
    <d v="2004-05-28T00:00:00"/>
    <x v="490"/>
    <x v="0"/>
    <x v="10"/>
    <x v="5"/>
    <x v="0"/>
    <x v="491"/>
  </r>
  <r>
    <x v="440"/>
    <s v="Leah Khan"/>
    <x v="0"/>
    <x v="3"/>
    <x v="1"/>
    <x v="0"/>
    <x v="14"/>
    <d v="2010-09-13T00:00:00"/>
    <x v="491"/>
    <x v="1"/>
    <x v="3"/>
    <x v="6"/>
    <x v="3"/>
    <x v="492"/>
  </r>
  <r>
    <x v="441"/>
    <s v="Caroline Perez"/>
    <x v="14"/>
    <x v="2"/>
    <x v="1"/>
    <x v="0"/>
    <x v="15"/>
    <d v="2018-01-14T00:00:00"/>
    <x v="492"/>
    <x v="2"/>
    <x v="9"/>
    <x v="7"/>
    <x v="4"/>
    <x v="493"/>
  </r>
  <r>
    <x v="442"/>
    <s v="Joshua Ramirez"/>
    <x v="6"/>
    <x v="5"/>
    <x v="1"/>
    <x v="1"/>
    <x v="13"/>
    <d v="2007-09-10T00:00:00"/>
    <x v="493"/>
    <x v="2"/>
    <x v="9"/>
    <x v="8"/>
    <x v="4"/>
    <x v="494"/>
  </r>
  <r>
    <x v="443"/>
    <s v="Landon Lopez"/>
    <x v="1"/>
    <x v="6"/>
    <x v="2"/>
    <x v="1"/>
    <x v="16"/>
    <d v="2008-07-05T00:00:00"/>
    <x v="494"/>
    <x v="2"/>
    <x v="9"/>
    <x v="9"/>
    <x v="4"/>
    <x v="495"/>
  </r>
  <r>
    <x v="444"/>
    <s v="Jose Richardson"/>
    <x v="0"/>
    <x v="3"/>
    <x v="3"/>
    <x v="1"/>
    <x v="26"/>
    <d v="2019-10-15T00:00:00"/>
    <x v="495"/>
    <x v="0"/>
    <x v="1"/>
    <x v="10"/>
    <x v="4"/>
    <x v="496"/>
  </r>
  <r>
    <x v="445"/>
    <s v="Samantha Vargas"/>
    <x v="0"/>
    <x v="5"/>
    <x v="1"/>
    <x v="0"/>
    <x v="6"/>
    <d v="2006-07-21T00:00:00"/>
    <x v="496"/>
    <x v="2"/>
    <x v="9"/>
    <x v="11"/>
    <x v="5"/>
    <x v="497"/>
  </r>
  <r>
    <x v="446"/>
    <s v="Christian Medina"/>
    <x v="2"/>
    <x v="3"/>
    <x v="1"/>
    <x v="1"/>
    <x v="36"/>
    <d v="2007-06-19T00:00:00"/>
    <x v="497"/>
    <x v="0"/>
    <x v="10"/>
    <x v="12"/>
    <x v="0"/>
    <x v="498"/>
  </r>
  <r>
    <x v="447"/>
    <s v="Clara Sanchez"/>
    <x v="14"/>
    <x v="2"/>
    <x v="1"/>
    <x v="0"/>
    <x v="27"/>
    <d v="2018-10-02T00:00:00"/>
    <x v="498"/>
    <x v="2"/>
    <x v="4"/>
    <x v="13"/>
    <x v="5"/>
    <x v="499"/>
  </r>
  <r>
    <x v="447"/>
    <s v="Emily Clark"/>
    <x v="6"/>
    <x v="6"/>
    <x v="1"/>
    <x v="0"/>
    <x v="14"/>
    <d v="2020-01-13T00:00:00"/>
    <x v="499"/>
    <x v="0"/>
    <x v="1"/>
    <x v="47"/>
    <x v="7"/>
    <x v="500"/>
  </r>
  <r>
    <x v="448"/>
    <s v="Luna Sanders"/>
    <x v="0"/>
    <x v="1"/>
    <x v="0"/>
    <x v="0"/>
    <x v="32"/>
    <d v="2006-10-26T00:00:00"/>
    <x v="500"/>
    <x v="0"/>
    <x v="7"/>
    <x v="15"/>
    <x v="3"/>
    <x v="501"/>
  </r>
  <r>
    <x v="449"/>
    <s v="Gianna Ha"/>
    <x v="12"/>
    <x v="4"/>
    <x v="3"/>
    <x v="0"/>
    <x v="21"/>
    <d v="2005-02-08T00:00:00"/>
    <x v="501"/>
    <x v="1"/>
    <x v="3"/>
    <x v="16"/>
    <x v="3"/>
    <x v="502"/>
  </r>
  <r>
    <x v="450"/>
    <s v="Ezekiel Kumar"/>
    <x v="32"/>
    <x v="4"/>
    <x v="3"/>
    <x v="1"/>
    <x v="22"/>
    <d v="2017-06-25T00:00:00"/>
    <x v="502"/>
    <x v="0"/>
    <x v="10"/>
    <x v="17"/>
    <x v="4"/>
    <x v="503"/>
  </r>
  <r>
    <x v="451"/>
    <s v="Daniel Huang"/>
    <x v="6"/>
    <x v="5"/>
    <x v="1"/>
    <x v="1"/>
    <x v="7"/>
    <d v="2015-09-03T00:00:00"/>
    <x v="503"/>
    <x v="0"/>
    <x v="10"/>
    <x v="18"/>
    <x v="4"/>
    <x v="504"/>
  </r>
  <r>
    <x v="452"/>
    <s v="Brooklyn Collins"/>
    <x v="4"/>
    <x v="1"/>
    <x v="1"/>
    <x v="0"/>
    <x v="37"/>
    <d v="2018-10-27T00:00:00"/>
    <x v="504"/>
    <x v="0"/>
    <x v="6"/>
    <x v="19"/>
    <x v="5"/>
    <x v="505"/>
  </r>
  <r>
    <x v="453"/>
    <s v="Everly Lai"/>
    <x v="6"/>
    <x v="3"/>
    <x v="0"/>
    <x v="0"/>
    <x v="2"/>
    <d v="1998-04-01T00:00:00"/>
    <x v="505"/>
    <x v="0"/>
    <x v="7"/>
    <x v="21"/>
    <x v="1"/>
    <x v="506"/>
  </r>
  <r>
    <x v="453"/>
    <s v="John Jung"/>
    <x v="1"/>
    <x v="0"/>
    <x v="0"/>
    <x v="1"/>
    <x v="30"/>
    <d v="2018-03-12T00:00:00"/>
    <x v="506"/>
    <x v="1"/>
    <x v="8"/>
    <x v="20"/>
    <x v="3"/>
    <x v="507"/>
  </r>
  <r>
    <x v="454"/>
    <s v="Parker Avila"/>
    <x v="8"/>
    <x v="3"/>
    <x v="2"/>
    <x v="1"/>
    <x v="27"/>
    <d v="2005-11-28T00:00:00"/>
    <x v="507"/>
    <x v="2"/>
    <x v="5"/>
    <x v="1"/>
    <x v="1"/>
    <x v="508"/>
  </r>
  <r>
    <x v="455"/>
    <s v="Nora Nelson"/>
    <x v="8"/>
    <x v="1"/>
    <x v="2"/>
    <x v="0"/>
    <x v="33"/>
    <d v="2007-01-09T00:00:00"/>
    <x v="508"/>
    <x v="0"/>
    <x v="10"/>
    <x v="22"/>
    <x v="1"/>
    <x v="509"/>
  </r>
  <r>
    <x v="456"/>
    <s v="Alice Soto"/>
    <x v="2"/>
    <x v="6"/>
    <x v="1"/>
    <x v="0"/>
    <x v="8"/>
    <d v="1995-04-13T00:00:00"/>
    <x v="509"/>
    <x v="2"/>
    <x v="5"/>
    <x v="23"/>
    <x v="1"/>
    <x v="510"/>
  </r>
  <r>
    <x v="457"/>
    <s v="Allison Roberts"/>
    <x v="6"/>
    <x v="0"/>
    <x v="2"/>
    <x v="0"/>
    <x v="19"/>
    <d v="2000-08-19T00:00:00"/>
    <x v="510"/>
    <x v="0"/>
    <x v="10"/>
    <x v="4"/>
    <x v="0"/>
    <x v="511"/>
  </r>
  <r>
    <x v="458"/>
    <s v="Sebastian Le"/>
    <x v="2"/>
    <x v="1"/>
    <x v="1"/>
    <x v="1"/>
    <x v="10"/>
    <d v="2015-11-09T00:00:00"/>
    <x v="511"/>
    <x v="1"/>
    <x v="2"/>
    <x v="0"/>
    <x v="0"/>
    <x v="512"/>
  </r>
  <r>
    <x v="458"/>
    <s v="Hadley Parker"/>
    <x v="6"/>
    <x v="3"/>
    <x v="1"/>
    <x v="0"/>
    <x v="12"/>
    <d v="2016-09-21T00:00:00"/>
    <x v="512"/>
    <x v="0"/>
    <x v="10"/>
    <x v="24"/>
    <x v="3"/>
    <x v="513"/>
  </r>
  <r>
    <x v="459"/>
    <s v="Sebastian Rogers"/>
    <x v="7"/>
    <x v="5"/>
    <x v="3"/>
    <x v="1"/>
    <x v="16"/>
    <d v="2019-11-29T00:00:00"/>
    <x v="513"/>
    <x v="0"/>
    <x v="1"/>
    <x v="6"/>
    <x v="3"/>
    <x v="514"/>
  </r>
  <r>
    <x v="460"/>
    <s v="Charles Gonzalez"/>
    <x v="19"/>
    <x v="2"/>
    <x v="3"/>
    <x v="1"/>
    <x v="34"/>
    <d v="2018-09-28T00:00:00"/>
    <x v="514"/>
    <x v="2"/>
    <x v="4"/>
    <x v="25"/>
    <x v="3"/>
    <x v="515"/>
  </r>
  <r>
    <x v="461"/>
    <s v="Nathan Sun"/>
    <x v="12"/>
    <x v="6"/>
    <x v="0"/>
    <x v="1"/>
    <x v="30"/>
    <d v="2015-07-29T00:00:00"/>
    <x v="515"/>
    <x v="1"/>
    <x v="8"/>
    <x v="26"/>
    <x v="4"/>
    <x v="516"/>
  </r>
  <r>
    <x v="462"/>
    <s v="Maya Chan"/>
    <x v="14"/>
    <x v="2"/>
    <x v="0"/>
    <x v="0"/>
    <x v="10"/>
    <d v="2013-02-13T00:00:00"/>
    <x v="516"/>
    <x v="1"/>
    <x v="2"/>
    <x v="8"/>
    <x v="4"/>
    <x v="517"/>
  </r>
  <r>
    <x v="463"/>
    <s v="Bella Butler"/>
    <x v="4"/>
    <x v="1"/>
    <x v="2"/>
    <x v="0"/>
    <x v="1"/>
    <d v="2019-10-25T00:00:00"/>
    <x v="517"/>
    <x v="0"/>
    <x v="11"/>
    <x v="27"/>
    <x v="4"/>
    <x v="518"/>
  </r>
  <r>
    <x v="464"/>
    <s v="Nicholas Rivera"/>
    <x v="0"/>
    <x v="2"/>
    <x v="1"/>
    <x v="1"/>
    <x v="4"/>
    <d v="2007-04-13T00:00:00"/>
    <x v="518"/>
    <x v="2"/>
    <x v="9"/>
    <x v="28"/>
    <x v="4"/>
    <x v="519"/>
  </r>
  <r>
    <x v="465"/>
    <s v="Caroline Owens"/>
    <x v="0"/>
    <x v="4"/>
    <x v="0"/>
    <x v="0"/>
    <x v="26"/>
    <d v="2021-07-26T00:00:00"/>
    <x v="519"/>
    <x v="0"/>
    <x v="0"/>
    <x v="10"/>
    <x v="4"/>
    <x v="520"/>
  </r>
  <r>
    <x v="466"/>
    <s v="Aaron Maldonado"/>
    <x v="8"/>
    <x v="1"/>
    <x v="2"/>
    <x v="1"/>
    <x v="0"/>
    <d v="2008-09-17T00:00:00"/>
    <x v="520"/>
    <x v="0"/>
    <x v="11"/>
    <x v="29"/>
    <x v="5"/>
    <x v="521"/>
  </r>
  <r>
    <x v="467"/>
    <s v="Caroline Nelson"/>
    <x v="6"/>
    <x v="1"/>
    <x v="1"/>
    <x v="0"/>
    <x v="14"/>
    <d v="2014-01-11T00:00:00"/>
    <x v="521"/>
    <x v="0"/>
    <x v="7"/>
    <x v="30"/>
    <x v="5"/>
    <x v="522"/>
  </r>
  <r>
    <x v="468"/>
    <s v="Grace Campos"/>
    <x v="0"/>
    <x v="2"/>
    <x v="3"/>
    <x v="0"/>
    <x v="10"/>
    <d v="2008-03-21T00:00:00"/>
    <x v="522"/>
    <x v="2"/>
    <x v="5"/>
    <x v="20"/>
    <x v="3"/>
    <x v="523"/>
  </r>
  <r>
    <x v="469"/>
    <s v="Ryan Lu"/>
    <x v="9"/>
    <x v="2"/>
    <x v="0"/>
    <x v="1"/>
    <x v="40"/>
    <d v="2021-07-08T00:00:00"/>
    <x v="523"/>
    <x v="0"/>
    <x v="10"/>
    <x v="3"/>
    <x v="1"/>
    <x v="524"/>
  </r>
  <r>
    <x v="470"/>
    <s v="Austin Vang"/>
    <x v="12"/>
    <x v="3"/>
    <x v="0"/>
    <x v="1"/>
    <x v="39"/>
    <d v="2018-05-20T00:00:00"/>
    <x v="524"/>
    <x v="1"/>
    <x v="2"/>
    <x v="21"/>
    <x v="1"/>
    <x v="525"/>
  </r>
  <r>
    <x v="471"/>
    <s v="Lucy Figueroa"/>
    <x v="4"/>
    <x v="1"/>
    <x v="3"/>
    <x v="0"/>
    <x v="4"/>
    <d v="2016-01-10T00:00:00"/>
    <x v="525"/>
    <x v="0"/>
    <x v="10"/>
    <x v="15"/>
    <x v="3"/>
    <x v="526"/>
  </r>
  <r>
    <x v="471"/>
    <s v="Nevaeh Kang"/>
    <x v="31"/>
    <x v="2"/>
    <x v="3"/>
    <x v="0"/>
    <x v="9"/>
    <d v="2021-01-10T00:00:00"/>
    <x v="526"/>
    <x v="1"/>
    <x v="12"/>
    <x v="31"/>
    <x v="3"/>
    <x v="527"/>
  </r>
  <r>
    <x v="472"/>
    <s v="Silas Huang"/>
    <x v="20"/>
    <x v="2"/>
    <x v="3"/>
    <x v="1"/>
    <x v="38"/>
    <d v="1992-01-09T00:00:00"/>
    <x v="527"/>
    <x v="0"/>
    <x v="1"/>
    <x v="15"/>
    <x v="3"/>
    <x v="528"/>
  </r>
  <r>
    <x v="473"/>
    <s v="Dominic Dinh"/>
    <x v="4"/>
    <x v="3"/>
    <x v="0"/>
    <x v="1"/>
    <x v="4"/>
    <d v="2005-04-11T00:00:00"/>
    <x v="528"/>
    <x v="0"/>
    <x v="7"/>
    <x v="33"/>
    <x v="4"/>
    <x v="529"/>
  </r>
  <r>
    <x v="474"/>
    <s v="Jaxon Fong"/>
    <x v="1"/>
    <x v="0"/>
    <x v="0"/>
    <x v="1"/>
    <x v="37"/>
    <d v="1997-03-13T00:00:00"/>
    <x v="529"/>
    <x v="1"/>
    <x v="2"/>
    <x v="32"/>
    <x v="4"/>
    <x v="530"/>
  </r>
  <r>
    <x v="475"/>
    <s v="Thomas Chang"/>
    <x v="1"/>
    <x v="6"/>
    <x v="3"/>
    <x v="1"/>
    <x v="29"/>
    <d v="2011-07-26T00:00:00"/>
    <x v="530"/>
    <x v="1"/>
    <x v="2"/>
    <x v="1"/>
    <x v="1"/>
    <x v="531"/>
  </r>
  <r>
    <x v="476"/>
    <s v="Axel Soto"/>
    <x v="19"/>
    <x v="2"/>
    <x v="1"/>
    <x v="1"/>
    <x v="9"/>
    <d v="2005-04-22T00:00:00"/>
    <x v="531"/>
    <x v="2"/>
    <x v="4"/>
    <x v="34"/>
    <x v="0"/>
    <x v="532"/>
  </r>
  <r>
    <x v="477"/>
    <s v="Alice Tran"/>
    <x v="2"/>
    <x v="3"/>
    <x v="1"/>
    <x v="0"/>
    <x v="0"/>
    <d v="2014-07-29T00:00:00"/>
    <x v="532"/>
    <x v="0"/>
    <x v="11"/>
    <x v="16"/>
    <x v="3"/>
    <x v="533"/>
  </r>
  <r>
    <x v="478"/>
    <s v="Dylan Padilla"/>
    <x v="7"/>
    <x v="5"/>
    <x v="2"/>
    <x v="1"/>
    <x v="7"/>
    <d v="2015-12-09T00:00:00"/>
    <x v="533"/>
    <x v="0"/>
    <x v="11"/>
    <x v="35"/>
    <x v="4"/>
    <x v="534"/>
  </r>
  <r>
    <x v="479"/>
    <s v="Kinsley Acosta"/>
    <x v="6"/>
    <x v="4"/>
    <x v="0"/>
    <x v="0"/>
    <x v="35"/>
    <d v="2020-07-22T00:00:00"/>
    <x v="534"/>
    <x v="0"/>
    <x v="7"/>
    <x v="37"/>
    <x v="3"/>
    <x v="535"/>
  </r>
  <r>
    <x v="480"/>
    <s v="Genesis Zhu"/>
    <x v="0"/>
    <x v="1"/>
    <x v="0"/>
    <x v="0"/>
    <x v="29"/>
    <d v="2020-07-20T00:00:00"/>
    <x v="535"/>
    <x v="0"/>
    <x v="11"/>
    <x v="36"/>
    <x v="0"/>
    <x v="536"/>
  </r>
  <r>
    <x v="481"/>
    <s v="Luca Duong"/>
    <x v="12"/>
    <x v="5"/>
    <x v="3"/>
    <x v="1"/>
    <x v="11"/>
    <d v="2004-06-30T00:00:00"/>
    <x v="536"/>
    <x v="1"/>
    <x v="12"/>
    <x v="13"/>
    <x v="5"/>
    <x v="537"/>
  </r>
  <r>
    <x v="482"/>
    <s v="Eliza Adams"/>
    <x v="3"/>
    <x v="0"/>
    <x v="2"/>
    <x v="0"/>
    <x v="26"/>
    <d v="2021-11-21T00:00:00"/>
    <x v="537"/>
    <x v="0"/>
    <x v="7"/>
    <x v="23"/>
    <x v="1"/>
    <x v="538"/>
  </r>
  <r>
    <x v="482"/>
    <s v="Riley Marquez"/>
    <x v="4"/>
    <x v="1"/>
    <x v="3"/>
    <x v="0"/>
    <x v="0"/>
    <d v="2019-10-18T00:00:00"/>
    <x v="538"/>
    <x v="0"/>
    <x v="7"/>
    <x v="12"/>
    <x v="0"/>
    <x v="539"/>
  </r>
  <r>
    <x v="483"/>
    <s v="James Huang"/>
    <x v="12"/>
    <x v="5"/>
    <x v="0"/>
    <x v="1"/>
    <x v="19"/>
    <d v="1997-03-11T00:00:00"/>
    <x v="539"/>
    <x v="1"/>
    <x v="2"/>
    <x v="38"/>
    <x v="4"/>
    <x v="540"/>
  </r>
  <r>
    <x v="483"/>
    <s v="Liliana Do"/>
    <x v="17"/>
    <x v="4"/>
    <x v="2"/>
    <x v="0"/>
    <x v="12"/>
    <d v="2019-03-29T00:00:00"/>
    <x v="540"/>
    <x v="1"/>
    <x v="12"/>
    <x v="13"/>
    <x v="5"/>
    <x v="541"/>
  </r>
  <r>
    <x v="484"/>
    <s v="Athena Vu"/>
    <x v="0"/>
    <x v="6"/>
    <x v="2"/>
    <x v="0"/>
    <x v="30"/>
    <d v="2007-03-06T00:00:00"/>
    <x v="541"/>
    <x v="0"/>
    <x v="1"/>
    <x v="39"/>
    <x v="5"/>
    <x v="542"/>
  </r>
  <r>
    <x v="485"/>
    <s v="Levi Mendez"/>
    <x v="6"/>
    <x v="0"/>
    <x v="3"/>
    <x v="1"/>
    <x v="0"/>
    <d v="2011-08-23T00:00:00"/>
    <x v="542"/>
    <x v="2"/>
    <x v="4"/>
    <x v="35"/>
    <x v="4"/>
    <x v="543"/>
  </r>
  <r>
    <x v="486"/>
    <s v="Aubrey Romero"/>
    <x v="0"/>
    <x v="0"/>
    <x v="1"/>
    <x v="0"/>
    <x v="39"/>
    <d v="1998-04-02T00:00:00"/>
    <x v="543"/>
    <x v="0"/>
    <x v="0"/>
    <x v="15"/>
    <x v="3"/>
    <x v="544"/>
  </r>
  <r>
    <x v="487"/>
    <s v="Charles Henderson"/>
    <x v="29"/>
    <x v="4"/>
    <x v="0"/>
    <x v="1"/>
    <x v="11"/>
    <d v="2002-02-11T00:00:00"/>
    <x v="544"/>
    <x v="0"/>
    <x v="6"/>
    <x v="12"/>
    <x v="0"/>
    <x v="545"/>
  </r>
  <r>
    <x v="488"/>
    <s v="Eva Estrada"/>
    <x v="4"/>
    <x v="0"/>
    <x v="0"/>
    <x v="0"/>
    <x v="4"/>
    <d v="2018-07-24T00:00:00"/>
    <x v="545"/>
    <x v="2"/>
    <x v="9"/>
    <x v="13"/>
    <x v="5"/>
    <x v="546"/>
  </r>
  <r>
    <x v="489"/>
    <s v="Santiago f Brooks"/>
    <x v="4"/>
    <x v="0"/>
    <x v="1"/>
    <x v="1"/>
    <x v="36"/>
    <d v="2000-09-01T00:00:00"/>
    <x v="546"/>
    <x v="0"/>
    <x v="0"/>
    <x v="40"/>
    <x v="4"/>
    <x v="547"/>
  </r>
  <r>
    <x v="490"/>
    <s v="Matthew Chau"/>
    <x v="23"/>
    <x v="5"/>
    <x v="3"/>
    <x v="1"/>
    <x v="6"/>
    <d v="2002-11-16T00:00:00"/>
    <x v="547"/>
    <x v="0"/>
    <x v="11"/>
    <x v="20"/>
    <x v="3"/>
    <x v="548"/>
  </r>
  <r>
    <x v="491"/>
    <s v="Eli Soto"/>
    <x v="2"/>
    <x v="3"/>
    <x v="0"/>
    <x v="1"/>
    <x v="16"/>
    <d v="2016-05-02T00:00:00"/>
    <x v="548"/>
    <x v="2"/>
    <x v="4"/>
    <x v="21"/>
    <x v="1"/>
    <x v="549"/>
  </r>
  <r>
    <x v="492"/>
    <s v="Layla Torres"/>
    <x v="4"/>
    <x v="1"/>
    <x v="2"/>
    <x v="0"/>
    <x v="10"/>
    <d v="2013-02-24T00:00:00"/>
    <x v="549"/>
    <x v="2"/>
    <x v="4"/>
    <x v="33"/>
    <x v="4"/>
    <x v="550"/>
  </r>
  <r>
    <x v="493"/>
    <s v="Kai Chow"/>
    <x v="20"/>
    <x v="2"/>
    <x v="1"/>
    <x v="1"/>
    <x v="4"/>
    <d v="2001-04-12T00:00:00"/>
    <x v="550"/>
    <x v="0"/>
    <x v="6"/>
    <x v="40"/>
    <x v="4"/>
    <x v="551"/>
  </r>
  <r>
    <x v="494"/>
    <s v="Aaron Garza"/>
    <x v="0"/>
    <x v="0"/>
    <x v="3"/>
    <x v="1"/>
    <x v="0"/>
    <d v="2013-12-27T00:00:00"/>
    <x v="551"/>
    <x v="0"/>
    <x v="10"/>
    <x v="31"/>
    <x v="3"/>
    <x v="552"/>
  </r>
  <r>
    <x v="495"/>
    <s v="Wyatt Li"/>
    <x v="6"/>
    <x v="2"/>
    <x v="2"/>
    <x v="1"/>
    <x v="30"/>
    <d v="2013-06-03T00:00:00"/>
    <x v="552"/>
    <x v="0"/>
    <x v="7"/>
    <x v="3"/>
    <x v="1"/>
    <x v="553"/>
  </r>
  <r>
    <x v="496"/>
    <s v="Penelope Jordan"/>
    <x v="24"/>
    <x v="4"/>
    <x v="2"/>
    <x v="0"/>
    <x v="26"/>
    <d v="2019-09-27T00:00:00"/>
    <x v="553"/>
    <x v="0"/>
    <x v="7"/>
    <x v="23"/>
    <x v="1"/>
    <x v="554"/>
  </r>
  <r>
    <x v="497"/>
    <s v="Adrian Fernandez"/>
    <x v="29"/>
    <x v="4"/>
    <x v="3"/>
    <x v="1"/>
    <x v="4"/>
    <d v="2001-08-23T00:00:00"/>
    <x v="554"/>
    <x v="0"/>
    <x v="10"/>
    <x v="16"/>
    <x v="3"/>
    <x v="555"/>
  </r>
  <r>
    <x v="498"/>
    <s v="Julia Pham"/>
    <x v="20"/>
    <x v="2"/>
    <x v="0"/>
    <x v="0"/>
    <x v="24"/>
    <d v="2006-03-16T00:00:00"/>
    <x v="555"/>
    <x v="1"/>
    <x v="8"/>
    <x v="41"/>
    <x v="4"/>
    <x v="556"/>
  </r>
  <r>
    <x v="499"/>
    <s v="Lily Pena"/>
    <x v="12"/>
    <x v="5"/>
    <x v="0"/>
    <x v="0"/>
    <x v="21"/>
    <d v="2010-02-24T00:00:00"/>
    <x v="556"/>
    <x v="0"/>
    <x v="1"/>
    <x v="0"/>
    <x v="0"/>
    <x v="557"/>
  </r>
  <r>
    <x v="500"/>
    <s v="Charles Diaz"/>
    <x v="4"/>
    <x v="0"/>
    <x v="1"/>
    <x v="1"/>
    <x v="21"/>
    <d v="2013-11-16T00:00:00"/>
    <x v="557"/>
    <x v="2"/>
    <x v="9"/>
    <x v="1"/>
    <x v="1"/>
    <x v="558"/>
  </r>
  <r>
    <x v="501"/>
    <s v="Julia Mai"/>
    <x v="12"/>
    <x v="3"/>
    <x v="2"/>
    <x v="0"/>
    <x v="32"/>
    <d v="2012-03-11T00:00:00"/>
    <x v="558"/>
    <x v="1"/>
    <x v="8"/>
    <x v="42"/>
    <x v="0"/>
    <x v="559"/>
  </r>
  <r>
    <x v="502"/>
    <s v="Lincoln Huynh"/>
    <x v="22"/>
    <x v="4"/>
    <x v="3"/>
    <x v="1"/>
    <x v="21"/>
    <d v="2016-11-09T00:00:00"/>
    <x v="559"/>
    <x v="1"/>
    <x v="3"/>
    <x v="20"/>
    <x v="3"/>
    <x v="560"/>
  </r>
  <r>
    <x v="502"/>
    <s v="Emma Brooks"/>
    <x v="27"/>
    <x v="0"/>
    <x v="3"/>
    <x v="0"/>
    <x v="12"/>
    <d v="2016-12-18T00:00:00"/>
    <x v="560"/>
    <x v="0"/>
    <x v="6"/>
    <x v="43"/>
    <x v="4"/>
    <x v="561"/>
  </r>
  <r>
    <x v="503"/>
    <s v="Evelyn Dinh"/>
    <x v="0"/>
    <x v="0"/>
    <x v="3"/>
    <x v="0"/>
    <x v="33"/>
    <d v="2018-08-10T00:00:00"/>
    <x v="561"/>
    <x v="0"/>
    <x v="10"/>
    <x v="44"/>
    <x v="5"/>
    <x v="562"/>
  </r>
  <r>
    <x v="504"/>
    <s v="Piper Cheng"/>
    <x v="21"/>
    <x v="4"/>
    <x v="2"/>
    <x v="0"/>
    <x v="3"/>
    <d v="2009-03-15T00:00:00"/>
    <x v="562"/>
    <x v="0"/>
    <x v="1"/>
    <x v="36"/>
    <x v="0"/>
    <x v="563"/>
  </r>
  <r>
    <x v="505"/>
    <s v="Amelia Kaur"/>
    <x v="26"/>
    <x v="2"/>
    <x v="3"/>
    <x v="0"/>
    <x v="12"/>
    <d v="2015-11-14T00:00:00"/>
    <x v="563"/>
    <x v="0"/>
    <x v="10"/>
    <x v="1"/>
    <x v="1"/>
    <x v="564"/>
  </r>
  <r>
    <x v="506"/>
    <s v="Mason Jimenez"/>
    <x v="4"/>
    <x v="1"/>
    <x v="0"/>
    <x v="1"/>
    <x v="13"/>
    <d v="2019-08-08T00:00:00"/>
    <x v="564"/>
    <x v="0"/>
    <x v="6"/>
    <x v="3"/>
    <x v="1"/>
    <x v="565"/>
  </r>
  <r>
    <x v="506"/>
    <s v="Valentina Davis"/>
    <x v="2"/>
    <x v="0"/>
    <x v="0"/>
    <x v="0"/>
    <x v="1"/>
    <d v="2014-04-13T00:00:00"/>
    <x v="565"/>
    <x v="0"/>
    <x v="1"/>
    <x v="4"/>
    <x v="0"/>
    <x v="566"/>
  </r>
  <r>
    <x v="507"/>
    <s v="Daniel Perry"/>
    <x v="21"/>
    <x v="4"/>
    <x v="3"/>
    <x v="1"/>
    <x v="3"/>
    <d v="2001-04-15T00:00:00"/>
    <x v="566"/>
    <x v="0"/>
    <x v="10"/>
    <x v="5"/>
    <x v="0"/>
    <x v="567"/>
  </r>
  <r>
    <x v="508"/>
    <s v="Peyton Huang"/>
    <x v="4"/>
    <x v="4"/>
    <x v="2"/>
    <x v="0"/>
    <x v="40"/>
    <d v="2021-07-02T00:00:00"/>
    <x v="567"/>
    <x v="1"/>
    <x v="2"/>
    <x v="6"/>
    <x v="3"/>
    <x v="568"/>
  </r>
  <r>
    <x v="509"/>
    <s v="Liam Jung"/>
    <x v="12"/>
    <x v="1"/>
    <x v="1"/>
    <x v="1"/>
    <x v="0"/>
    <d v="2010-01-14T00:00:00"/>
    <x v="568"/>
    <x v="1"/>
    <x v="12"/>
    <x v="7"/>
    <x v="4"/>
    <x v="569"/>
  </r>
  <r>
    <x v="510"/>
    <s v="Madeline Shin"/>
    <x v="24"/>
    <x v="4"/>
    <x v="0"/>
    <x v="0"/>
    <x v="11"/>
    <d v="2007-01-09T00:00:00"/>
    <x v="569"/>
    <x v="0"/>
    <x v="11"/>
    <x v="8"/>
    <x v="4"/>
    <x v="570"/>
  </r>
  <r>
    <x v="511"/>
    <s v="Mila Allen"/>
    <x v="14"/>
    <x v="2"/>
    <x v="1"/>
    <x v="0"/>
    <x v="8"/>
    <d v="2015-10-14T00:00:00"/>
    <x v="570"/>
    <x v="0"/>
    <x v="1"/>
    <x v="9"/>
    <x v="4"/>
    <x v="571"/>
  </r>
  <r>
    <x v="512"/>
    <s v="Leilani Sharma"/>
    <x v="1"/>
    <x v="6"/>
    <x v="2"/>
    <x v="0"/>
    <x v="5"/>
    <d v="2014-01-23T00:00:00"/>
    <x v="571"/>
    <x v="1"/>
    <x v="12"/>
    <x v="10"/>
    <x v="4"/>
    <x v="572"/>
  </r>
  <r>
    <x v="513"/>
    <s v="Axel Johnson"/>
    <x v="0"/>
    <x v="5"/>
    <x v="1"/>
    <x v="1"/>
    <x v="23"/>
    <d v="2015-04-14T00:00:00"/>
    <x v="572"/>
    <x v="0"/>
    <x v="11"/>
    <x v="11"/>
    <x v="5"/>
    <x v="573"/>
  </r>
  <r>
    <x v="514"/>
    <s v="Elijah Ramos"/>
    <x v="4"/>
    <x v="4"/>
    <x v="0"/>
    <x v="1"/>
    <x v="1"/>
    <d v="2012-12-24T00:00:00"/>
    <x v="573"/>
    <x v="2"/>
    <x v="4"/>
    <x v="14"/>
    <x v="6"/>
    <x v="574"/>
  </r>
  <r>
    <x v="515"/>
    <s v="Mia Herrera"/>
    <x v="0"/>
    <x v="3"/>
    <x v="3"/>
    <x v="0"/>
    <x v="5"/>
    <d v="2014-10-16T00:00:00"/>
    <x v="574"/>
    <x v="2"/>
    <x v="5"/>
    <x v="35"/>
    <x v="4"/>
    <x v="575"/>
  </r>
  <r>
    <x v="516"/>
    <s v="Mila Soto"/>
    <x v="0"/>
    <x v="1"/>
    <x v="3"/>
    <x v="0"/>
    <x v="24"/>
    <d v="2008-10-07T00:00:00"/>
    <x v="575"/>
    <x v="2"/>
    <x v="5"/>
    <x v="22"/>
    <x v="1"/>
    <x v="576"/>
  </r>
  <r>
    <x v="517"/>
    <s v="Joshua Cortez"/>
    <x v="4"/>
    <x v="1"/>
    <x v="1"/>
    <x v="1"/>
    <x v="13"/>
    <d v="2007-08-11T00:00:00"/>
    <x v="576"/>
    <x v="2"/>
    <x v="5"/>
    <x v="39"/>
    <x v="5"/>
    <x v="577"/>
  </r>
  <r>
    <x v="518"/>
    <s v="Elena Richardson"/>
    <x v="12"/>
    <x v="6"/>
    <x v="2"/>
    <x v="0"/>
    <x v="29"/>
    <d v="2014-10-03T00:00:00"/>
    <x v="577"/>
    <x v="0"/>
    <x v="10"/>
    <x v="13"/>
    <x v="5"/>
    <x v="578"/>
  </r>
  <r>
    <x v="519"/>
    <s v="Robert Vazquez"/>
    <x v="22"/>
    <x v="4"/>
    <x v="1"/>
    <x v="1"/>
    <x v="31"/>
    <d v="2021-09-26T00:00:00"/>
    <x v="578"/>
    <x v="0"/>
    <x v="6"/>
    <x v="1"/>
    <x v="1"/>
    <x v="579"/>
  </r>
  <r>
    <x v="520"/>
    <s v="Jose Singh"/>
    <x v="4"/>
    <x v="1"/>
    <x v="0"/>
    <x v="1"/>
    <x v="13"/>
    <d v="2010-04-06T00:00:00"/>
    <x v="579"/>
    <x v="0"/>
    <x v="10"/>
    <x v="43"/>
    <x v="4"/>
    <x v="580"/>
  </r>
  <r>
    <x v="521"/>
    <s v="Maria Wilson"/>
    <x v="6"/>
    <x v="2"/>
    <x v="3"/>
    <x v="0"/>
    <x v="36"/>
    <d v="1996-06-14T00:00:00"/>
    <x v="580"/>
    <x v="0"/>
    <x v="10"/>
    <x v="20"/>
    <x v="3"/>
    <x v="581"/>
  </r>
  <r>
    <x v="522"/>
    <s v="Everett Morales"/>
    <x v="28"/>
    <x v="4"/>
    <x v="0"/>
    <x v="1"/>
    <x v="38"/>
    <d v="2014-07-10T00:00:00"/>
    <x v="581"/>
    <x v="2"/>
    <x v="4"/>
    <x v="1"/>
    <x v="1"/>
    <x v="582"/>
  </r>
  <r>
    <x v="523"/>
    <s v="Willow Woods"/>
    <x v="6"/>
    <x v="5"/>
    <x v="0"/>
    <x v="0"/>
    <x v="22"/>
    <d v="2021-07-25T00:00:00"/>
    <x v="582"/>
    <x v="0"/>
    <x v="1"/>
    <x v="22"/>
    <x v="1"/>
    <x v="583"/>
  </r>
  <r>
    <x v="524"/>
    <s v="Ethan Tang"/>
    <x v="1"/>
    <x v="6"/>
    <x v="0"/>
    <x v="1"/>
    <x v="19"/>
    <d v="2016-05-04T00:00:00"/>
    <x v="583"/>
    <x v="0"/>
    <x v="7"/>
    <x v="35"/>
    <x v="4"/>
    <x v="584"/>
  </r>
  <r>
    <x v="525"/>
    <s v="Jace Washington"/>
    <x v="12"/>
    <x v="6"/>
    <x v="3"/>
    <x v="1"/>
    <x v="13"/>
    <d v="2002-02-09T00:00:00"/>
    <x v="584"/>
    <x v="0"/>
    <x v="0"/>
    <x v="1"/>
    <x v="1"/>
    <x v="585"/>
  </r>
  <r>
    <x v="525"/>
    <s v="John Trinh"/>
    <x v="0"/>
    <x v="3"/>
    <x v="1"/>
    <x v="1"/>
    <x v="39"/>
    <d v="2014-06-26T00:00:00"/>
    <x v="585"/>
    <x v="1"/>
    <x v="8"/>
    <x v="33"/>
    <x v="4"/>
    <x v="586"/>
  </r>
  <r>
    <x v="526"/>
    <s v="Julian Fong"/>
    <x v="19"/>
    <x v="2"/>
    <x v="0"/>
    <x v="1"/>
    <x v="20"/>
    <d v="2002-11-22T00:00:00"/>
    <x v="586"/>
    <x v="1"/>
    <x v="3"/>
    <x v="15"/>
    <x v="3"/>
    <x v="587"/>
  </r>
  <r>
    <x v="527"/>
    <s v="Daniel Richardson"/>
    <x v="0"/>
    <x v="2"/>
    <x v="0"/>
    <x v="1"/>
    <x v="12"/>
    <d v="2018-05-20T00:00:00"/>
    <x v="587"/>
    <x v="0"/>
    <x v="6"/>
    <x v="35"/>
    <x v="4"/>
    <x v="588"/>
  </r>
  <r>
    <x v="528"/>
    <s v="Bella Lopez"/>
    <x v="1"/>
    <x v="3"/>
    <x v="1"/>
    <x v="0"/>
    <x v="35"/>
    <d v="2013-11-12T00:00:00"/>
    <x v="588"/>
    <x v="0"/>
    <x v="7"/>
    <x v="1"/>
    <x v="1"/>
    <x v="589"/>
  </r>
  <r>
    <x v="529"/>
    <s v="Joshua Fong"/>
    <x v="6"/>
    <x v="2"/>
    <x v="0"/>
    <x v="1"/>
    <x v="27"/>
    <d v="2012-06-11T00:00:00"/>
    <x v="589"/>
    <x v="1"/>
    <x v="2"/>
    <x v="1"/>
    <x v="1"/>
    <x v="590"/>
  </r>
  <r>
    <x v="530"/>
    <s v="Nova Hill"/>
    <x v="1"/>
    <x v="6"/>
    <x v="2"/>
    <x v="0"/>
    <x v="8"/>
    <d v="2018-03-10T00:00:00"/>
    <x v="590"/>
    <x v="0"/>
    <x v="7"/>
    <x v="15"/>
    <x v="3"/>
    <x v="591"/>
  </r>
  <r>
    <x v="531"/>
    <s v="Andrew Do"/>
    <x v="4"/>
    <x v="1"/>
    <x v="3"/>
    <x v="1"/>
    <x v="5"/>
    <d v="2021-04-17T00:00:00"/>
    <x v="591"/>
    <x v="0"/>
    <x v="11"/>
    <x v="16"/>
    <x v="3"/>
    <x v="592"/>
  </r>
  <r>
    <x v="532"/>
    <s v="William Foster"/>
    <x v="15"/>
    <x v="2"/>
    <x v="2"/>
    <x v="1"/>
    <x v="18"/>
    <d v="2002-05-23T00:00:00"/>
    <x v="592"/>
    <x v="0"/>
    <x v="0"/>
    <x v="21"/>
    <x v="1"/>
    <x v="593"/>
  </r>
  <r>
    <x v="533"/>
    <s v="Caroline Santos"/>
    <x v="8"/>
    <x v="1"/>
    <x v="3"/>
    <x v="0"/>
    <x v="40"/>
    <d v="2020-07-12T00:00:00"/>
    <x v="593"/>
    <x v="2"/>
    <x v="9"/>
    <x v="1"/>
    <x v="1"/>
    <x v="594"/>
  </r>
  <r>
    <x v="534"/>
    <s v="Mia Wu"/>
    <x v="21"/>
    <x v="4"/>
    <x v="1"/>
    <x v="0"/>
    <x v="4"/>
    <d v="2013-08-25T00:00:00"/>
    <x v="594"/>
    <x v="1"/>
    <x v="2"/>
    <x v="22"/>
    <x v="1"/>
    <x v="595"/>
  </r>
  <r>
    <x v="535"/>
    <s v="Nicholas Song"/>
    <x v="8"/>
    <x v="3"/>
    <x v="2"/>
    <x v="1"/>
    <x v="2"/>
    <d v="1999-05-23T00:00:00"/>
    <x v="595"/>
    <x v="1"/>
    <x v="12"/>
    <x v="23"/>
    <x v="1"/>
    <x v="596"/>
  </r>
  <r>
    <x v="536"/>
    <s v="Hailey Shin"/>
    <x v="0"/>
    <x v="5"/>
    <x v="1"/>
    <x v="0"/>
    <x v="38"/>
    <d v="2016-10-24T00:00:00"/>
    <x v="596"/>
    <x v="1"/>
    <x v="8"/>
    <x v="4"/>
    <x v="0"/>
    <x v="597"/>
  </r>
  <r>
    <x v="537"/>
    <s v="Jack Mai"/>
    <x v="1"/>
    <x v="3"/>
    <x v="1"/>
    <x v="1"/>
    <x v="4"/>
    <d v="2007-09-22T00:00:00"/>
    <x v="597"/>
    <x v="1"/>
    <x v="12"/>
    <x v="0"/>
    <x v="0"/>
    <x v="598"/>
  </r>
  <r>
    <x v="538"/>
    <s v="Mateo Harris"/>
    <x v="12"/>
    <x v="4"/>
    <x v="1"/>
    <x v="1"/>
    <x v="12"/>
    <d v="2017-08-05T00:00:00"/>
    <x v="598"/>
    <x v="0"/>
    <x v="10"/>
    <x v="24"/>
    <x v="3"/>
    <x v="599"/>
  </r>
  <r>
    <x v="539"/>
    <s v="Paisley Sanders"/>
    <x v="4"/>
    <x v="3"/>
    <x v="0"/>
    <x v="0"/>
    <x v="21"/>
    <d v="2001-03-27T00:00:00"/>
    <x v="599"/>
    <x v="0"/>
    <x v="1"/>
    <x v="6"/>
    <x v="3"/>
    <x v="600"/>
  </r>
  <r>
    <x v="540"/>
    <s v="Hailey Hong"/>
    <x v="3"/>
    <x v="0"/>
    <x v="3"/>
    <x v="0"/>
    <x v="1"/>
    <d v="2021-01-22T00:00:00"/>
    <x v="600"/>
    <x v="0"/>
    <x v="7"/>
    <x v="25"/>
    <x v="3"/>
    <x v="601"/>
  </r>
  <r>
    <x v="541"/>
    <s v="Isaac Joseph"/>
    <x v="2"/>
    <x v="0"/>
    <x v="2"/>
    <x v="1"/>
    <x v="19"/>
    <d v="1998-09-24T00:00:00"/>
    <x v="601"/>
    <x v="0"/>
    <x v="11"/>
    <x v="26"/>
    <x v="4"/>
    <x v="602"/>
  </r>
  <r>
    <x v="542"/>
    <s v="Autumn Reed"/>
    <x v="9"/>
    <x v="2"/>
    <x v="1"/>
    <x v="0"/>
    <x v="10"/>
    <d v="2017-09-17T00:00:00"/>
    <x v="602"/>
    <x v="0"/>
    <x v="1"/>
    <x v="8"/>
    <x v="4"/>
    <x v="603"/>
  </r>
  <r>
    <x v="543"/>
    <s v="Lucy Alexander"/>
    <x v="0"/>
    <x v="2"/>
    <x v="2"/>
    <x v="0"/>
    <x v="4"/>
    <d v="2014-10-29T00:00:00"/>
    <x v="603"/>
    <x v="0"/>
    <x v="11"/>
    <x v="27"/>
    <x v="4"/>
    <x v="604"/>
  </r>
  <r>
    <x v="544"/>
    <s v="Elijah Watson"/>
    <x v="4"/>
    <x v="0"/>
    <x v="2"/>
    <x v="1"/>
    <x v="15"/>
    <d v="2017-03-16T00:00:00"/>
    <x v="604"/>
    <x v="0"/>
    <x v="11"/>
    <x v="28"/>
    <x v="4"/>
    <x v="605"/>
  </r>
  <r>
    <x v="545"/>
    <s v="Ava Nelson"/>
    <x v="29"/>
    <x v="4"/>
    <x v="2"/>
    <x v="0"/>
    <x v="30"/>
    <d v="1992-04-01T00:00:00"/>
    <x v="605"/>
    <x v="0"/>
    <x v="0"/>
    <x v="10"/>
    <x v="4"/>
    <x v="606"/>
  </r>
  <r>
    <x v="546"/>
    <s v="Andrew Huynh"/>
    <x v="16"/>
    <x v="5"/>
    <x v="0"/>
    <x v="1"/>
    <x v="38"/>
    <d v="1997-04-28T00:00:00"/>
    <x v="606"/>
    <x v="0"/>
    <x v="1"/>
    <x v="29"/>
    <x v="5"/>
    <x v="607"/>
  </r>
  <r>
    <x v="547"/>
    <s v="Gabriella Gupta"/>
    <x v="27"/>
    <x v="0"/>
    <x v="1"/>
    <x v="0"/>
    <x v="33"/>
    <d v="2005-02-15T00:00:00"/>
    <x v="607"/>
    <x v="1"/>
    <x v="8"/>
    <x v="30"/>
    <x v="5"/>
    <x v="608"/>
  </r>
  <r>
    <x v="548"/>
    <s v="Austin Rojas"/>
    <x v="6"/>
    <x v="1"/>
    <x v="1"/>
    <x v="1"/>
    <x v="15"/>
    <d v="2018-12-05T00:00:00"/>
    <x v="608"/>
    <x v="0"/>
    <x v="6"/>
    <x v="43"/>
    <x v="4"/>
    <x v="609"/>
  </r>
  <r>
    <x v="549"/>
    <s v="Robert Wright"/>
    <x v="25"/>
    <x v="4"/>
    <x v="2"/>
    <x v="1"/>
    <x v="12"/>
    <d v="2015-06-14T00:00:00"/>
    <x v="609"/>
    <x v="0"/>
    <x v="7"/>
    <x v="21"/>
    <x v="1"/>
    <x v="610"/>
  </r>
  <r>
    <x v="549"/>
    <s v="Angel Xiong"/>
    <x v="6"/>
    <x v="4"/>
    <x v="3"/>
    <x v="1"/>
    <x v="25"/>
    <d v="2015-06-11T00:00:00"/>
    <x v="610"/>
    <x v="1"/>
    <x v="8"/>
    <x v="3"/>
    <x v="1"/>
    <x v="611"/>
  </r>
  <r>
    <x v="550"/>
    <s v="Hailey Dang"/>
    <x v="12"/>
    <x v="3"/>
    <x v="2"/>
    <x v="0"/>
    <x v="17"/>
    <d v="2019-09-21T00:00:00"/>
    <x v="611"/>
    <x v="1"/>
    <x v="8"/>
    <x v="31"/>
    <x v="3"/>
    <x v="612"/>
  </r>
  <r>
    <x v="551"/>
    <s v="Vivian Lewis"/>
    <x v="12"/>
    <x v="3"/>
    <x v="2"/>
    <x v="0"/>
    <x v="24"/>
    <d v="2011-09-07T00:00:00"/>
    <x v="612"/>
    <x v="0"/>
    <x v="10"/>
    <x v="15"/>
    <x v="3"/>
    <x v="613"/>
  </r>
  <r>
    <x v="552"/>
    <s v="Lincoln Fong"/>
    <x v="8"/>
    <x v="0"/>
    <x v="0"/>
    <x v="1"/>
    <x v="7"/>
    <d v="2020-02-17T00:00:00"/>
    <x v="613"/>
    <x v="1"/>
    <x v="3"/>
    <x v="15"/>
    <x v="3"/>
    <x v="614"/>
  </r>
  <r>
    <x v="553"/>
    <s v="Ezra Ortiz"/>
    <x v="19"/>
    <x v="2"/>
    <x v="3"/>
    <x v="1"/>
    <x v="33"/>
    <d v="2012-01-21T00:00:00"/>
    <x v="614"/>
    <x v="0"/>
    <x v="1"/>
    <x v="33"/>
    <x v="4"/>
    <x v="615"/>
  </r>
  <r>
    <x v="554"/>
    <s v="Ayla Brown"/>
    <x v="4"/>
    <x v="0"/>
    <x v="2"/>
    <x v="0"/>
    <x v="39"/>
    <d v="2013-04-15T00:00:00"/>
    <x v="615"/>
    <x v="0"/>
    <x v="0"/>
    <x v="32"/>
    <x v="4"/>
    <x v="616"/>
  </r>
  <r>
    <x v="555"/>
    <s v="Penelope Choi"/>
    <x v="25"/>
    <x v="4"/>
    <x v="0"/>
    <x v="0"/>
    <x v="39"/>
    <d v="2010-09-10T00:00:00"/>
    <x v="616"/>
    <x v="1"/>
    <x v="2"/>
    <x v="1"/>
    <x v="1"/>
    <x v="617"/>
  </r>
  <r>
    <x v="556"/>
    <s v="Wesley Young"/>
    <x v="1"/>
    <x v="3"/>
    <x v="0"/>
    <x v="1"/>
    <x v="1"/>
    <d v="2016-09-18T00:00:00"/>
    <x v="617"/>
    <x v="0"/>
    <x v="10"/>
    <x v="34"/>
    <x v="0"/>
    <x v="618"/>
  </r>
  <r>
    <x v="557"/>
    <s v="Kennedy Zhang"/>
    <x v="0"/>
    <x v="1"/>
    <x v="3"/>
    <x v="0"/>
    <x v="30"/>
    <d v="2000-10-27T00:00:00"/>
    <x v="618"/>
    <x v="1"/>
    <x v="3"/>
    <x v="16"/>
    <x v="3"/>
    <x v="619"/>
  </r>
  <r>
    <x v="558"/>
    <s v="Brooks Stewart"/>
    <x v="7"/>
    <x v="5"/>
    <x v="2"/>
    <x v="1"/>
    <x v="4"/>
    <d v="2015-12-19T00:00:00"/>
    <x v="619"/>
    <x v="0"/>
    <x v="10"/>
    <x v="35"/>
    <x v="4"/>
    <x v="620"/>
  </r>
  <r>
    <x v="559"/>
    <s v="Cooper Valdez"/>
    <x v="12"/>
    <x v="0"/>
    <x v="1"/>
    <x v="1"/>
    <x v="32"/>
    <d v="2012-04-25T00:00:00"/>
    <x v="620"/>
    <x v="2"/>
    <x v="9"/>
    <x v="37"/>
    <x v="3"/>
    <x v="621"/>
  </r>
  <r>
    <x v="560"/>
    <s v="Xavier Davis"/>
    <x v="6"/>
    <x v="1"/>
    <x v="1"/>
    <x v="1"/>
    <x v="14"/>
    <d v="2009-01-17T00:00:00"/>
    <x v="621"/>
    <x v="0"/>
    <x v="11"/>
    <x v="36"/>
    <x v="0"/>
    <x v="622"/>
  </r>
  <r>
    <x v="561"/>
    <s v="Willow Chen"/>
    <x v="12"/>
    <x v="6"/>
    <x v="1"/>
    <x v="0"/>
    <x v="32"/>
    <d v="2012-09-03T00:00:00"/>
    <x v="622"/>
    <x v="0"/>
    <x v="6"/>
    <x v="13"/>
    <x v="5"/>
    <x v="623"/>
  </r>
  <r>
    <x v="562"/>
    <s v="Jameson Juarez"/>
    <x v="9"/>
    <x v="2"/>
    <x v="0"/>
    <x v="1"/>
    <x v="3"/>
    <d v="1994-10-09T00:00:00"/>
    <x v="623"/>
    <x v="0"/>
    <x v="1"/>
    <x v="12"/>
    <x v="0"/>
    <x v="624"/>
  </r>
  <r>
    <x v="563"/>
    <s v="Caleb Nelson"/>
    <x v="0"/>
    <x v="3"/>
    <x v="1"/>
    <x v="1"/>
    <x v="1"/>
    <d v="2017-06-12T00:00:00"/>
    <x v="624"/>
    <x v="0"/>
    <x v="10"/>
    <x v="23"/>
    <x v="1"/>
    <x v="625"/>
  </r>
  <r>
    <x v="564"/>
    <s v="Ezekiel Reed"/>
    <x v="4"/>
    <x v="4"/>
    <x v="2"/>
    <x v="1"/>
    <x v="10"/>
    <d v="2014-02-25T00:00:00"/>
    <x v="625"/>
    <x v="0"/>
    <x v="1"/>
    <x v="38"/>
    <x v="4"/>
    <x v="626"/>
  </r>
  <r>
    <x v="565"/>
    <s v="Layla Collins"/>
    <x v="10"/>
    <x v="4"/>
    <x v="0"/>
    <x v="0"/>
    <x v="26"/>
    <d v="2021-03-11T00:00:00"/>
    <x v="626"/>
    <x v="0"/>
    <x v="6"/>
    <x v="13"/>
    <x v="5"/>
    <x v="627"/>
  </r>
  <r>
    <x v="566"/>
    <s v="Claire Romero"/>
    <x v="6"/>
    <x v="3"/>
    <x v="2"/>
    <x v="0"/>
    <x v="10"/>
    <d v="2011-07-21T00:00:00"/>
    <x v="627"/>
    <x v="2"/>
    <x v="5"/>
    <x v="39"/>
    <x v="5"/>
    <x v="628"/>
  </r>
  <r>
    <x v="567"/>
    <s v="Carter Ortiz"/>
    <x v="19"/>
    <x v="2"/>
    <x v="0"/>
    <x v="1"/>
    <x v="19"/>
    <d v="2012-04-29T00:00:00"/>
    <x v="628"/>
    <x v="2"/>
    <x v="9"/>
    <x v="35"/>
    <x v="4"/>
    <x v="629"/>
  </r>
  <r>
    <x v="568"/>
    <s v="Austin Edwards"/>
    <x v="32"/>
    <x v="4"/>
    <x v="2"/>
    <x v="1"/>
    <x v="28"/>
    <d v="2006-09-24T00:00:00"/>
    <x v="629"/>
    <x v="0"/>
    <x v="7"/>
    <x v="15"/>
    <x v="3"/>
    <x v="630"/>
  </r>
  <r>
    <x v="569"/>
    <s v="Luke Zheng"/>
    <x v="0"/>
    <x v="5"/>
    <x v="0"/>
    <x v="1"/>
    <x v="0"/>
    <d v="2006-11-28T00:00:00"/>
    <x v="630"/>
    <x v="1"/>
    <x v="2"/>
    <x v="12"/>
    <x v="0"/>
    <x v="631"/>
  </r>
  <r>
    <x v="570"/>
    <s v="Nora Le"/>
    <x v="4"/>
    <x v="4"/>
    <x v="2"/>
    <x v="0"/>
    <x v="6"/>
    <d v="1997-04-12T00:00:00"/>
    <x v="631"/>
    <x v="0"/>
    <x v="11"/>
    <x v="13"/>
    <x v="5"/>
    <x v="632"/>
  </r>
  <r>
    <x v="571"/>
    <s v="Autumn Thao"/>
    <x v="3"/>
    <x v="0"/>
    <x v="2"/>
    <x v="0"/>
    <x v="30"/>
    <d v="2017-09-26T00:00:00"/>
    <x v="632"/>
    <x v="0"/>
    <x v="0"/>
    <x v="40"/>
    <x v="4"/>
    <x v="633"/>
  </r>
  <r>
    <x v="572"/>
    <s v="Greyson Dang"/>
    <x v="9"/>
    <x v="2"/>
    <x v="2"/>
    <x v="1"/>
    <x v="23"/>
    <d v="2009-05-11T00:00:00"/>
    <x v="633"/>
    <x v="1"/>
    <x v="2"/>
    <x v="20"/>
    <x v="3"/>
    <x v="634"/>
  </r>
  <r>
    <x v="573"/>
    <s v="Asher Jackson"/>
    <x v="4"/>
    <x v="0"/>
    <x v="0"/>
    <x v="1"/>
    <x v="32"/>
    <d v="2003-03-25T00:00:00"/>
    <x v="634"/>
    <x v="0"/>
    <x v="10"/>
    <x v="21"/>
    <x v="1"/>
    <x v="635"/>
  </r>
  <r>
    <x v="574"/>
    <s v="Alexander Gonzales"/>
    <x v="12"/>
    <x v="6"/>
    <x v="3"/>
    <x v="1"/>
    <x v="29"/>
    <d v="2018-06-04T00:00:00"/>
    <x v="635"/>
    <x v="0"/>
    <x v="0"/>
    <x v="33"/>
    <x v="4"/>
    <x v="636"/>
  </r>
  <r>
    <x v="575"/>
    <s v="Ethan Joseph"/>
    <x v="32"/>
    <x v="4"/>
    <x v="3"/>
    <x v="1"/>
    <x v="4"/>
    <d v="2018-05-28T00:00:00"/>
    <x v="636"/>
    <x v="0"/>
    <x v="10"/>
    <x v="40"/>
    <x v="4"/>
    <x v="637"/>
  </r>
  <r>
    <x v="576"/>
    <s v="Angel Stewart"/>
    <x v="6"/>
    <x v="1"/>
    <x v="1"/>
    <x v="1"/>
    <x v="22"/>
    <d v="2019-06-22T00:00:00"/>
    <x v="637"/>
    <x v="0"/>
    <x v="11"/>
    <x v="31"/>
    <x v="3"/>
    <x v="638"/>
  </r>
  <r>
    <x v="577"/>
    <s v="Eli Richardson"/>
    <x v="32"/>
    <x v="4"/>
    <x v="0"/>
    <x v="1"/>
    <x v="16"/>
    <d v="2015-04-19T00:00:00"/>
    <x v="638"/>
    <x v="0"/>
    <x v="11"/>
    <x v="3"/>
    <x v="1"/>
    <x v="639"/>
  </r>
  <r>
    <x v="578"/>
    <s v="Aiden Silva"/>
    <x v="6"/>
    <x v="4"/>
    <x v="3"/>
    <x v="1"/>
    <x v="28"/>
    <d v="2010-11-29T00:00:00"/>
    <x v="639"/>
    <x v="2"/>
    <x v="5"/>
    <x v="23"/>
    <x v="1"/>
    <x v="640"/>
  </r>
  <r>
    <x v="579"/>
    <s v="Aaliyah Mai"/>
    <x v="6"/>
    <x v="4"/>
    <x v="0"/>
    <x v="0"/>
    <x v="38"/>
    <d v="2016-11-11T00:00:00"/>
    <x v="640"/>
    <x v="0"/>
    <x v="0"/>
    <x v="16"/>
    <x v="3"/>
    <x v="641"/>
  </r>
  <r>
    <x v="579"/>
    <s v="Caroline Jenkins"/>
    <x v="2"/>
    <x v="1"/>
    <x v="3"/>
    <x v="0"/>
    <x v="34"/>
    <d v="2018-05-06T00:00:00"/>
    <x v="641"/>
    <x v="0"/>
    <x v="7"/>
    <x v="41"/>
    <x v="4"/>
    <x v="642"/>
  </r>
  <r>
    <x v="580"/>
    <s v="Lyla Stewart"/>
    <x v="4"/>
    <x v="4"/>
    <x v="0"/>
    <x v="0"/>
    <x v="5"/>
    <d v="2015-03-27T00:00:00"/>
    <x v="642"/>
    <x v="0"/>
    <x v="6"/>
    <x v="0"/>
    <x v="0"/>
    <x v="643"/>
  </r>
  <r>
    <x v="581"/>
    <s v="Ruby Medina"/>
    <x v="0"/>
    <x v="0"/>
    <x v="2"/>
    <x v="0"/>
    <x v="32"/>
    <d v="2018-12-18T00:00:00"/>
    <x v="643"/>
    <x v="0"/>
    <x v="11"/>
    <x v="1"/>
    <x v="1"/>
    <x v="644"/>
  </r>
  <r>
    <x v="582"/>
    <s v="James Bui"/>
    <x v="12"/>
    <x v="1"/>
    <x v="2"/>
    <x v="1"/>
    <x v="17"/>
    <d v="1998-07-20T00:00:00"/>
    <x v="644"/>
    <x v="1"/>
    <x v="3"/>
    <x v="42"/>
    <x v="0"/>
    <x v="645"/>
  </r>
  <r>
    <x v="583"/>
    <s v="Jose Brown"/>
    <x v="22"/>
    <x v="4"/>
    <x v="0"/>
    <x v="1"/>
    <x v="5"/>
    <d v="2016-04-07T00:00:00"/>
    <x v="645"/>
    <x v="0"/>
    <x v="11"/>
    <x v="20"/>
    <x v="3"/>
    <x v="646"/>
  </r>
  <r>
    <x v="584"/>
    <s v="Logan Mitchell"/>
    <x v="8"/>
    <x v="3"/>
    <x v="2"/>
    <x v="1"/>
    <x v="24"/>
    <d v="2005-08-20T00:00:00"/>
    <x v="646"/>
    <x v="0"/>
    <x v="10"/>
    <x v="43"/>
    <x v="4"/>
    <x v="647"/>
  </r>
  <r>
    <x v="585"/>
    <s v="Emilia Rivera"/>
    <x v="18"/>
    <x v="2"/>
    <x v="3"/>
    <x v="0"/>
    <x v="28"/>
    <d v="2017-11-23T00:00:00"/>
    <x v="647"/>
    <x v="0"/>
    <x v="1"/>
    <x v="36"/>
    <x v="0"/>
    <x v="648"/>
  </r>
  <r>
    <x v="585"/>
    <s v="Everly Coleman"/>
    <x v="6"/>
    <x v="4"/>
    <x v="1"/>
    <x v="0"/>
    <x v="11"/>
    <d v="2015-02-18T00:00:00"/>
    <x v="648"/>
    <x v="0"/>
    <x v="10"/>
    <x v="44"/>
    <x v="5"/>
    <x v="649"/>
  </r>
  <r>
    <x v="586"/>
    <s v="Charlotte Chu"/>
    <x v="30"/>
    <x v="4"/>
    <x v="2"/>
    <x v="0"/>
    <x v="32"/>
    <d v="2001-01-23T00:00:00"/>
    <x v="649"/>
    <x v="1"/>
    <x v="12"/>
    <x v="1"/>
    <x v="1"/>
    <x v="650"/>
  </r>
  <r>
    <x v="587"/>
    <s v="Daniel Shah"/>
    <x v="8"/>
    <x v="0"/>
    <x v="3"/>
    <x v="1"/>
    <x v="33"/>
    <d v="2010-06-04T00:00:00"/>
    <x v="650"/>
    <x v="1"/>
    <x v="2"/>
    <x v="3"/>
    <x v="1"/>
    <x v="651"/>
  </r>
  <r>
    <x v="588"/>
    <s v="Caroline Hu"/>
    <x v="4"/>
    <x v="3"/>
    <x v="0"/>
    <x v="0"/>
    <x v="7"/>
    <d v="2019-08-18T00:00:00"/>
    <x v="651"/>
    <x v="1"/>
    <x v="8"/>
    <x v="4"/>
    <x v="0"/>
    <x v="652"/>
  </r>
  <r>
    <x v="589"/>
    <s v="Nevaeh James"/>
    <x v="28"/>
    <x v="4"/>
    <x v="0"/>
    <x v="0"/>
    <x v="4"/>
    <d v="2017-11-03T00:00:00"/>
    <x v="652"/>
    <x v="0"/>
    <x v="6"/>
    <x v="5"/>
    <x v="0"/>
    <x v="653"/>
  </r>
  <r>
    <x v="589"/>
    <s v="Nicholas Wong"/>
    <x v="0"/>
    <x v="0"/>
    <x v="3"/>
    <x v="1"/>
    <x v="34"/>
    <d v="2019-11-07T00:00:00"/>
    <x v="653"/>
    <x v="0"/>
    <x v="10"/>
    <x v="6"/>
    <x v="3"/>
    <x v="654"/>
  </r>
  <r>
    <x v="590"/>
    <s v="Christopher Lam"/>
    <x v="6"/>
    <x v="6"/>
    <x v="2"/>
    <x v="1"/>
    <x v="17"/>
    <d v="2013-03-29T00:00:00"/>
    <x v="654"/>
    <x v="0"/>
    <x v="10"/>
    <x v="7"/>
    <x v="4"/>
    <x v="655"/>
  </r>
  <r>
    <x v="591"/>
    <s v="Cora Evans"/>
    <x v="24"/>
    <x v="4"/>
    <x v="0"/>
    <x v="0"/>
    <x v="4"/>
    <d v="2018-03-26T00:00:00"/>
    <x v="655"/>
    <x v="0"/>
    <x v="6"/>
    <x v="8"/>
    <x v="4"/>
    <x v="656"/>
  </r>
  <r>
    <x v="592"/>
    <s v="Eloise Trinh"/>
    <x v="28"/>
    <x v="4"/>
    <x v="0"/>
    <x v="0"/>
    <x v="0"/>
    <d v="2020-04-22T00:00:00"/>
    <x v="656"/>
    <x v="0"/>
    <x v="1"/>
    <x v="9"/>
    <x v="4"/>
    <x v="657"/>
  </r>
  <r>
    <x v="593"/>
    <s v="Maria Chin"/>
    <x v="2"/>
    <x v="3"/>
    <x v="2"/>
    <x v="0"/>
    <x v="24"/>
    <d v="2013-09-26T00:00:00"/>
    <x v="657"/>
    <x v="1"/>
    <x v="2"/>
    <x v="10"/>
    <x v="4"/>
    <x v="658"/>
  </r>
  <r>
    <x v="594"/>
    <s v="Cooper Jiang"/>
    <x v="8"/>
    <x v="6"/>
    <x v="1"/>
    <x v="1"/>
    <x v="39"/>
    <d v="2019-07-25T00:00:00"/>
    <x v="658"/>
    <x v="1"/>
    <x v="3"/>
    <x v="11"/>
    <x v="5"/>
    <x v="659"/>
  </r>
  <r>
    <x v="594"/>
    <s v="Hannah King"/>
    <x v="12"/>
    <x v="6"/>
    <x v="0"/>
    <x v="0"/>
    <x v="7"/>
    <d v="2014-10-07T00:00:00"/>
    <x v="659"/>
    <x v="0"/>
    <x v="7"/>
    <x v="45"/>
    <x v="6"/>
    <x v="660"/>
  </r>
  <r>
    <x v="595"/>
    <s v="Dylan Campbell"/>
    <x v="0"/>
    <x v="2"/>
    <x v="0"/>
    <x v="1"/>
    <x v="4"/>
    <d v="2010-11-29T00:00:00"/>
    <x v="660"/>
    <x v="0"/>
    <x v="0"/>
    <x v="35"/>
    <x v="4"/>
    <x v="661"/>
  </r>
  <r>
    <x v="596"/>
    <s v="Robert Edwards"/>
    <x v="7"/>
    <x v="5"/>
    <x v="1"/>
    <x v="1"/>
    <x v="3"/>
    <d v="2004-10-11T00:00:00"/>
    <x v="661"/>
    <x v="0"/>
    <x v="11"/>
    <x v="22"/>
    <x v="1"/>
    <x v="662"/>
  </r>
  <r>
    <x v="597"/>
    <s v="Julia Luong"/>
    <x v="4"/>
    <x v="6"/>
    <x v="3"/>
    <x v="0"/>
    <x v="21"/>
    <d v="2006-06-20T00:00:00"/>
    <x v="662"/>
    <x v="1"/>
    <x v="3"/>
    <x v="39"/>
    <x v="5"/>
    <x v="663"/>
  </r>
  <r>
    <x v="598"/>
    <s v="Lucy Johnson"/>
    <x v="12"/>
    <x v="4"/>
    <x v="3"/>
    <x v="0"/>
    <x v="38"/>
    <d v="2020-04-27T00:00:00"/>
    <x v="663"/>
    <x v="0"/>
    <x v="10"/>
    <x v="13"/>
    <x v="5"/>
    <x v="664"/>
  </r>
  <r>
    <x v="599"/>
    <s v="Ruby Sun"/>
    <x v="5"/>
    <x v="4"/>
    <x v="2"/>
    <x v="0"/>
    <x v="32"/>
    <d v="2021-09-06T00:00:00"/>
    <x v="664"/>
    <x v="1"/>
    <x v="8"/>
    <x v="1"/>
    <x v="1"/>
    <x v="665"/>
  </r>
  <r>
    <x v="600"/>
    <s v="Carson Lu"/>
    <x v="20"/>
    <x v="2"/>
    <x v="0"/>
    <x v="1"/>
    <x v="17"/>
    <d v="1996-12-04T00:00:00"/>
    <x v="665"/>
    <x v="1"/>
    <x v="2"/>
    <x v="43"/>
    <x v="4"/>
    <x v="666"/>
  </r>
  <r>
    <x v="601"/>
    <s v="Camila Rogers"/>
    <x v="14"/>
    <x v="2"/>
    <x v="0"/>
    <x v="0"/>
    <x v="34"/>
    <d v="2021-10-21T00:00:00"/>
    <x v="666"/>
    <x v="0"/>
    <x v="11"/>
    <x v="20"/>
    <x v="3"/>
    <x v="667"/>
  </r>
  <r>
    <x v="602"/>
    <s v="Rylee Dinh"/>
    <x v="9"/>
    <x v="2"/>
    <x v="0"/>
    <x v="0"/>
    <x v="25"/>
    <d v="2017-02-10T00:00:00"/>
    <x v="667"/>
    <x v="1"/>
    <x v="3"/>
    <x v="1"/>
    <x v="1"/>
    <x v="668"/>
  </r>
  <r>
    <x v="603"/>
    <s v="Dylan Chin"/>
    <x v="0"/>
    <x v="1"/>
    <x v="1"/>
    <x v="1"/>
    <x v="23"/>
    <d v="2017-06-05T00:00:00"/>
    <x v="668"/>
    <x v="0"/>
    <x v="1"/>
    <x v="22"/>
    <x v="1"/>
    <x v="669"/>
  </r>
  <r>
    <x v="603"/>
    <s v="Adam He"/>
    <x v="0"/>
    <x v="6"/>
    <x v="0"/>
    <x v="1"/>
    <x v="25"/>
    <d v="2017-08-16T00:00:00"/>
    <x v="669"/>
    <x v="1"/>
    <x v="2"/>
    <x v="35"/>
    <x v="4"/>
    <x v="670"/>
  </r>
  <r>
    <x v="603"/>
    <s v="Anna Mehta"/>
    <x v="5"/>
    <x v="4"/>
    <x v="0"/>
    <x v="0"/>
    <x v="35"/>
    <d v="2020-01-05T00:00:00"/>
    <x v="670"/>
    <x v="0"/>
    <x v="11"/>
    <x v="33"/>
    <x v="4"/>
    <x v="671"/>
  </r>
  <r>
    <x v="604"/>
    <s v="Silas Estrada"/>
    <x v="10"/>
    <x v="4"/>
    <x v="1"/>
    <x v="1"/>
    <x v="39"/>
    <d v="2016-06-24T00:00:00"/>
    <x v="671"/>
    <x v="2"/>
    <x v="4"/>
    <x v="0"/>
    <x v="0"/>
    <x v="672"/>
  </r>
  <r>
    <x v="604"/>
    <s v="Austin Brown"/>
    <x v="0"/>
    <x v="3"/>
    <x v="3"/>
    <x v="1"/>
    <x v="11"/>
    <d v="2007-08-08T00:00:00"/>
    <x v="672"/>
    <x v="0"/>
    <x v="0"/>
    <x v="2"/>
    <x v="2"/>
    <x v="673"/>
  </r>
  <r>
    <x v="605"/>
    <s v="Autumn Ortiz"/>
    <x v="15"/>
    <x v="2"/>
    <x v="3"/>
    <x v="0"/>
    <x v="12"/>
    <d v="2017-12-17T00:00:00"/>
    <x v="673"/>
    <x v="2"/>
    <x v="9"/>
    <x v="1"/>
    <x v="1"/>
    <x v="674"/>
  </r>
  <r>
    <x v="606"/>
    <s v="Lily Henderson"/>
    <x v="7"/>
    <x v="5"/>
    <x v="2"/>
    <x v="0"/>
    <x v="20"/>
    <d v="2011-05-20T00:00:00"/>
    <x v="674"/>
    <x v="0"/>
    <x v="0"/>
    <x v="3"/>
    <x v="1"/>
    <x v="675"/>
  </r>
  <r>
    <x v="607"/>
    <s v="Audrey Lee"/>
    <x v="9"/>
    <x v="2"/>
    <x v="0"/>
    <x v="0"/>
    <x v="36"/>
    <d v="2017-02-11T00:00:00"/>
    <x v="675"/>
    <x v="1"/>
    <x v="3"/>
    <x v="4"/>
    <x v="0"/>
    <x v="676"/>
  </r>
  <r>
    <x v="608"/>
    <s v="Ian Cortez"/>
    <x v="8"/>
    <x v="3"/>
    <x v="3"/>
    <x v="1"/>
    <x v="20"/>
    <d v="2008-04-30T00:00:00"/>
    <x v="676"/>
    <x v="2"/>
    <x v="4"/>
    <x v="5"/>
    <x v="0"/>
    <x v="677"/>
  </r>
  <r>
    <x v="609"/>
    <s v="Jack Alexander"/>
    <x v="6"/>
    <x v="4"/>
    <x v="2"/>
    <x v="1"/>
    <x v="8"/>
    <d v="2006-05-29T00:00:00"/>
    <x v="677"/>
    <x v="0"/>
    <x v="1"/>
    <x v="6"/>
    <x v="3"/>
    <x v="678"/>
  </r>
  <r>
    <x v="610"/>
    <s v="Landon Kim"/>
    <x v="12"/>
    <x v="5"/>
    <x v="0"/>
    <x v="1"/>
    <x v="32"/>
    <d v="2012-03-15T00:00:00"/>
    <x v="678"/>
    <x v="0"/>
    <x v="0"/>
    <x v="7"/>
    <x v="4"/>
    <x v="679"/>
  </r>
  <r>
    <x v="611"/>
    <s v="Lincoln Hall"/>
    <x v="0"/>
    <x v="6"/>
    <x v="0"/>
    <x v="1"/>
    <x v="26"/>
    <d v="2020-07-28T00:00:00"/>
    <x v="679"/>
    <x v="0"/>
    <x v="7"/>
    <x v="8"/>
    <x v="4"/>
    <x v="680"/>
  </r>
  <r>
    <x v="612"/>
    <s v="Henry Figueroa"/>
    <x v="4"/>
    <x v="1"/>
    <x v="2"/>
    <x v="1"/>
    <x v="9"/>
    <d v="2010-07-19T00:00:00"/>
    <x v="680"/>
    <x v="2"/>
    <x v="5"/>
    <x v="9"/>
    <x v="4"/>
    <x v="681"/>
  </r>
  <r>
    <x v="613"/>
    <s v="Joseph Ly"/>
    <x v="6"/>
    <x v="3"/>
    <x v="0"/>
    <x v="1"/>
    <x v="31"/>
    <d v="2009-02-28T00:00:00"/>
    <x v="681"/>
    <x v="1"/>
    <x v="3"/>
    <x v="10"/>
    <x v="4"/>
    <x v="682"/>
  </r>
  <r>
    <x v="614"/>
    <s v="Isaac Liu"/>
    <x v="15"/>
    <x v="2"/>
    <x v="2"/>
    <x v="1"/>
    <x v="23"/>
    <d v="1992-10-13T00:00:00"/>
    <x v="682"/>
    <x v="1"/>
    <x v="3"/>
    <x v="11"/>
    <x v="5"/>
    <x v="683"/>
  </r>
  <r>
    <x v="615"/>
    <s v="Everleigh Nunez"/>
    <x v="15"/>
    <x v="2"/>
    <x v="0"/>
    <x v="0"/>
    <x v="28"/>
    <d v="2021-02-05T00:00:00"/>
    <x v="683"/>
    <x v="2"/>
    <x v="5"/>
    <x v="12"/>
    <x v="0"/>
    <x v="684"/>
  </r>
  <r>
    <x v="616"/>
    <s v="Joshua Martin"/>
    <x v="4"/>
    <x v="5"/>
    <x v="3"/>
    <x v="1"/>
    <x v="28"/>
    <d v="2003-10-20T00:00:00"/>
    <x v="684"/>
    <x v="0"/>
    <x v="0"/>
    <x v="13"/>
    <x v="5"/>
    <x v="685"/>
  </r>
  <r>
    <x v="617"/>
    <s v="Benjamin Moua"/>
    <x v="24"/>
    <x v="4"/>
    <x v="2"/>
    <x v="1"/>
    <x v="31"/>
    <d v="2007-07-02T00:00:00"/>
    <x v="685"/>
    <x v="1"/>
    <x v="3"/>
    <x v="47"/>
    <x v="7"/>
    <x v="686"/>
  </r>
  <r>
    <x v="618"/>
    <s v="Jade Yi"/>
    <x v="3"/>
    <x v="0"/>
    <x v="0"/>
    <x v="0"/>
    <x v="27"/>
    <d v="2015-07-10T00:00:00"/>
    <x v="686"/>
    <x v="1"/>
    <x v="3"/>
    <x v="15"/>
    <x v="3"/>
    <x v="687"/>
  </r>
  <r>
    <x v="619"/>
    <s v="Santiago f Gonzalez"/>
    <x v="12"/>
    <x v="0"/>
    <x v="3"/>
    <x v="1"/>
    <x v="14"/>
    <d v="2012-07-26T00:00:00"/>
    <x v="687"/>
    <x v="0"/>
    <x v="11"/>
    <x v="16"/>
    <x v="3"/>
    <x v="688"/>
  </r>
  <r>
    <x v="620"/>
    <s v="Ian Wu"/>
    <x v="1"/>
    <x v="3"/>
    <x v="2"/>
    <x v="1"/>
    <x v="36"/>
    <d v="2012-04-14T00:00:00"/>
    <x v="688"/>
    <x v="1"/>
    <x v="12"/>
    <x v="17"/>
    <x v="4"/>
    <x v="689"/>
  </r>
  <r>
    <x v="621"/>
    <s v="Leo Herrera"/>
    <x v="23"/>
    <x v="5"/>
    <x v="3"/>
    <x v="1"/>
    <x v="11"/>
    <d v="1998-04-22T00:00:00"/>
    <x v="689"/>
    <x v="2"/>
    <x v="5"/>
    <x v="18"/>
    <x v="4"/>
    <x v="690"/>
  </r>
  <r>
    <x v="622"/>
    <s v="Asher Morales"/>
    <x v="31"/>
    <x v="2"/>
    <x v="3"/>
    <x v="1"/>
    <x v="2"/>
    <d v="2020-07-10T00:00:00"/>
    <x v="690"/>
    <x v="2"/>
    <x v="9"/>
    <x v="19"/>
    <x v="5"/>
    <x v="691"/>
  </r>
  <r>
    <x v="623"/>
    <s v="Genesis Navarro"/>
    <x v="5"/>
    <x v="4"/>
    <x v="1"/>
    <x v="0"/>
    <x v="33"/>
    <d v="2009-04-28T00:00:00"/>
    <x v="691"/>
    <x v="2"/>
    <x v="5"/>
    <x v="20"/>
    <x v="3"/>
    <x v="692"/>
  </r>
  <r>
    <x v="624"/>
    <s v="Julian Ross"/>
    <x v="12"/>
    <x v="3"/>
    <x v="3"/>
    <x v="1"/>
    <x v="36"/>
    <d v="2020-07-02T00:00:00"/>
    <x v="692"/>
    <x v="0"/>
    <x v="1"/>
    <x v="21"/>
    <x v="1"/>
    <x v="693"/>
  </r>
  <r>
    <x v="625"/>
    <s v="Hadley Ford"/>
    <x v="29"/>
    <x v="4"/>
    <x v="3"/>
    <x v="0"/>
    <x v="2"/>
    <d v="2005-02-23T00:00:00"/>
    <x v="693"/>
    <x v="0"/>
    <x v="7"/>
    <x v="1"/>
    <x v="1"/>
    <x v="694"/>
  </r>
  <r>
    <x v="626"/>
    <s v="Ivy Desai"/>
    <x v="14"/>
    <x v="2"/>
    <x v="3"/>
    <x v="0"/>
    <x v="37"/>
    <d v="2001-04-09T00:00:00"/>
    <x v="694"/>
    <x v="1"/>
    <x v="8"/>
    <x v="22"/>
    <x v="1"/>
    <x v="695"/>
  </r>
  <r>
    <x v="627"/>
    <s v="Nathan Lau"/>
    <x v="16"/>
    <x v="5"/>
    <x v="3"/>
    <x v="1"/>
    <x v="25"/>
    <d v="2011-02-22T00:00:00"/>
    <x v="695"/>
    <x v="0"/>
    <x v="6"/>
    <x v="23"/>
    <x v="1"/>
    <x v="696"/>
  </r>
  <r>
    <x v="628"/>
    <s v="Harper Phan"/>
    <x v="8"/>
    <x v="1"/>
    <x v="2"/>
    <x v="0"/>
    <x v="4"/>
    <d v="2016-12-07T00:00:00"/>
    <x v="696"/>
    <x v="1"/>
    <x v="8"/>
    <x v="4"/>
    <x v="0"/>
    <x v="697"/>
  </r>
  <r>
    <x v="629"/>
    <s v="Julia Sandoval"/>
    <x v="12"/>
    <x v="5"/>
    <x v="1"/>
    <x v="0"/>
    <x v="28"/>
    <d v="2017-11-19T00:00:00"/>
    <x v="697"/>
    <x v="0"/>
    <x v="1"/>
    <x v="0"/>
    <x v="0"/>
    <x v="698"/>
  </r>
  <r>
    <x v="630"/>
    <s v="Violet Hall"/>
    <x v="28"/>
    <x v="4"/>
    <x v="1"/>
    <x v="0"/>
    <x v="31"/>
    <d v="2010-12-10T00:00:00"/>
    <x v="698"/>
    <x v="0"/>
    <x v="7"/>
    <x v="24"/>
    <x v="3"/>
    <x v="699"/>
  </r>
  <r>
    <x v="631"/>
    <s v="Logan Rivera"/>
    <x v="0"/>
    <x v="4"/>
    <x v="3"/>
    <x v="1"/>
    <x v="37"/>
    <d v="2002-05-24T00:00:00"/>
    <x v="699"/>
    <x v="2"/>
    <x v="4"/>
    <x v="6"/>
    <x v="3"/>
    <x v="700"/>
  </r>
  <r>
    <x v="632"/>
    <s v="Henry Campos"/>
    <x v="4"/>
    <x v="5"/>
    <x v="1"/>
    <x v="1"/>
    <x v="16"/>
    <d v="2009-09-27T00:00:00"/>
    <x v="700"/>
    <x v="0"/>
    <x v="0"/>
    <x v="25"/>
    <x v="3"/>
    <x v="701"/>
  </r>
  <r>
    <x v="633"/>
    <s v="Robert Yang"/>
    <x v="1"/>
    <x v="6"/>
    <x v="0"/>
    <x v="1"/>
    <x v="7"/>
    <d v="2017-11-04T00:00:00"/>
    <x v="701"/>
    <x v="0"/>
    <x v="6"/>
    <x v="26"/>
    <x v="4"/>
    <x v="702"/>
  </r>
  <r>
    <x v="634"/>
    <s v="Jaxson Mai"/>
    <x v="6"/>
    <x v="5"/>
    <x v="3"/>
    <x v="1"/>
    <x v="11"/>
    <d v="2014-03-08T00:00:00"/>
    <x v="702"/>
    <x v="0"/>
    <x v="6"/>
    <x v="8"/>
    <x v="4"/>
    <x v="703"/>
  </r>
  <r>
    <x v="635"/>
    <s v="Eliza Zheng"/>
    <x v="24"/>
    <x v="4"/>
    <x v="0"/>
    <x v="0"/>
    <x v="11"/>
    <d v="2014-04-20T00:00:00"/>
    <x v="703"/>
    <x v="1"/>
    <x v="3"/>
    <x v="27"/>
    <x v="4"/>
    <x v="704"/>
  </r>
  <r>
    <x v="636"/>
    <s v="Nolan Pena"/>
    <x v="2"/>
    <x v="3"/>
    <x v="2"/>
    <x v="1"/>
    <x v="12"/>
    <d v="2018-06-21T00:00:00"/>
    <x v="704"/>
    <x v="2"/>
    <x v="9"/>
    <x v="28"/>
    <x v="4"/>
    <x v="705"/>
  </r>
  <r>
    <x v="637"/>
    <s v="Jackson Navarro"/>
    <x v="0"/>
    <x v="0"/>
    <x v="1"/>
    <x v="1"/>
    <x v="2"/>
    <d v="2020-09-25T00:00:00"/>
    <x v="705"/>
    <x v="2"/>
    <x v="9"/>
    <x v="10"/>
    <x v="4"/>
    <x v="706"/>
  </r>
  <r>
    <x v="638"/>
    <s v="Leo Hsu"/>
    <x v="4"/>
    <x v="5"/>
    <x v="2"/>
    <x v="1"/>
    <x v="3"/>
    <d v="2017-11-22T00:00:00"/>
    <x v="706"/>
    <x v="1"/>
    <x v="3"/>
    <x v="29"/>
    <x v="5"/>
    <x v="707"/>
  </r>
  <r>
    <x v="639"/>
    <s v="Jaxson Santiago"/>
    <x v="20"/>
    <x v="2"/>
    <x v="3"/>
    <x v="1"/>
    <x v="8"/>
    <d v="2018-09-20T00:00:00"/>
    <x v="707"/>
    <x v="0"/>
    <x v="0"/>
    <x v="30"/>
    <x v="5"/>
    <x v="708"/>
  </r>
  <r>
    <x v="640"/>
    <s v="Gabriel Holmes"/>
    <x v="21"/>
    <x v="4"/>
    <x v="3"/>
    <x v="1"/>
    <x v="31"/>
    <d v="2010-11-04T00:00:00"/>
    <x v="708"/>
    <x v="0"/>
    <x v="11"/>
    <x v="40"/>
    <x v="4"/>
    <x v="709"/>
  </r>
  <r>
    <x v="641"/>
    <s v="Emma Perry"/>
    <x v="28"/>
    <x v="4"/>
    <x v="2"/>
    <x v="0"/>
    <x v="22"/>
    <d v="2018-01-22T00:00:00"/>
    <x v="709"/>
    <x v="0"/>
    <x v="11"/>
    <x v="3"/>
    <x v="1"/>
    <x v="710"/>
  </r>
  <r>
    <x v="642"/>
    <s v="Sofia Cheng"/>
    <x v="6"/>
    <x v="6"/>
    <x v="1"/>
    <x v="0"/>
    <x v="30"/>
    <d v="2020-07-26T00:00:00"/>
    <x v="710"/>
    <x v="0"/>
    <x v="1"/>
    <x v="21"/>
    <x v="1"/>
    <x v="711"/>
  </r>
  <r>
    <x v="643"/>
    <s v="Owen Han"/>
    <x v="2"/>
    <x v="6"/>
    <x v="1"/>
    <x v="1"/>
    <x v="22"/>
    <d v="2017-05-12T00:00:00"/>
    <x v="711"/>
    <x v="1"/>
    <x v="3"/>
    <x v="31"/>
    <x v="3"/>
    <x v="712"/>
  </r>
  <r>
    <x v="644"/>
    <s v="Mateo Vu"/>
    <x v="3"/>
    <x v="0"/>
    <x v="0"/>
    <x v="1"/>
    <x v="12"/>
    <d v="2016-09-29T00:00:00"/>
    <x v="712"/>
    <x v="1"/>
    <x v="3"/>
    <x v="15"/>
    <x v="3"/>
    <x v="713"/>
  </r>
  <r>
    <x v="645"/>
    <s v="Stella Wu"/>
    <x v="4"/>
    <x v="3"/>
    <x v="0"/>
    <x v="0"/>
    <x v="25"/>
    <d v="2014-02-20T00:00:00"/>
    <x v="713"/>
    <x v="0"/>
    <x v="0"/>
    <x v="15"/>
    <x v="3"/>
    <x v="714"/>
  </r>
  <r>
    <x v="646"/>
    <s v="Ayla Ng"/>
    <x v="3"/>
    <x v="0"/>
    <x v="2"/>
    <x v="0"/>
    <x v="9"/>
    <d v="2004-03-20T00:00:00"/>
    <x v="714"/>
    <x v="1"/>
    <x v="2"/>
    <x v="33"/>
    <x v="4"/>
    <x v="715"/>
  </r>
  <r>
    <x v="647"/>
    <s v="Ian Barnes"/>
    <x v="26"/>
    <x v="2"/>
    <x v="1"/>
    <x v="1"/>
    <x v="27"/>
    <d v="2020-06-08T00:00:00"/>
    <x v="715"/>
    <x v="0"/>
    <x v="1"/>
    <x v="32"/>
    <x v="4"/>
    <x v="716"/>
  </r>
  <r>
    <x v="648"/>
    <s v="Silas Chavez"/>
    <x v="25"/>
    <x v="4"/>
    <x v="3"/>
    <x v="1"/>
    <x v="36"/>
    <d v="2008-04-15T00:00:00"/>
    <x v="716"/>
    <x v="0"/>
    <x v="10"/>
    <x v="1"/>
    <x v="1"/>
    <x v="717"/>
  </r>
  <r>
    <x v="649"/>
    <s v="Lincoln Henderson"/>
    <x v="16"/>
    <x v="5"/>
    <x v="0"/>
    <x v="1"/>
    <x v="22"/>
    <d v="2021-06-27T00:00:00"/>
    <x v="717"/>
    <x v="0"/>
    <x v="7"/>
    <x v="34"/>
    <x v="0"/>
    <x v="718"/>
  </r>
  <r>
    <x v="650"/>
    <s v="John Moore"/>
    <x v="6"/>
    <x v="4"/>
    <x v="0"/>
    <x v="1"/>
    <x v="2"/>
    <d v="2005-11-08T00:00:00"/>
    <x v="718"/>
    <x v="0"/>
    <x v="11"/>
    <x v="16"/>
    <x v="3"/>
    <x v="719"/>
  </r>
  <r>
    <x v="651"/>
    <s v="Maverick Li"/>
    <x v="8"/>
    <x v="0"/>
    <x v="3"/>
    <x v="1"/>
    <x v="29"/>
    <d v="2018-03-10T00:00:00"/>
    <x v="719"/>
    <x v="0"/>
    <x v="6"/>
    <x v="35"/>
    <x v="4"/>
    <x v="720"/>
  </r>
  <r>
    <x v="652"/>
    <s v="Robert Zhang"/>
    <x v="6"/>
    <x v="3"/>
    <x v="1"/>
    <x v="1"/>
    <x v="4"/>
    <d v="2015-09-24T00:00:00"/>
    <x v="720"/>
    <x v="0"/>
    <x v="0"/>
    <x v="37"/>
    <x v="3"/>
    <x v="721"/>
  </r>
  <r>
    <x v="653"/>
    <s v="Maverick Medina"/>
    <x v="8"/>
    <x v="0"/>
    <x v="2"/>
    <x v="1"/>
    <x v="0"/>
    <d v="2007-05-27T00:00:00"/>
    <x v="721"/>
    <x v="0"/>
    <x v="11"/>
    <x v="36"/>
    <x v="0"/>
    <x v="722"/>
  </r>
  <r>
    <x v="654"/>
    <s v="Kayden Jordan"/>
    <x v="5"/>
    <x v="4"/>
    <x v="3"/>
    <x v="1"/>
    <x v="11"/>
    <d v="2010-09-14T00:00:00"/>
    <x v="722"/>
    <x v="0"/>
    <x v="0"/>
    <x v="12"/>
    <x v="0"/>
    <x v="723"/>
  </r>
  <r>
    <x v="654"/>
    <s v="Brooks Marquez"/>
    <x v="6"/>
    <x v="0"/>
    <x v="1"/>
    <x v="1"/>
    <x v="20"/>
    <d v="2019-09-24T00:00:00"/>
    <x v="723"/>
    <x v="0"/>
    <x v="7"/>
    <x v="13"/>
    <x v="5"/>
    <x v="724"/>
  </r>
  <r>
    <x v="655"/>
    <s v="Piper Sun"/>
    <x v="0"/>
    <x v="3"/>
    <x v="2"/>
    <x v="0"/>
    <x v="17"/>
    <d v="2011-02-14T00:00:00"/>
    <x v="724"/>
    <x v="0"/>
    <x v="11"/>
    <x v="23"/>
    <x v="1"/>
    <x v="725"/>
  </r>
  <r>
    <x v="656"/>
    <s v="Christopher Howard"/>
    <x v="21"/>
    <x v="4"/>
    <x v="0"/>
    <x v="1"/>
    <x v="20"/>
    <d v="2019-08-26T00:00:00"/>
    <x v="725"/>
    <x v="0"/>
    <x v="11"/>
    <x v="38"/>
    <x v="4"/>
    <x v="726"/>
  </r>
  <r>
    <x v="657"/>
    <s v="Alice Mehta"/>
    <x v="8"/>
    <x v="0"/>
    <x v="3"/>
    <x v="0"/>
    <x v="4"/>
    <d v="2019-04-02T00:00:00"/>
    <x v="726"/>
    <x v="1"/>
    <x v="2"/>
    <x v="13"/>
    <x v="5"/>
    <x v="727"/>
  </r>
  <r>
    <x v="658"/>
    <s v="Grayson Cooper"/>
    <x v="4"/>
    <x v="1"/>
    <x v="0"/>
    <x v="1"/>
    <x v="17"/>
    <d v="2013-06-29T00:00:00"/>
    <x v="727"/>
    <x v="0"/>
    <x v="10"/>
    <x v="39"/>
    <x v="5"/>
    <x v="728"/>
  </r>
  <r>
    <x v="659"/>
    <s v="Daniel Dixon"/>
    <x v="26"/>
    <x v="2"/>
    <x v="0"/>
    <x v="1"/>
    <x v="36"/>
    <d v="1999-10-09T00:00:00"/>
    <x v="728"/>
    <x v="0"/>
    <x v="6"/>
    <x v="35"/>
    <x v="4"/>
    <x v="729"/>
  </r>
  <r>
    <x v="660"/>
    <s v="Josiah Lewis"/>
    <x v="12"/>
    <x v="4"/>
    <x v="3"/>
    <x v="1"/>
    <x v="9"/>
    <d v="2021-08-11T00:00:00"/>
    <x v="729"/>
    <x v="0"/>
    <x v="6"/>
    <x v="15"/>
    <x v="3"/>
    <x v="730"/>
  </r>
  <r>
    <x v="661"/>
    <s v="Nicholas Avila"/>
    <x v="21"/>
    <x v="4"/>
    <x v="3"/>
    <x v="1"/>
    <x v="22"/>
    <d v="2017-09-28T00:00:00"/>
    <x v="730"/>
    <x v="0"/>
    <x v="6"/>
    <x v="12"/>
    <x v="0"/>
    <x v="731"/>
  </r>
  <r>
    <x v="662"/>
    <s v="Jacob Davis"/>
    <x v="0"/>
    <x v="6"/>
    <x v="3"/>
    <x v="1"/>
    <x v="14"/>
    <d v="2016-09-03T00:00:00"/>
    <x v="731"/>
    <x v="0"/>
    <x v="7"/>
    <x v="13"/>
    <x v="5"/>
    <x v="732"/>
  </r>
  <r>
    <x v="663"/>
    <s v="Landon Thao"/>
    <x v="7"/>
    <x v="5"/>
    <x v="0"/>
    <x v="1"/>
    <x v="40"/>
    <d v="2021-01-21T00:00:00"/>
    <x v="732"/>
    <x v="0"/>
    <x v="0"/>
    <x v="40"/>
    <x v="4"/>
    <x v="733"/>
  </r>
  <r>
    <x v="664"/>
    <s v="Aria Roberts"/>
    <x v="12"/>
    <x v="6"/>
    <x v="1"/>
    <x v="0"/>
    <x v="16"/>
    <d v="2015-08-12T00:00:00"/>
    <x v="733"/>
    <x v="0"/>
    <x v="11"/>
    <x v="20"/>
    <x v="3"/>
    <x v="734"/>
  </r>
  <r>
    <x v="665"/>
    <s v="Vivian Hunter"/>
    <x v="3"/>
    <x v="0"/>
    <x v="1"/>
    <x v="0"/>
    <x v="26"/>
    <d v="2019-08-21T00:00:00"/>
    <x v="734"/>
    <x v="0"/>
    <x v="11"/>
    <x v="21"/>
    <x v="1"/>
    <x v="735"/>
  </r>
  <r>
    <x v="666"/>
    <s v="Samantha Rogers"/>
    <x v="2"/>
    <x v="3"/>
    <x v="0"/>
    <x v="0"/>
    <x v="22"/>
    <d v="2020-01-17T00:00:00"/>
    <x v="735"/>
    <x v="0"/>
    <x v="1"/>
    <x v="33"/>
    <x v="4"/>
    <x v="736"/>
  </r>
  <r>
    <x v="667"/>
    <s v="Aria Castro"/>
    <x v="20"/>
    <x v="2"/>
    <x v="0"/>
    <x v="0"/>
    <x v="4"/>
    <d v="2014-03-14T00:00:00"/>
    <x v="736"/>
    <x v="2"/>
    <x v="4"/>
    <x v="40"/>
    <x v="4"/>
    <x v="737"/>
  </r>
  <r>
    <x v="668"/>
    <s v="Elias Alvarado"/>
    <x v="4"/>
    <x v="4"/>
    <x v="2"/>
    <x v="1"/>
    <x v="8"/>
    <d v="2012-01-09T00:00:00"/>
    <x v="591"/>
    <x v="2"/>
    <x v="5"/>
    <x v="31"/>
    <x v="3"/>
    <x v="592"/>
  </r>
  <r>
    <x v="669"/>
    <s v="Lyla Chen"/>
    <x v="23"/>
    <x v="5"/>
    <x v="3"/>
    <x v="0"/>
    <x v="4"/>
    <d v="2019-04-26T00:00:00"/>
    <x v="737"/>
    <x v="0"/>
    <x v="7"/>
    <x v="3"/>
    <x v="1"/>
    <x v="738"/>
  </r>
  <r>
    <x v="670"/>
    <s v="Raelynn Hong"/>
    <x v="0"/>
    <x v="3"/>
    <x v="0"/>
    <x v="0"/>
    <x v="22"/>
    <d v="2019-12-11T00:00:00"/>
    <x v="738"/>
    <x v="1"/>
    <x v="2"/>
    <x v="23"/>
    <x v="1"/>
    <x v="739"/>
  </r>
  <r>
    <x v="671"/>
    <s v="Silas Hunter"/>
    <x v="28"/>
    <x v="4"/>
    <x v="1"/>
    <x v="1"/>
    <x v="21"/>
    <d v="1998-05-04T00:00:00"/>
    <x v="739"/>
    <x v="0"/>
    <x v="7"/>
    <x v="16"/>
    <x v="3"/>
    <x v="740"/>
  </r>
  <r>
    <x v="672"/>
    <s v="Wesley Gray"/>
    <x v="1"/>
    <x v="6"/>
    <x v="0"/>
    <x v="1"/>
    <x v="3"/>
    <d v="2003-04-22T00:00:00"/>
    <x v="740"/>
    <x v="0"/>
    <x v="11"/>
    <x v="41"/>
    <x v="4"/>
    <x v="741"/>
  </r>
  <r>
    <x v="673"/>
    <s v="Colton Garcia"/>
    <x v="28"/>
    <x v="4"/>
    <x v="0"/>
    <x v="1"/>
    <x v="21"/>
    <d v="1993-11-17T00:00:00"/>
    <x v="741"/>
    <x v="0"/>
    <x v="1"/>
    <x v="0"/>
    <x v="0"/>
    <x v="742"/>
  </r>
  <r>
    <x v="674"/>
    <s v="Eli Reed"/>
    <x v="29"/>
    <x v="4"/>
    <x v="1"/>
    <x v="1"/>
    <x v="36"/>
    <d v="2014-02-27T00:00:00"/>
    <x v="742"/>
    <x v="0"/>
    <x v="1"/>
    <x v="1"/>
    <x v="1"/>
    <x v="743"/>
  </r>
  <r>
    <x v="674"/>
    <s v="Elena Patterson"/>
    <x v="6"/>
    <x v="1"/>
    <x v="0"/>
    <x v="0"/>
    <x v="16"/>
    <d v="2018-11-09T00:00:00"/>
    <x v="743"/>
    <x v="0"/>
    <x v="7"/>
    <x v="42"/>
    <x v="0"/>
    <x v="744"/>
  </r>
  <r>
    <x v="674"/>
    <s v="Hailey Watson"/>
    <x v="4"/>
    <x v="6"/>
    <x v="1"/>
    <x v="0"/>
    <x v="7"/>
    <d v="2017-01-20T00:00:00"/>
    <x v="744"/>
    <x v="0"/>
    <x v="10"/>
    <x v="20"/>
    <x v="3"/>
    <x v="745"/>
  </r>
  <r>
    <x v="675"/>
    <s v="Isaac Woods"/>
    <x v="12"/>
    <x v="0"/>
    <x v="1"/>
    <x v="1"/>
    <x v="22"/>
    <d v="2021-01-08T00:00:00"/>
    <x v="745"/>
    <x v="0"/>
    <x v="1"/>
    <x v="43"/>
    <x v="4"/>
    <x v="746"/>
  </r>
  <r>
    <x v="676"/>
    <s v="Joseph Ruiz"/>
    <x v="15"/>
    <x v="2"/>
    <x v="2"/>
    <x v="1"/>
    <x v="4"/>
    <d v="2002-02-26T00:00:00"/>
    <x v="746"/>
    <x v="2"/>
    <x v="9"/>
    <x v="44"/>
    <x v="5"/>
    <x v="747"/>
  </r>
  <r>
    <x v="677"/>
    <s v="Zoe Zhou"/>
    <x v="12"/>
    <x v="1"/>
    <x v="1"/>
    <x v="0"/>
    <x v="20"/>
    <d v="2009-10-06T00:00:00"/>
    <x v="747"/>
    <x v="1"/>
    <x v="2"/>
    <x v="36"/>
    <x v="0"/>
    <x v="748"/>
  </r>
  <r>
    <x v="678"/>
    <s v="Jack Brown"/>
    <x v="2"/>
    <x v="3"/>
    <x v="1"/>
    <x v="1"/>
    <x v="21"/>
    <d v="2004-12-07T00:00:00"/>
    <x v="748"/>
    <x v="0"/>
    <x v="0"/>
    <x v="1"/>
    <x v="1"/>
    <x v="749"/>
  </r>
  <r>
    <x v="679"/>
    <s v="Dominic Clark"/>
    <x v="19"/>
    <x v="2"/>
    <x v="3"/>
    <x v="1"/>
    <x v="2"/>
    <d v="2012-10-17T00:00:00"/>
    <x v="749"/>
    <x v="0"/>
    <x v="0"/>
    <x v="3"/>
    <x v="1"/>
    <x v="750"/>
  </r>
  <r>
    <x v="679"/>
    <s v="Genesis Hunter"/>
    <x v="12"/>
    <x v="1"/>
    <x v="1"/>
    <x v="0"/>
    <x v="11"/>
    <d v="1999-04-22T00:00:00"/>
    <x v="750"/>
    <x v="0"/>
    <x v="7"/>
    <x v="4"/>
    <x v="0"/>
    <x v="751"/>
  </r>
  <r>
    <x v="680"/>
    <s v="Kennedy Rahman"/>
    <x v="6"/>
    <x v="5"/>
    <x v="2"/>
    <x v="0"/>
    <x v="39"/>
    <d v="2003-02-28T00:00:00"/>
    <x v="751"/>
    <x v="1"/>
    <x v="3"/>
    <x v="5"/>
    <x v="0"/>
    <x v="752"/>
  </r>
  <r>
    <x v="681"/>
    <s v="Kennedy Foster"/>
    <x v="12"/>
    <x v="3"/>
    <x v="0"/>
    <x v="0"/>
    <x v="6"/>
    <d v="2013-11-23T00:00:00"/>
    <x v="752"/>
    <x v="0"/>
    <x v="6"/>
    <x v="6"/>
    <x v="3"/>
    <x v="753"/>
  </r>
  <r>
    <x v="682"/>
    <s v="Elias Dang"/>
    <x v="0"/>
    <x v="2"/>
    <x v="0"/>
    <x v="1"/>
    <x v="17"/>
    <d v="1995-08-29T00:00:00"/>
    <x v="753"/>
    <x v="1"/>
    <x v="12"/>
    <x v="7"/>
    <x v="4"/>
    <x v="754"/>
  </r>
  <r>
    <x v="682"/>
    <s v="Jordan Cho"/>
    <x v="8"/>
    <x v="6"/>
    <x v="0"/>
    <x v="1"/>
    <x v="22"/>
    <d v="2018-08-24T00:00:00"/>
    <x v="754"/>
    <x v="0"/>
    <x v="0"/>
    <x v="8"/>
    <x v="4"/>
    <x v="755"/>
  </r>
  <r>
    <x v="683"/>
    <s v="Liam Zhang"/>
    <x v="0"/>
    <x v="3"/>
    <x v="3"/>
    <x v="1"/>
    <x v="15"/>
    <d v="2021-09-15T00:00:00"/>
    <x v="755"/>
    <x v="0"/>
    <x v="7"/>
    <x v="9"/>
    <x v="4"/>
    <x v="756"/>
  </r>
  <r>
    <x v="684"/>
    <s v="Hannah Mejia"/>
    <x v="6"/>
    <x v="3"/>
    <x v="1"/>
    <x v="0"/>
    <x v="27"/>
    <d v="1999-03-13T00:00:00"/>
    <x v="756"/>
    <x v="0"/>
    <x v="6"/>
    <x v="10"/>
    <x v="4"/>
    <x v="757"/>
  </r>
  <r>
    <x v="685"/>
    <s v="Luke Vu"/>
    <x v="4"/>
    <x v="3"/>
    <x v="0"/>
    <x v="1"/>
    <x v="2"/>
    <d v="2018-06-04T00:00:00"/>
    <x v="757"/>
    <x v="1"/>
    <x v="8"/>
    <x v="11"/>
    <x v="5"/>
    <x v="758"/>
  </r>
  <r>
    <x v="686"/>
    <s v="Hazel Young"/>
    <x v="4"/>
    <x v="0"/>
    <x v="0"/>
    <x v="0"/>
    <x v="12"/>
    <d v="2017-08-13T00:00:00"/>
    <x v="758"/>
    <x v="0"/>
    <x v="6"/>
    <x v="45"/>
    <x v="6"/>
    <x v="759"/>
  </r>
  <r>
    <x v="687"/>
    <s v="Natalie Hwang"/>
    <x v="1"/>
    <x v="1"/>
    <x v="0"/>
    <x v="0"/>
    <x v="30"/>
    <d v="1999-12-31T00:00:00"/>
    <x v="759"/>
    <x v="0"/>
    <x v="0"/>
    <x v="35"/>
    <x v="4"/>
    <x v="760"/>
  </r>
  <r>
    <x v="688"/>
    <s v="Thomas Vazquez"/>
    <x v="0"/>
    <x v="2"/>
    <x v="1"/>
    <x v="1"/>
    <x v="9"/>
    <d v="2014-07-19T00:00:00"/>
    <x v="760"/>
    <x v="2"/>
    <x v="9"/>
    <x v="22"/>
    <x v="1"/>
    <x v="761"/>
  </r>
  <r>
    <x v="689"/>
    <s v="Autumn Gonzales"/>
    <x v="8"/>
    <x v="0"/>
    <x v="1"/>
    <x v="0"/>
    <x v="29"/>
    <d v="2012-06-06T00:00:00"/>
    <x v="761"/>
    <x v="2"/>
    <x v="5"/>
    <x v="39"/>
    <x v="5"/>
    <x v="762"/>
  </r>
  <r>
    <x v="690"/>
    <s v="Kennedy Do"/>
    <x v="24"/>
    <x v="4"/>
    <x v="2"/>
    <x v="0"/>
    <x v="28"/>
    <d v="2005-10-15T00:00:00"/>
    <x v="762"/>
    <x v="0"/>
    <x v="0"/>
    <x v="1"/>
    <x v="1"/>
    <x v="763"/>
  </r>
  <r>
    <x v="690"/>
    <s v="Noah Chen"/>
    <x v="4"/>
    <x v="3"/>
    <x v="2"/>
    <x v="1"/>
    <x v="30"/>
    <d v="2015-03-01T00:00:00"/>
    <x v="763"/>
    <x v="1"/>
    <x v="2"/>
    <x v="13"/>
    <x v="5"/>
    <x v="764"/>
  </r>
  <r>
    <x v="691"/>
    <s v="Leilani Chow"/>
    <x v="0"/>
    <x v="5"/>
    <x v="1"/>
    <x v="0"/>
    <x v="34"/>
    <d v="2021-02-23T00:00:00"/>
    <x v="764"/>
    <x v="1"/>
    <x v="2"/>
    <x v="43"/>
    <x v="4"/>
    <x v="765"/>
  </r>
  <r>
    <x v="692"/>
    <s v="Penelope Coleman"/>
    <x v="2"/>
    <x v="1"/>
    <x v="1"/>
    <x v="0"/>
    <x v="14"/>
    <d v="2021-08-27T00:00:00"/>
    <x v="765"/>
    <x v="0"/>
    <x v="1"/>
    <x v="1"/>
    <x v="1"/>
    <x v="766"/>
  </r>
  <r>
    <x v="692"/>
    <s v="Jameson Martin"/>
    <x v="25"/>
    <x v="4"/>
    <x v="1"/>
    <x v="1"/>
    <x v="10"/>
    <d v="2008-02-15T00:00:00"/>
    <x v="766"/>
    <x v="0"/>
    <x v="0"/>
    <x v="20"/>
    <x v="3"/>
    <x v="767"/>
  </r>
  <r>
    <x v="693"/>
    <s v="Madison Her"/>
    <x v="25"/>
    <x v="4"/>
    <x v="0"/>
    <x v="0"/>
    <x v="8"/>
    <d v="1996-06-22T00:00:00"/>
    <x v="767"/>
    <x v="0"/>
    <x v="11"/>
    <x v="22"/>
    <x v="1"/>
    <x v="768"/>
  </r>
  <r>
    <x v="693"/>
    <s v="Eva Coleman"/>
    <x v="0"/>
    <x v="4"/>
    <x v="3"/>
    <x v="0"/>
    <x v="10"/>
    <d v="2009-09-20T00:00:00"/>
    <x v="768"/>
    <x v="0"/>
    <x v="11"/>
    <x v="35"/>
    <x v="4"/>
    <x v="769"/>
  </r>
  <r>
    <x v="694"/>
    <s v="Anthony Carter"/>
    <x v="0"/>
    <x v="2"/>
    <x v="0"/>
    <x v="1"/>
    <x v="33"/>
    <d v="2007-03-15T00:00:00"/>
    <x v="769"/>
    <x v="0"/>
    <x v="10"/>
    <x v="33"/>
    <x v="4"/>
    <x v="770"/>
  </r>
  <r>
    <x v="695"/>
    <s v="Madeline Walker"/>
    <x v="1"/>
    <x v="1"/>
    <x v="0"/>
    <x v="0"/>
    <x v="29"/>
    <d v="2018-06-13T00:00:00"/>
    <x v="770"/>
    <x v="0"/>
    <x v="7"/>
    <x v="0"/>
    <x v="0"/>
    <x v="771"/>
  </r>
  <r>
    <x v="696"/>
    <s v="Evelyn Jung"/>
    <x v="2"/>
    <x v="0"/>
    <x v="3"/>
    <x v="0"/>
    <x v="12"/>
    <d v="2021-02-14T00:00:00"/>
    <x v="771"/>
    <x v="1"/>
    <x v="2"/>
    <x v="1"/>
    <x v="1"/>
    <x v="772"/>
  </r>
  <r>
    <x v="696"/>
    <s v="Harper Chin"/>
    <x v="19"/>
    <x v="2"/>
    <x v="2"/>
    <x v="0"/>
    <x v="32"/>
    <d v="2002-07-09T00:00:00"/>
    <x v="772"/>
    <x v="1"/>
    <x v="8"/>
    <x v="56"/>
    <x v="7"/>
    <x v="773"/>
  </r>
  <r>
    <x v="697"/>
    <s v="Camila Li"/>
    <x v="4"/>
    <x v="4"/>
    <x v="3"/>
    <x v="0"/>
    <x v="23"/>
    <d v="2010-07-24T00:00:00"/>
    <x v="773"/>
    <x v="1"/>
    <x v="8"/>
    <x v="3"/>
    <x v="1"/>
    <x v="774"/>
  </r>
  <r>
    <x v="698"/>
    <s v="John Cho"/>
    <x v="0"/>
    <x v="5"/>
    <x v="0"/>
    <x v="1"/>
    <x v="27"/>
    <d v="2019-11-03T00:00:00"/>
    <x v="774"/>
    <x v="1"/>
    <x v="12"/>
    <x v="4"/>
    <x v="0"/>
    <x v="775"/>
  </r>
  <r>
    <x v="699"/>
    <s v="Madeline Watson"/>
    <x v="3"/>
    <x v="0"/>
    <x v="3"/>
    <x v="0"/>
    <x v="31"/>
    <d v="2009-05-27T00:00:00"/>
    <x v="775"/>
    <x v="0"/>
    <x v="1"/>
    <x v="5"/>
    <x v="0"/>
    <x v="776"/>
  </r>
  <r>
    <x v="700"/>
    <s v="Ella Hunter"/>
    <x v="2"/>
    <x v="1"/>
    <x v="2"/>
    <x v="0"/>
    <x v="36"/>
    <d v="2017-01-18T00:00:00"/>
    <x v="776"/>
    <x v="0"/>
    <x v="10"/>
    <x v="6"/>
    <x v="3"/>
    <x v="777"/>
  </r>
  <r>
    <x v="701"/>
    <s v="Jordan Zhu"/>
    <x v="4"/>
    <x v="3"/>
    <x v="2"/>
    <x v="1"/>
    <x v="35"/>
    <d v="2017-01-29T00:00:00"/>
    <x v="777"/>
    <x v="0"/>
    <x v="11"/>
    <x v="7"/>
    <x v="4"/>
    <x v="778"/>
  </r>
  <r>
    <x v="702"/>
    <s v="Madeline Allen"/>
    <x v="5"/>
    <x v="4"/>
    <x v="2"/>
    <x v="0"/>
    <x v="12"/>
    <d v="2020-02-03T00:00:00"/>
    <x v="778"/>
    <x v="0"/>
    <x v="11"/>
    <x v="8"/>
    <x v="4"/>
    <x v="779"/>
  </r>
  <r>
    <x v="703"/>
    <s v="Aurora Simmons"/>
    <x v="9"/>
    <x v="2"/>
    <x v="1"/>
    <x v="0"/>
    <x v="36"/>
    <d v="1995-12-22T00:00:00"/>
    <x v="779"/>
    <x v="0"/>
    <x v="6"/>
    <x v="9"/>
    <x v="4"/>
    <x v="780"/>
  </r>
  <r>
    <x v="704"/>
    <s v="Samantha Woods"/>
    <x v="2"/>
    <x v="6"/>
    <x v="0"/>
    <x v="0"/>
    <x v="8"/>
    <d v="2019-12-25T00:00:00"/>
    <x v="780"/>
    <x v="0"/>
    <x v="0"/>
    <x v="10"/>
    <x v="4"/>
    <x v="781"/>
  </r>
  <r>
    <x v="705"/>
    <s v="Andrew Reed"/>
    <x v="22"/>
    <x v="4"/>
    <x v="1"/>
    <x v="1"/>
    <x v="22"/>
    <d v="2019-06-17T00:00:00"/>
    <x v="781"/>
    <x v="0"/>
    <x v="1"/>
    <x v="11"/>
    <x v="5"/>
    <x v="782"/>
  </r>
  <r>
    <x v="706"/>
    <s v="Caleb Flores"/>
    <x v="12"/>
    <x v="5"/>
    <x v="2"/>
    <x v="1"/>
    <x v="29"/>
    <d v="2013-08-13T00:00:00"/>
    <x v="782"/>
    <x v="2"/>
    <x v="4"/>
    <x v="12"/>
    <x v="0"/>
    <x v="783"/>
  </r>
  <r>
    <x v="707"/>
    <s v="Everett Khan"/>
    <x v="28"/>
    <x v="4"/>
    <x v="2"/>
    <x v="1"/>
    <x v="5"/>
    <d v="2017-01-18T00:00:00"/>
    <x v="783"/>
    <x v="0"/>
    <x v="7"/>
    <x v="13"/>
    <x v="5"/>
    <x v="784"/>
  </r>
  <r>
    <x v="707"/>
    <s v="Nevaeh Jones"/>
    <x v="6"/>
    <x v="0"/>
    <x v="2"/>
    <x v="0"/>
    <x v="7"/>
    <d v="2020-08-20T00:00:00"/>
    <x v="784"/>
    <x v="0"/>
    <x v="6"/>
    <x v="47"/>
    <x v="7"/>
    <x v="785"/>
  </r>
  <r>
    <x v="708"/>
    <s v="Alice Xiong"/>
    <x v="6"/>
    <x v="2"/>
    <x v="2"/>
    <x v="0"/>
    <x v="21"/>
    <d v="2018-09-02T00:00:00"/>
    <x v="785"/>
    <x v="1"/>
    <x v="12"/>
    <x v="15"/>
    <x v="3"/>
    <x v="786"/>
  </r>
  <r>
    <x v="709"/>
    <s v="Charlotte Chang"/>
    <x v="12"/>
    <x v="0"/>
    <x v="3"/>
    <x v="0"/>
    <x v="32"/>
    <d v="2000-05-07T00:00:00"/>
    <x v="786"/>
    <x v="0"/>
    <x v="7"/>
    <x v="16"/>
    <x v="3"/>
    <x v="787"/>
  </r>
  <r>
    <x v="710"/>
    <s v="Luca Truong"/>
    <x v="0"/>
    <x v="3"/>
    <x v="1"/>
    <x v="1"/>
    <x v="4"/>
    <d v="2004-12-11T00:00:00"/>
    <x v="787"/>
    <x v="1"/>
    <x v="3"/>
    <x v="17"/>
    <x v="4"/>
    <x v="788"/>
  </r>
  <r>
    <x v="711"/>
    <s v="Madison Hunter"/>
    <x v="13"/>
    <x v="4"/>
    <x v="1"/>
    <x v="0"/>
    <x v="31"/>
    <d v="2012-02-05T00:00:00"/>
    <x v="788"/>
    <x v="0"/>
    <x v="10"/>
    <x v="18"/>
    <x v="4"/>
    <x v="789"/>
  </r>
  <r>
    <x v="712"/>
    <s v="Hunter Ortiz"/>
    <x v="1"/>
    <x v="1"/>
    <x v="1"/>
    <x v="1"/>
    <x v="9"/>
    <d v="2013-01-20T00:00:00"/>
    <x v="789"/>
    <x v="2"/>
    <x v="4"/>
    <x v="19"/>
    <x v="5"/>
    <x v="790"/>
  </r>
  <r>
    <x v="713"/>
    <s v="Piper Richardson"/>
    <x v="1"/>
    <x v="0"/>
    <x v="1"/>
    <x v="0"/>
    <x v="16"/>
    <d v="2008-01-27T00:00:00"/>
    <x v="790"/>
    <x v="0"/>
    <x v="10"/>
    <x v="20"/>
    <x v="3"/>
    <x v="791"/>
  </r>
  <r>
    <x v="714"/>
    <s v="Camila Watson"/>
    <x v="6"/>
    <x v="1"/>
    <x v="0"/>
    <x v="0"/>
    <x v="35"/>
    <d v="2018-01-02T00:00:00"/>
    <x v="791"/>
    <x v="0"/>
    <x v="6"/>
    <x v="21"/>
    <x v="1"/>
    <x v="792"/>
  </r>
  <r>
    <x v="715"/>
    <s v="Miles Evans"/>
    <x v="11"/>
    <x v="4"/>
    <x v="2"/>
    <x v="1"/>
    <x v="19"/>
    <d v="1994-10-24T00:00:00"/>
    <x v="792"/>
    <x v="0"/>
    <x v="1"/>
    <x v="1"/>
    <x v="1"/>
    <x v="793"/>
  </r>
  <r>
    <x v="716"/>
    <s v="Nova Hsu"/>
    <x v="12"/>
    <x v="5"/>
    <x v="0"/>
    <x v="0"/>
    <x v="35"/>
    <d v="2017-01-03T00:00:00"/>
    <x v="793"/>
    <x v="0"/>
    <x v="0"/>
    <x v="22"/>
    <x v="1"/>
    <x v="794"/>
  </r>
  <r>
    <x v="717"/>
    <s v="Carter Turner"/>
    <x v="1"/>
    <x v="3"/>
    <x v="1"/>
    <x v="1"/>
    <x v="1"/>
    <d v="2015-11-17T00:00:00"/>
    <x v="794"/>
    <x v="0"/>
    <x v="0"/>
    <x v="23"/>
    <x v="1"/>
    <x v="795"/>
  </r>
  <r>
    <x v="718"/>
    <s v="Grayson Chan"/>
    <x v="20"/>
    <x v="2"/>
    <x v="0"/>
    <x v="1"/>
    <x v="9"/>
    <d v="2011-10-20T00:00:00"/>
    <x v="795"/>
    <x v="1"/>
    <x v="12"/>
    <x v="4"/>
    <x v="0"/>
    <x v="796"/>
  </r>
  <r>
    <x v="719"/>
    <s v="Miles Dang"/>
    <x v="32"/>
    <x v="4"/>
    <x v="0"/>
    <x v="1"/>
    <x v="20"/>
    <d v="2000-09-24T00:00:00"/>
    <x v="796"/>
    <x v="0"/>
    <x v="1"/>
    <x v="0"/>
    <x v="0"/>
    <x v="797"/>
  </r>
  <r>
    <x v="720"/>
    <s v="Cora Jiang"/>
    <x v="6"/>
    <x v="4"/>
    <x v="1"/>
    <x v="0"/>
    <x v="6"/>
    <d v="2008-04-30T00:00:00"/>
    <x v="797"/>
    <x v="0"/>
    <x v="6"/>
    <x v="24"/>
    <x v="3"/>
    <x v="798"/>
  </r>
  <r>
    <x v="721"/>
    <s v="Isla Han"/>
    <x v="25"/>
    <x v="4"/>
    <x v="2"/>
    <x v="0"/>
    <x v="18"/>
    <d v="2005-06-18T00:00:00"/>
    <x v="798"/>
    <x v="0"/>
    <x v="7"/>
    <x v="6"/>
    <x v="3"/>
    <x v="799"/>
  </r>
  <r>
    <x v="722"/>
    <s v="Logan Soto"/>
    <x v="6"/>
    <x v="1"/>
    <x v="3"/>
    <x v="1"/>
    <x v="14"/>
    <d v="2018-08-18T00:00:00"/>
    <x v="799"/>
    <x v="0"/>
    <x v="10"/>
    <x v="25"/>
    <x v="3"/>
    <x v="800"/>
  </r>
  <r>
    <x v="723"/>
    <s v="Everly Walker"/>
    <x v="4"/>
    <x v="0"/>
    <x v="3"/>
    <x v="0"/>
    <x v="3"/>
    <d v="1999-08-02T00:00:00"/>
    <x v="800"/>
    <x v="0"/>
    <x v="6"/>
    <x v="26"/>
    <x v="4"/>
    <x v="801"/>
  </r>
  <r>
    <x v="724"/>
    <s v="Joshua Chin"/>
    <x v="4"/>
    <x v="3"/>
    <x v="2"/>
    <x v="1"/>
    <x v="23"/>
    <d v="2021-07-26T00:00:00"/>
    <x v="801"/>
    <x v="0"/>
    <x v="0"/>
    <x v="8"/>
    <x v="4"/>
    <x v="802"/>
  </r>
  <r>
    <x v="725"/>
    <s v="Lillian Chen"/>
    <x v="4"/>
    <x v="3"/>
    <x v="3"/>
    <x v="0"/>
    <x v="40"/>
    <d v="2020-04-09T00:00:00"/>
    <x v="469"/>
    <x v="0"/>
    <x v="10"/>
    <x v="27"/>
    <x v="4"/>
    <x v="470"/>
  </r>
  <r>
    <x v="726"/>
    <s v="Jordan Gomez"/>
    <x v="1"/>
    <x v="6"/>
    <x v="3"/>
    <x v="1"/>
    <x v="18"/>
    <d v="1994-09-15T00:00:00"/>
    <x v="802"/>
    <x v="2"/>
    <x v="4"/>
    <x v="28"/>
    <x v="4"/>
    <x v="803"/>
  </r>
  <r>
    <x v="727"/>
    <s v="Lydia Huynh"/>
    <x v="3"/>
    <x v="0"/>
    <x v="0"/>
    <x v="0"/>
    <x v="4"/>
    <d v="2000-08-16T00:00:00"/>
    <x v="803"/>
    <x v="0"/>
    <x v="7"/>
    <x v="10"/>
    <x v="4"/>
    <x v="804"/>
  </r>
  <r>
    <x v="728"/>
    <s v="Eliana Li"/>
    <x v="18"/>
    <x v="2"/>
    <x v="3"/>
    <x v="0"/>
    <x v="30"/>
    <d v="2018-05-07T00:00:00"/>
    <x v="804"/>
    <x v="0"/>
    <x v="1"/>
    <x v="29"/>
    <x v="5"/>
    <x v="805"/>
  </r>
  <r>
    <x v="729"/>
    <s v="Hailey Foster"/>
    <x v="14"/>
    <x v="2"/>
    <x v="2"/>
    <x v="0"/>
    <x v="21"/>
    <d v="2021-03-21T00:00:00"/>
    <x v="805"/>
    <x v="0"/>
    <x v="7"/>
    <x v="30"/>
    <x v="5"/>
    <x v="806"/>
  </r>
  <r>
    <x v="730"/>
    <s v="Dominic Thomas"/>
    <x v="8"/>
    <x v="3"/>
    <x v="2"/>
    <x v="1"/>
    <x v="11"/>
    <d v="2005-09-28T00:00:00"/>
    <x v="806"/>
    <x v="0"/>
    <x v="6"/>
    <x v="13"/>
    <x v="5"/>
    <x v="807"/>
  </r>
  <r>
    <x v="731"/>
    <s v="Henry Jung"/>
    <x v="31"/>
    <x v="2"/>
    <x v="2"/>
    <x v="1"/>
    <x v="38"/>
    <d v="2018-02-26T00:00:00"/>
    <x v="807"/>
    <x v="0"/>
    <x v="6"/>
    <x v="3"/>
    <x v="1"/>
    <x v="808"/>
  </r>
  <r>
    <x v="732"/>
    <s v="Skylar Carrillo"/>
    <x v="20"/>
    <x v="2"/>
    <x v="1"/>
    <x v="0"/>
    <x v="13"/>
    <d v="2008-12-18T00:00:00"/>
    <x v="808"/>
    <x v="0"/>
    <x v="6"/>
    <x v="21"/>
    <x v="1"/>
    <x v="809"/>
  </r>
  <r>
    <x v="733"/>
    <s v="Everleigh Shah"/>
    <x v="18"/>
    <x v="2"/>
    <x v="3"/>
    <x v="0"/>
    <x v="14"/>
    <d v="2018-12-14T00:00:00"/>
    <x v="809"/>
    <x v="0"/>
    <x v="10"/>
    <x v="31"/>
    <x v="3"/>
    <x v="810"/>
  </r>
  <r>
    <x v="734"/>
    <s v="Lincoln Wong"/>
    <x v="1"/>
    <x v="1"/>
    <x v="1"/>
    <x v="1"/>
    <x v="39"/>
    <d v="2019-06-07T00:00:00"/>
    <x v="810"/>
    <x v="0"/>
    <x v="10"/>
    <x v="15"/>
    <x v="3"/>
    <x v="811"/>
  </r>
  <r>
    <x v="735"/>
    <s v="Emery Ford"/>
    <x v="8"/>
    <x v="3"/>
    <x v="1"/>
    <x v="0"/>
    <x v="0"/>
    <d v="2017-04-18T00:00:00"/>
    <x v="811"/>
    <x v="0"/>
    <x v="6"/>
    <x v="15"/>
    <x v="3"/>
    <x v="812"/>
  </r>
  <r>
    <x v="736"/>
    <s v="Jayden Jimenez"/>
    <x v="12"/>
    <x v="5"/>
    <x v="1"/>
    <x v="1"/>
    <x v="9"/>
    <d v="2011-09-24T00:00:00"/>
    <x v="812"/>
    <x v="2"/>
    <x v="4"/>
    <x v="33"/>
    <x v="4"/>
    <x v="813"/>
  </r>
  <r>
    <x v="737"/>
    <s v="Emery Zhang"/>
    <x v="15"/>
    <x v="2"/>
    <x v="1"/>
    <x v="0"/>
    <x v="4"/>
    <d v="2012-02-28T00:00:00"/>
    <x v="813"/>
    <x v="1"/>
    <x v="2"/>
    <x v="32"/>
    <x v="4"/>
    <x v="814"/>
  </r>
  <r>
    <x v="738"/>
    <s v="Hailey Lai"/>
    <x v="4"/>
    <x v="1"/>
    <x v="2"/>
    <x v="0"/>
    <x v="28"/>
    <d v="2011-03-18T00:00:00"/>
    <x v="814"/>
    <x v="1"/>
    <x v="2"/>
    <x v="1"/>
    <x v="1"/>
    <x v="815"/>
  </r>
  <r>
    <x v="738"/>
    <s v="Penelope Johnson"/>
    <x v="1"/>
    <x v="3"/>
    <x v="3"/>
    <x v="0"/>
    <x v="29"/>
    <d v="2012-06-25T00:00:00"/>
    <x v="815"/>
    <x v="0"/>
    <x v="7"/>
    <x v="34"/>
    <x v="0"/>
    <x v="816"/>
  </r>
  <r>
    <x v="739"/>
    <s v="Roman Martinez"/>
    <x v="4"/>
    <x v="1"/>
    <x v="3"/>
    <x v="1"/>
    <x v="7"/>
    <d v="2015-09-19T00:00:00"/>
    <x v="816"/>
    <x v="2"/>
    <x v="5"/>
    <x v="16"/>
    <x v="3"/>
    <x v="817"/>
  </r>
  <r>
    <x v="740"/>
    <s v="Clara Huynh"/>
    <x v="32"/>
    <x v="4"/>
    <x v="0"/>
    <x v="0"/>
    <x v="0"/>
    <d v="2020-11-18T00:00:00"/>
    <x v="817"/>
    <x v="1"/>
    <x v="8"/>
    <x v="35"/>
    <x v="4"/>
    <x v="818"/>
  </r>
  <r>
    <x v="741"/>
    <s v="Julian Lee"/>
    <x v="10"/>
    <x v="4"/>
    <x v="1"/>
    <x v="1"/>
    <x v="36"/>
    <d v="2003-01-17T00:00:00"/>
    <x v="818"/>
    <x v="0"/>
    <x v="11"/>
    <x v="37"/>
    <x v="3"/>
    <x v="819"/>
  </r>
  <r>
    <x v="742"/>
    <s v="Emery Mitchell"/>
    <x v="6"/>
    <x v="1"/>
    <x v="2"/>
    <x v="0"/>
    <x v="11"/>
    <d v="2018-06-02T00:00:00"/>
    <x v="819"/>
    <x v="0"/>
    <x v="11"/>
    <x v="36"/>
    <x v="0"/>
    <x v="820"/>
  </r>
  <r>
    <x v="743"/>
    <s v="Christopher Butler"/>
    <x v="11"/>
    <x v="4"/>
    <x v="2"/>
    <x v="1"/>
    <x v="33"/>
    <d v="2017-10-05T00:00:00"/>
    <x v="820"/>
    <x v="0"/>
    <x v="1"/>
    <x v="13"/>
    <x v="5"/>
    <x v="821"/>
  </r>
  <r>
    <x v="744"/>
    <s v="Adam Kaur"/>
    <x v="12"/>
    <x v="4"/>
    <x v="1"/>
    <x v="1"/>
    <x v="23"/>
    <d v="2000-01-29T00:00:00"/>
    <x v="821"/>
    <x v="1"/>
    <x v="12"/>
    <x v="12"/>
    <x v="0"/>
    <x v="822"/>
  </r>
  <r>
    <x v="745"/>
    <s v="Ezra Liang"/>
    <x v="6"/>
    <x v="1"/>
    <x v="3"/>
    <x v="1"/>
    <x v="2"/>
    <d v="1997-05-26T00:00:00"/>
    <x v="822"/>
    <x v="0"/>
    <x v="1"/>
    <x v="23"/>
    <x v="1"/>
    <x v="823"/>
  </r>
  <r>
    <x v="746"/>
    <s v="Sebastian Fong"/>
    <x v="4"/>
    <x v="4"/>
    <x v="2"/>
    <x v="1"/>
    <x v="9"/>
    <d v="2017-12-16T00:00:00"/>
    <x v="823"/>
    <x v="0"/>
    <x v="6"/>
    <x v="38"/>
    <x v="4"/>
    <x v="824"/>
  </r>
  <r>
    <x v="747"/>
    <s v="Ryan Holmes"/>
    <x v="4"/>
    <x v="3"/>
    <x v="0"/>
    <x v="1"/>
    <x v="4"/>
    <d v="2018-01-11T00:00:00"/>
    <x v="824"/>
    <x v="0"/>
    <x v="10"/>
    <x v="13"/>
    <x v="5"/>
    <x v="825"/>
  </r>
  <r>
    <x v="747"/>
    <s v="Sadie Patterson"/>
    <x v="1"/>
    <x v="6"/>
    <x v="0"/>
    <x v="0"/>
    <x v="16"/>
    <d v="2020-07-24T00:00:00"/>
    <x v="825"/>
    <x v="0"/>
    <x v="11"/>
    <x v="39"/>
    <x v="5"/>
    <x v="826"/>
  </r>
  <r>
    <x v="748"/>
    <s v="Olivia Harris"/>
    <x v="0"/>
    <x v="0"/>
    <x v="0"/>
    <x v="0"/>
    <x v="30"/>
    <d v="2020-06-14T00:00:00"/>
    <x v="826"/>
    <x v="0"/>
    <x v="10"/>
    <x v="35"/>
    <x v="4"/>
    <x v="827"/>
  </r>
  <r>
    <x v="749"/>
    <s v="Isabella Soto"/>
    <x v="6"/>
    <x v="1"/>
    <x v="1"/>
    <x v="0"/>
    <x v="34"/>
    <d v="2021-12-15T00:00:00"/>
    <x v="827"/>
    <x v="2"/>
    <x v="9"/>
    <x v="15"/>
    <x v="3"/>
    <x v="828"/>
  </r>
  <r>
    <x v="750"/>
    <s v="Theodore Dinh"/>
    <x v="25"/>
    <x v="4"/>
    <x v="2"/>
    <x v="1"/>
    <x v="37"/>
    <d v="1997-11-29T00:00:00"/>
    <x v="828"/>
    <x v="1"/>
    <x v="3"/>
    <x v="12"/>
    <x v="0"/>
    <x v="829"/>
  </r>
  <r>
    <x v="751"/>
    <s v="Jade Figueroa"/>
    <x v="1"/>
    <x v="0"/>
    <x v="2"/>
    <x v="0"/>
    <x v="1"/>
    <d v="2012-05-14T00:00:00"/>
    <x v="829"/>
    <x v="2"/>
    <x v="4"/>
    <x v="13"/>
    <x v="5"/>
    <x v="830"/>
  </r>
  <r>
    <x v="752"/>
    <s v="Leah Bryant"/>
    <x v="32"/>
    <x v="4"/>
    <x v="2"/>
    <x v="0"/>
    <x v="21"/>
    <d v="2004-04-30T00:00:00"/>
    <x v="830"/>
    <x v="0"/>
    <x v="6"/>
    <x v="40"/>
    <x v="4"/>
    <x v="831"/>
  </r>
  <r>
    <x v="753"/>
    <s v="Axel Chu"/>
    <x v="29"/>
    <x v="4"/>
    <x v="3"/>
    <x v="1"/>
    <x v="5"/>
    <d v="2018-05-04T00:00:00"/>
    <x v="831"/>
    <x v="1"/>
    <x v="2"/>
    <x v="20"/>
    <x v="3"/>
    <x v="832"/>
  </r>
  <r>
    <x v="754"/>
    <s v="Christopher Lim"/>
    <x v="0"/>
    <x v="4"/>
    <x v="3"/>
    <x v="1"/>
    <x v="21"/>
    <d v="2007-03-13T00:00:00"/>
    <x v="832"/>
    <x v="1"/>
    <x v="8"/>
    <x v="21"/>
    <x v="1"/>
    <x v="833"/>
  </r>
  <r>
    <x v="755"/>
    <s v="David Barnes"/>
    <x v="0"/>
    <x v="4"/>
    <x v="1"/>
    <x v="1"/>
    <x v="17"/>
    <d v="2013-11-03T00:00:00"/>
    <x v="833"/>
    <x v="0"/>
    <x v="10"/>
    <x v="33"/>
    <x v="4"/>
    <x v="834"/>
  </r>
  <r>
    <x v="756"/>
    <s v="Andrew Holmes"/>
    <x v="6"/>
    <x v="4"/>
    <x v="0"/>
    <x v="1"/>
    <x v="37"/>
    <d v="2010-12-30T00:00:00"/>
    <x v="834"/>
    <x v="0"/>
    <x v="1"/>
    <x v="40"/>
    <x v="4"/>
    <x v="835"/>
  </r>
  <r>
    <x v="757"/>
    <s v="Dominic Baker"/>
    <x v="1"/>
    <x v="6"/>
    <x v="2"/>
    <x v="1"/>
    <x v="36"/>
    <d v="2020-10-09T00:00:00"/>
    <x v="835"/>
    <x v="0"/>
    <x v="7"/>
    <x v="31"/>
    <x v="3"/>
    <x v="836"/>
  </r>
  <r>
    <x v="758"/>
    <s v="Emery Acosta"/>
    <x v="6"/>
    <x v="0"/>
    <x v="3"/>
    <x v="0"/>
    <x v="28"/>
    <d v="2013-09-11T00:00:00"/>
    <x v="836"/>
    <x v="0"/>
    <x v="10"/>
    <x v="3"/>
    <x v="1"/>
    <x v="837"/>
  </r>
  <r>
    <x v="759"/>
    <s v="Jacob Doan"/>
    <x v="8"/>
    <x v="0"/>
    <x v="0"/>
    <x v="1"/>
    <x v="21"/>
    <d v="2021-08-02T00:00:00"/>
    <x v="837"/>
    <x v="0"/>
    <x v="1"/>
    <x v="23"/>
    <x v="1"/>
    <x v="838"/>
  </r>
  <r>
    <x v="760"/>
    <s v="Elias Figueroa"/>
    <x v="4"/>
    <x v="1"/>
    <x v="1"/>
    <x v="1"/>
    <x v="4"/>
    <d v="2021-12-24T00:00:00"/>
    <x v="838"/>
    <x v="0"/>
    <x v="0"/>
    <x v="16"/>
    <x v="3"/>
    <x v="839"/>
  </r>
  <r>
    <x v="761"/>
    <s v="Ruby Choi"/>
    <x v="2"/>
    <x v="6"/>
    <x v="2"/>
    <x v="0"/>
    <x v="31"/>
    <d v="2018-12-06T00:00:00"/>
    <x v="839"/>
    <x v="0"/>
    <x v="10"/>
    <x v="0"/>
    <x v="0"/>
    <x v="840"/>
  </r>
  <r>
    <x v="761"/>
    <s v="Cora Rivera"/>
    <x v="1"/>
    <x v="3"/>
    <x v="1"/>
    <x v="0"/>
    <x v="28"/>
    <d v="2021-01-02T00:00:00"/>
    <x v="840"/>
    <x v="0"/>
    <x v="11"/>
    <x v="41"/>
    <x v="4"/>
    <x v="841"/>
  </r>
  <r>
    <x v="762"/>
    <s v="Kinsley Henry"/>
    <x v="0"/>
    <x v="3"/>
    <x v="2"/>
    <x v="0"/>
    <x v="4"/>
    <d v="2008-02-29T00:00:00"/>
    <x v="841"/>
    <x v="0"/>
    <x v="1"/>
    <x v="1"/>
    <x v="1"/>
    <x v="842"/>
  </r>
  <r>
    <x v="763"/>
    <s v="Mason Cao"/>
    <x v="8"/>
    <x v="1"/>
    <x v="1"/>
    <x v="1"/>
    <x v="2"/>
    <d v="2017-09-14T00:00:00"/>
    <x v="842"/>
    <x v="1"/>
    <x v="2"/>
    <x v="42"/>
    <x v="0"/>
    <x v="843"/>
  </r>
  <r>
    <x v="764"/>
    <s v="Natalia Vu"/>
    <x v="2"/>
    <x v="6"/>
    <x v="3"/>
    <x v="0"/>
    <x v="19"/>
    <d v="2006-12-29T00:00:00"/>
    <x v="843"/>
    <x v="0"/>
    <x v="10"/>
    <x v="20"/>
    <x v="3"/>
    <x v="844"/>
  </r>
  <r>
    <x v="765"/>
    <s v="Adeline Huang"/>
    <x v="14"/>
    <x v="2"/>
    <x v="2"/>
    <x v="0"/>
    <x v="29"/>
    <d v="2019-12-16T00:00:00"/>
    <x v="844"/>
    <x v="1"/>
    <x v="12"/>
    <x v="43"/>
    <x v="4"/>
    <x v="845"/>
  </r>
  <r>
    <x v="766"/>
    <s v="Dylan Dominguez"/>
    <x v="1"/>
    <x v="3"/>
    <x v="3"/>
    <x v="1"/>
    <x v="28"/>
    <d v="2015-04-07T00:00:00"/>
    <x v="845"/>
    <x v="2"/>
    <x v="4"/>
    <x v="44"/>
    <x v="5"/>
    <x v="846"/>
  </r>
  <r>
    <x v="767"/>
    <s v="William Cao"/>
    <x v="1"/>
    <x v="3"/>
    <x v="2"/>
    <x v="1"/>
    <x v="30"/>
    <d v="2017-02-12T00:00:00"/>
    <x v="846"/>
    <x v="1"/>
    <x v="2"/>
    <x v="36"/>
    <x v="0"/>
    <x v="847"/>
  </r>
  <r>
    <x v="768"/>
    <s v="David Herrera"/>
    <x v="20"/>
    <x v="2"/>
    <x v="0"/>
    <x v="1"/>
    <x v="35"/>
    <d v="2021-10-09T00:00:00"/>
    <x v="847"/>
    <x v="2"/>
    <x v="4"/>
    <x v="1"/>
    <x v="1"/>
    <x v="848"/>
  </r>
  <r>
    <x v="769"/>
    <s v="Sophie Vang"/>
    <x v="4"/>
    <x v="3"/>
    <x v="2"/>
    <x v="0"/>
    <x v="40"/>
    <d v="2021-09-14T00:00:00"/>
    <x v="848"/>
    <x v="1"/>
    <x v="3"/>
    <x v="3"/>
    <x v="1"/>
    <x v="849"/>
  </r>
  <r>
    <x v="770"/>
    <s v="Henry Alvarez"/>
    <x v="23"/>
    <x v="5"/>
    <x v="2"/>
    <x v="1"/>
    <x v="11"/>
    <d v="2005-04-12T00:00:00"/>
    <x v="849"/>
    <x v="2"/>
    <x v="5"/>
    <x v="4"/>
    <x v="0"/>
    <x v="850"/>
  </r>
  <r>
    <x v="771"/>
    <s v="Mila Juarez"/>
    <x v="12"/>
    <x v="0"/>
    <x v="0"/>
    <x v="0"/>
    <x v="16"/>
    <d v="2017-09-21T00:00:00"/>
    <x v="850"/>
    <x v="2"/>
    <x v="9"/>
    <x v="5"/>
    <x v="0"/>
    <x v="851"/>
  </r>
  <r>
    <x v="772"/>
    <s v="Grayson Chin"/>
    <x v="6"/>
    <x v="4"/>
    <x v="3"/>
    <x v="1"/>
    <x v="26"/>
    <d v="2020-05-09T00:00:00"/>
    <x v="851"/>
    <x v="0"/>
    <x v="6"/>
    <x v="6"/>
    <x v="3"/>
    <x v="852"/>
  </r>
  <r>
    <x v="773"/>
    <s v="Maverick Henry"/>
    <x v="24"/>
    <x v="4"/>
    <x v="3"/>
    <x v="1"/>
    <x v="26"/>
    <d v="2019-07-10T00:00:00"/>
    <x v="852"/>
    <x v="0"/>
    <x v="7"/>
    <x v="7"/>
    <x v="4"/>
    <x v="853"/>
  </r>
  <r>
    <x v="774"/>
    <s v="Ariana Kim"/>
    <x v="11"/>
    <x v="4"/>
    <x v="2"/>
    <x v="0"/>
    <x v="1"/>
    <d v="2014-06-29T00:00:00"/>
    <x v="853"/>
    <x v="1"/>
    <x v="12"/>
    <x v="8"/>
    <x v="4"/>
    <x v="854"/>
  </r>
  <r>
    <x v="775"/>
    <s v="Madison Kumar"/>
    <x v="0"/>
    <x v="6"/>
    <x v="0"/>
    <x v="0"/>
    <x v="21"/>
    <d v="2010-10-17T00:00:00"/>
    <x v="854"/>
    <x v="1"/>
    <x v="12"/>
    <x v="9"/>
    <x v="4"/>
    <x v="855"/>
  </r>
  <r>
    <x v="776"/>
    <s v="John Contreras"/>
    <x v="8"/>
    <x v="3"/>
    <x v="2"/>
    <x v="1"/>
    <x v="25"/>
    <d v="2011-05-15T00:00:00"/>
    <x v="855"/>
    <x v="0"/>
    <x v="10"/>
    <x v="10"/>
    <x v="4"/>
    <x v="856"/>
  </r>
  <r>
    <x v="777"/>
    <s v="Hailey Xi"/>
    <x v="12"/>
    <x v="6"/>
    <x v="1"/>
    <x v="0"/>
    <x v="2"/>
    <d v="2021-11-19T00:00:00"/>
    <x v="856"/>
    <x v="1"/>
    <x v="3"/>
    <x v="11"/>
    <x v="5"/>
    <x v="857"/>
  </r>
  <r>
    <x v="778"/>
    <s v="Lydia Williams"/>
    <x v="22"/>
    <x v="4"/>
    <x v="2"/>
    <x v="0"/>
    <x v="25"/>
    <d v="2014-10-29T00:00:00"/>
    <x v="857"/>
    <x v="0"/>
    <x v="7"/>
    <x v="45"/>
    <x v="6"/>
    <x v="858"/>
  </r>
  <r>
    <x v="779"/>
    <s v="Roman King"/>
    <x v="8"/>
    <x v="1"/>
    <x v="1"/>
    <x v="1"/>
    <x v="23"/>
    <d v="2007-08-16T00:00:00"/>
    <x v="858"/>
    <x v="0"/>
    <x v="10"/>
    <x v="35"/>
    <x v="4"/>
    <x v="859"/>
  </r>
  <r>
    <x v="780"/>
    <s v="Quinn Xiong"/>
    <x v="18"/>
    <x v="2"/>
    <x v="3"/>
    <x v="0"/>
    <x v="21"/>
    <d v="2013-09-08T00:00:00"/>
    <x v="859"/>
    <x v="0"/>
    <x v="10"/>
    <x v="22"/>
    <x v="1"/>
    <x v="860"/>
  </r>
  <r>
    <x v="781"/>
    <s v="Lucas Ramos"/>
    <x v="23"/>
    <x v="5"/>
    <x v="0"/>
    <x v="1"/>
    <x v="8"/>
    <d v="1998-01-21T00:00:00"/>
    <x v="860"/>
    <x v="0"/>
    <x v="0"/>
    <x v="39"/>
    <x v="5"/>
    <x v="861"/>
  </r>
  <r>
    <x v="782"/>
    <s v="Andrew Moore"/>
    <x v="26"/>
    <x v="2"/>
    <x v="2"/>
    <x v="1"/>
    <x v="27"/>
    <d v="2001-01-02T00:00:00"/>
    <x v="861"/>
    <x v="0"/>
    <x v="7"/>
    <x v="13"/>
    <x v="5"/>
    <x v="862"/>
  </r>
  <r>
    <x v="783"/>
    <s v="Everleigh Ng"/>
    <x v="4"/>
    <x v="1"/>
    <x v="3"/>
    <x v="0"/>
    <x v="36"/>
    <d v="2021-06-10T00:00:00"/>
    <x v="862"/>
    <x v="1"/>
    <x v="8"/>
    <x v="1"/>
    <x v="1"/>
    <x v="863"/>
  </r>
  <r>
    <x v="784"/>
    <s v="Alice Lopez"/>
    <x v="18"/>
    <x v="2"/>
    <x v="0"/>
    <x v="0"/>
    <x v="11"/>
    <d v="2009-06-27T00:00:00"/>
    <x v="863"/>
    <x v="0"/>
    <x v="11"/>
    <x v="43"/>
    <x v="4"/>
    <x v="864"/>
  </r>
  <r>
    <x v="785"/>
    <s v="Camila Evans"/>
    <x v="12"/>
    <x v="3"/>
    <x v="3"/>
    <x v="0"/>
    <x v="21"/>
    <d v="1992-12-20T00:00:00"/>
    <x v="864"/>
    <x v="0"/>
    <x v="1"/>
    <x v="20"/>
    <x v="3"/>
    <x v="865"/>
  </r>
  <r>
    <x v="786"/>
    <s v="Hadley Dang"/>
    <x v="6"/>
    <x v="6"/>
    <x v="1"/>
    <x v="0"/>
    <x v="27"/>
    <d v="2021-12-26T00:00:00"/>
    <x v="865"/>
    <x v="0"/>
    <x v="6"/>
    <x v="1"/>
    <x v="1"/>
    <x v="866"/>
  </r>
  <r>
    <x v="787"/>
    <s v="Natalia Diaz"/>
    <x v="26"/>
    <x v="2"/>
    <x v="1"/>
    <x v="0"/>
    <x v="3"/>
    <d v="2006-10-12T00:00:00"/>
    <x v="866"/>
    <x v="0"/>
    <x v="6"/>
    <x v="22"/>
    <x v="1"/>
    <x v="867"/>
  </r>
  <r>
    <x v="788"/>
    <s v="Greyson Sanders"/>
    <x v="5"/>
    <x v="4"/>
    <x v="0"/>
    <x v="1"/>
    <x v="22"/>
    <d v="2019-03-06T00:00:00"/>
    <x v="867"/>
    <x v="0"/>
    <x v="7"/>
    <x v="35"/>
    <x v="4"/>
    <x v="868"/>
  </r>
  <r>
    <x v="789"/>
    <s v="Zoe Do"/>
    <x v="8"/>
    <x v="0"/>
    <x v="0"/>
    <x v="0"/>
    <x v="23"/>
    <d v="2014-01-08T00:00:00"/>
    <x v="868"/>
    <x v="1"/>
    <x v="2"/>
    <x v="33"/>
    <x v="4"/>
    <x v="869"/>
  </r>
  <r>
    <x v="790"/>
    <s v="Riley Padilla"/>
    <x v="25"/>
    <x v="4"/>
    <x v="2"/>
    <x v="0"/>
    <x v="25"/>
    <d v="2013-05-15T00:00:00"/>
    <x v="869"/>
    <x v="0"/>
    <x v="1"/>
    <x v="1"/>
    <x v="1"/>
    <x v="870"/>
  </r>
  <r>
    <x v="791"/>
    <s v="Ella White"/>
    <x v="9"/>
    <x v="2"/>
    <x v="2"/>
    <x v="0"/>
    <x v="40"/>
    <d v="2020-01-20T00:00:00"/>
    <x v="870"/>
    <x v="0"/>
    <x v="0"/>
    <x v="15"/>
    <x v="3"/>
    <x v="871"/>
  </r>
  <r>
    <x v="792"/>
    <s v="Hannah Gomez"/>
    <x v="25"/>
    <x v="4"/>
    <x v="2"/>
    <x v="0"/>
    <x v="40"/>
    <d v="2021-05-11T00:00:00"/>
    <x v="871"/>
    <x v="0"/>
    <x v="1"/>
    <x v="35"/>
    <x v="4"/>
    <x v="872"/>
  </r>
  <r>
    <x v="793"/>
    <s v="Paisley Hall"/>
    <x v="0"/>
    <x v="5"/>
    <x v="0"/>
    <x v="0"/>
    <x v="33"/>
    <d v="2010-05-21T00:00:00"/>
    <x v="872"/>
    <x v="0"/>
    <x v="10"/>
    <x v="1"/>
    <x v="1"/>
    <x v="873"/>
  </r>
  <r>
    <x v="794"/>
    <s v="Kai Flores"/>
    <x v="9"/>
    <x v="2"/>
    <x v="2"/>
    <x v="1"/>
    <x v="25"/>
    <d v="2017-05-23T00:00:00"/>
    <x v="873"/>
    <x v="0"/>
    <x v="11"/>
    <x v="1"/>
    <x v="1"/>
    <x v="874"/>
  </r>
  <r>
    <x v="795"/>
    <s v="Melody Valdez"/>
    <x v="0"/>
    <x v="4"/>
    <x v="2"/>
    <x v="0"/>
    <x v="22"/>
    <d v="2021-01-25T00:00:00"/>
    <x v="874"/>
    <x v="0"/>
    <x v="1"/>
    <x v="15"/>
    <x v="3"/>
    <x v="875"/>
  </r>
  <r>
    <x v="796"/>
    <s v="Ezra Simmons"/>
    <x v="31"/>
    <x v="2"/>
    <x v="0"/>
    <x v="1"/>
    <x v="16"/>
    <d v="2010-07-01T00:00:00"/>
    <x v="875"/>
    <x v="0"/>
    <x v="0"/>
    <x v="22"/>
    <x v="1"/>
    <x v="876"/>
  </r>
  <r>
    <x v="796"/>
    <s v="Luke Martin"/>
    <x v="2"/>
    <x v="1"/>
    <x v="2"/>
    <x v="1"/>
    <x v="40"/>
    <d v="2020-05-16T00:00:00"/>
    <x v="876"/>
    <x v="0"/>
    <x v="1"/>
    <x v="16"/>
    <x v="3"/>
    <x v="877"/>
  </r>
  <r>
    <x v="797"/>
    <s v="Parker Allen"/>
    <x v="1"/>
    <x v="0"/>
    <x v="0"/>
    <x v="1"/>
    <x v="7"/>
    <d v="2018-08-13T00:00:00"/>
    <x v="877"/>
    <x v="0"/>
    <x v="1"/>
    <x v="41"/>
    <x v="4"/>
    <x v="878"/>
  </r>
  <r>
    <x v="798"/>
    <s v="Samantha Barnes"/>
    <x v="6"/>
    <x v="3"/>
    <x v="0"/>
    <x v="0"/>
    <x v="15"/>
    <d v="2017-01-05T00:00:00"/>
    <x v="878"/>
    <x v="0"/>
    <x v="10"/>
    <x v="0"/>
    <x v="0"/>
    <x v="879"/>
  </r>
  <r>
    <x v="799"/>
    <s v="Eliana Grant"/>
    <x v="20"/>
    <x v="2"/>
    <x v="0"/>
    <x v="0"/>
    <x v="17"/>
    <d v="1994-06-20T00:00:00"/>
    <x v="879"/>
    <x v="0"/>
    <x v="7"/>
    <x v="1"/>
    <x v="1"/>
    <x v="880"/>
  </r>
  <r>
    <x v="800"/>
    <s v="Natalia Owens"/>
    <x v="12"/>
    <x v="5"/>
    <x v="2"/>
    <x v="0"/>
    <x v="7"/>
    <d v="2021-01-18T00:00:00"/>
    <x v="880"/>
    <x v="0"/>
    <x v="6"/>
    <x v="42"/>
    <x v="0"/>
    <x v="881"/>
  </r>
  <r>
    <x v="801"/>
    <s v="Raelynn Rios"/>
    <x v="6"/>
    <x v="0"/>
    <x v="2"/>
    <x v="0"/>
    <x v="5"/>
    <d v="2016-08-21T00:00:00"/>
    <x v="881"/>
    <x v="0"/>
    <x v="10"/>
    <x v="20"/>
    <x v="3"/>
    <x v="882"/>
  </r>
  <r>
    <x v="802"/>
    <s v="Grayson Soto"/>
    <x v="16"/>
    <x v="5"/>
    <x v="2"/>
    <x v="1"/>
    <x v="29"/>
    <d v="2015-08-03T00:00:00"/>
    <x v="882"/>
    <x v="0"/>
    <x v="10"/>
    <x v="43"/>
    <x v="4"/>
    <x v="883"/>
  </r>
  <r>
    <x v="803"/>
    <s v="Greyson Lam"/>
    <x v="6"/>
    <x v="6"/>
    <x v="2"/>
    <x v="1"/>
    <x v="40"/>
    <d v="2021-02-08T00:00:00"/>
    <x v="883"/>
    <x v="0"/>
    <x v="1"/>
    <x v="36"/>
    <x v="0"/>
    <x v="884"/>
  </r>
  <r>
    <x v="803"/>
    <s v="Layla Salazar"/>
    <x v="28"/>
    <x v="4"/>
    <x v="1"/>
    <x v="0"/>
    <x v="37"/>
    <d v="2014-03-19T00:00:00"/>
    <x v="884"/>
    <x v="0"/>
    <x v="11"/>
    <x v="44"/>
    <x v="5"/>
    <x v="885"/>
  </r>
  <r>
    <x v="804"/>
    <s v="Savannah Singh"/>
    <x v="0"/>
    <x v="3"/>
    <x v="0"/>
    <x v="0"/>
    <x v="6"/>
    <d v="1997-06-20T00:00:00"/>
    <x v="885"/>
    <x v="0"/>
    <x v="11"/>
    <x v="1"/>
    <x v="1"/>
    <x v="886"/>
  </r>
  <r>
    <x v="805"/>
    <s v="Santiago f Gray"/>
    <x v="19"/>
    <x v="2"/>
    <x v="1"/>
    <x v="1"/>
    <x v="34"/>
    <d v="2018-09-11T00:00:00"/>
    <x v="886"/>
    <x v="0"/>
    <x v="7"/>
    <x v="3"/>
    <x v="1"/>
    <x v="887"/>
  </r>
  <r>
    <x v="806"/>
    <s v="Ezra Simmons"/>
    <x v="13"/>
    <x v="4"/>
    <x v="2"/>
    <x v="1"/>
    <x v="7"/>
    <d v="2016-05-07T00:00:00"/>
    <x v="887"/>
    <x v="0"/>
    <x v="6"/>
    <x v="4"/>
    <x v="0"/>
    <x v="888"/>
  </r>
  <r>
    <x v="807"/>
    <s v="Scarlett Rodriguez"/>
    <x v="1"/>
    <x v="1"/>
    <x v="2"/>
    <x v="0"/>
    <x v="23"/>
    <d v="2007-02-24T00:00:00"/>
    <x v="888"/>
    <x v="2"/>
    <x v="5"/>
    <x v="5"/>
    <x v="0"/>
    <x v="889"/>
  </r>
  <r>
    <x v="808"/>
    <s v="Naomi Washington"/>
    <x v="12"/>
    <x v="4"/>
    <x v="0"/>
    <x v="0"/>
    <x v="36"/>
    <d v="2020-03-13T00:00:00"/>
    <x v="889"/>
    <x v="0"/>
    <x v="6"/>
    <x v="6"/>
    <x v="3"/>
    <x v="890"/>
  </r>
  <r>
    <x v="809"/>
    <s v="Cameron Powell"/>
    <x v="16"/>
    <x v="5"/>
    <x v="2"/>
    <x v="1"/>
    <x v="33"/>
    <d v="2004-08-20T00:00:00"/>
    <x v="890"/>
    <x v="0"/>
    <x v="6"/>
    <x v="7"/>
    <x v="4"/>
    <x v="891"/>
  </r>
  <r>
    <x v="810"/>
    <s v="Everleigh White"/>
    <x v="11"/>
    <x v="4"/>
    <x v="0"/>
    <x v="0"/>
    <x v="37"/>
    <d v="2017-10-20T00:00:00"/>
    <x v="891"/>
    <x v="0"/>
    <x v="0"/>
    <x v="8"/>
    <x v="4"/>
    <x v="892"/>
  </r>
  <r>
    <x v="811"/>
    <s v="Oliver Yang"/>
    <x v="0"/>
    <x v="3"/>
    <x v="0"/>
    <x v="1"/>
    <x v="7"/>
    <d v="2019-06-10T00:00:00"/>
    <x v="892"/>
    <x v="0"/>
    <x v="1"/>
    <x v="9"/>
    <x v="4"/>
    <x v="893"/>
  </r>
  <r>
    <x v="812"/>
    <s v="Dominic Hu"/>
    <x v="12"/>
    <x v="6"/>
    <x v="0"/>
    <x v="1"/>
    <x v="29"/>
    <d v="2012-02-13T00:00:00"/>
    <x v="893"/>
    <x v="1"/>
    <x v="8"/>
    <x v="10"/>
    <x v="4"/>
    <x v="894"/>
  </r>
  <r>
    <x v="813"/>
    <s v="Andrew Thomas"/>
    <x v="14"/>
    <x v="2"/>
    <x v="2"/>
    <x v="1"/>
    <x v="14"/>
    <d v="2016-12-02T00:00:00"/>
    <x v="894"/>
    <x v="0"/>
    <x v="10"/>
    <x v="11"/>
    <x v="5"/>
    <x v="895"/>
  </r>
  <r>
    <x v="814"/>
    <s v="Leonardo Luong"/>
    <x v="12"/>
    <x v="1"/>
    <x v="2"/>
    <x v="1"/>
    <x v="2"/>
    <d v="1999-12-29T00:00:00"/>
    <x v="895"/>
    <x v="0"/>
    <x v="0"/>
    <x v="35"/>
    <x v="4"/>
    <x v="896"/>
  </r>
  <r>
    <x v="814"/>
    <s v="Penelope Fong"/>
    <x v="0"/>
    <x v="6"/>
    <x v="1"/>
    <x v="0"/>
    <x v="23"/>
    <d v="2004-05-14T00:00:00"/>
    <x v="896"/>
    <x v="1"/>
    <x v="3"/>
    <x v="56"/>
    <x v="7"/>
    <x v="897"/>
  </r>
  <r>
    <x v="815"/>
    <s v="Chloe Salazar"/>
    <x v="4"/>
    <x v="5"/>
    <x v="0"/>
    <x v="0"/>
    <x v="4"/>
    <d v="2011-05-22T00:00:00"/>
    <x v="897"/>
    <x v="0"/>
    <x v="11"/>
    <x v="22"/>
    <x v="1"/>
    <x v="898"/>
  </r>
  <r>
    <x v="816"/>
    <s v="Sophia Ahmed"/>
    <x v="4"/>
    <x v="0"/>
    <x v="0"/>
    <x v="0"/>
    <x v="12"/>
    <d v="2015-06-13T00:00:00"/>
    <x v="898"/>
    <x v="0"/>
    <x v="11"/>
    <x v="39"/>
    <x v="5"/>
    <x v="899"/>
  </r>
  <r>
    <x v="817"/>
    <s v="Brooklyn Ruiz"/>
    <x v="32"/>
    <x v="4"/>
    <x v="2"/>
    <x v="0"/>
    <x v="20"/>
    <d v="2014-08-10T00:00:00"/>
    <x v="899"/>
    <x v="0"/>
    <x v="0"/>
    <x v="13"/>
    <x v="5"/>
    <x v="900"/>
  </r>
  <r>
    <x v="818"/>
    <s v="Adrian Ruiz"/>
    <x v="1"/>
    <x v="1"/>
    <x v="1"/>
    <x v="1"/>
    <x v="29"/>
    <d v="2014-09-04T00:00:00"/>
    <x v="900"/>
    <x v="2"/>
    <x v="9"/>
    <x v="1"/>
    <x v="1"/>
    <x v="901"/>
  </r>
  <r>
    <x v="819"/>
    <s v="Miles Hsu"/>
    <x v="8"/>
    <x v="1"/>
    <x v="3"/>
    <x v="1"/>
    <x v="21"/>
    <d v="2014-03-16T00:00:00"/>
    <x v="901"/>
    <x v="1"/>
    <x v="12"/>
    <x v="43"/>
    <x v="4"/>
    <x v="902"/>
  </r>
  <r>
    <x v="820"/>
    <s v="Alexander Bryant"/>
    <x v="15"/>
    <x v="2"/>
    <x v="0"/>
    <x v="1"/>
    <x v="12"/>
    <d v="2021-10-02T00:00:00"/>
    <x v="902"/>
    <x v="0"/>
    <x v="11"/>
    <x v="20"/>
    <x v="3"/>
    <x v="903"/>
  </r>
  <r>
    <x v="821"/>
    <s v="Cooper Yoon"/>
    <x v="20"/>
    <x v="2"/>
    <x v="3"/>
    <x v="1"/>
    <x v="23"/>
    <d v="2018-02-15T00:00:00"/>
    <x v="903"/>
    <x v="0"/>
    <x v="6"/>
    <x v="1"/>
    <x v="1"/>
    <x v="904"/>
  </r>
  <r>
    <x v="822"/>
    <s v="Connor Bell"/>
    <x v="13"/>
    <x v="4"/>
    <x v="1"/>
    <x v="1"/>
    <x v="19"/>
    <d v="2000-04-01T00:00:00"/>
    <x v="904"/>
    <x v="0"/>
    <x v="6"/>
    <x v="22"/>
    <x v="1"/>
    <x v="905"/>
  </r>
  <r>
    <x v="823"/>
    <s v="Alexander Foster"/>
    <x v="8"/>
    <x v="3"/>
    <x v="2"/>
    <x v="1"/>
    <x v="25"/>
    <d v="2020-07-03T00:00:00"/>
    <x v="905"/>
    <x v="0"/>
    <x v="10"/>
    <x v="35"/>
    <x v="4"/>
    <x v="906"/>
  </r>
  <r>
    <x v="824"/>
    <s v="Mila Hong"/>
    <x v="18"/>
    <x v="2"/>
    <x v="3"/>
    <x v="0"/>
    <x v="12"/>
    <d v="2017-05-22T00:00:00"/>
    <x v="906"/>
    <x v="1"/>
    <x v="3"/>
    <x v="33"/>
    <x v="4"/>
    <x v="907"/>
  </r>
  <r>
    <x v="825"/>
    <s v="Connor Grant"/>
    <x v="1"/>
    <x v="6"/>
    <x v="0"/>
    <x v="1"/>
    <x v="34"/>
    <d v="2021-10-13T00:00:00"/>
    <x v="907"/>
    <x v="0"/>
    <x v="11"/>
    <x v="1"/>
    <x v="1"/>
    <x v="908"/>
  </r>
  <r>
    <x v="826"/>
    <s v="Vivian Thao"/>
    <x v="19"/>
    <x v="2"/>
    <x v="3"/>
    <x v="0"/>
    <x v="4"/>
    <d v="2015-04-23T00:00:00"/>
    <x v="908"/>
    <x v="0"/>
    <x v="7"/>
    <x v="15"/>
    <x v="3"/>
    <x v="909"/>
  </r>
  <r>
    <x v="827"/>
    <s v="Audrey Hwang"/>
    <x v="1"/>
    <x v="6"/>
    <x v="0"/>
    <x v="0"/>
    <x v="4"/>
    <d v="2020-06-17T00:00:00"/>
    <x v="909"/>
    <x v="1"/>
    <x v="2"/>
    <x v="35"/>
    <x v="4"/>
    <x v="910"/>
  </r>
  <r>
    <x v="828"/>
    <s v="Nathan Chan"/>
    <x v="5"/>
    <x v="4"/>
    <x v="1"/>
    <x v="1"/>
    <x v="4"/>
    <d v="2000-03-02T00:00:00"/>
    <x v="910"/>
    <x v="0"/>
    <x v="11"/>
    <x v="1"/>
    <x v="1"/>
    <x v="911"/>
  </r>
  <r>
    <x v="829"/>
    <s v="Jameson Alvarado"/>
    <x v="21"/>
    <x v="4"/>
    <x v="2"/>
    <x v="1"/>
    <x v="27"/>
    <d v="1999-03-14T00:00:00"/>
    <x v="911"/>
    <x v="2"/>
    <x v="9"/>
    <x v="1"/>
    <x v="1"/>
    <x v="912"/>
  </r>
  <r>
    <x v="830"/>
    <s v="Amelia Choi"/>
    <x v="12"/>
    <x v="3"/>
    <x v="0"/>
    <x v="0"/>
    <x v="5"/>
    <d v="2006-06-11T00:00:00"/>
    <x v="912"/>
    <x v="0"/>
    <x v="1"/>
    <x v="15"/>
    <x v="3"/>
    <x v="913"/>
  </r>
  <r>
    <x v="831"/>
    <s v="Gabriel Yu"/>
    <x v="25"/>
    <x v="4"/>
    <x v="0"/>
    <x v="1"/>
    <x v="28"/>
    <d v="2014-06-23T00:00:00"/>
    <x v="913"/>
    <x v="1"/>
    <x v="3"/>
    <x v="1"/>
    <x v="1"/>
    <x v="914"/>
  </r>
  <r>
    <x v="832"/>
    <s v="Easton Bailey"/>
    <x v="12"/>
    <x v="6"/>
    <x v="2"/>
    <x v="1"/>
    <x v="15"/>
    <d v="2019-01-25T00:00:00"/>
    <x v="914"/>
    <x v="0"/>
    <x v="6"/>
    <x v="21"/>
    <x v="1"/>
    <x v="915"/>
  </r>
  <r>
    <x v="833"/>
    <s v="Charlotte Vo"/>
    <x v="22"/>
    <x v="4"/>
    <x v="0"/>
    <x v="0"/>
    <x v="38"/>
    <d v="2014-01-10T00:00:00"/>
    <x v="915"/>
    <x v="0"/>
    <x v="11"/>
    <x v="1"/>
    <x v="1"/>
    <x v="916"/>
  </r>
  <r>
    <x v="834"/>
    <s v="Layla Scott"/>
    <x v="4"/>
    <x v="6"/>
    <x v="0"/>
    <x v="0"/>
    <x v="11"/>
    <d v="2010-07-30T00:00:00"/>
    <x v="916"/>
    <x v="0"/>
    <x v="0"/>
    <x v="22"/>
    <x v="1"/>
    <x v="917"/>
  </r>
  <r>
    <x v="835"/>
    <s v="Adeline Yang"/>
    <x v="5"/>
    <x v="4"/>
    <x v="1"/>
    <x v="0"/>
    <x v="6"/>
    <d v="2011-07-20T00:00:00"/>
    <x v="917"/>
    <x v="1"/>
    <x v="3"/>
    <x v="23"/>
    <x v="1"/>
    <x v="918"/>
  </r>
  <r>
    <x v="836"/>
    <s v="Camila Cortez"/>
    <x v="12"/>
    <x v="3"/>
    <x v="2"/>
    <x v="0"/>
    <x v="15"/>
    <d v="2021-05-09T00:00:00"/>
    <x v="918"/>
    <x v="0"/>
    <x v="0"/>
    <x v="4"/>
    <x v="0"/>
    <x v="919"/>
  </r>
  <r>
    <x v="837"/>
    <s v="Abigail Mejia"/>
    <x v="19"/>
    <x v="2"/>
    <x v="1"/>
    <x v="0"/>
    <x v="8"/>
    <d v="2005-02-05T00:00:00"/>
    <x v="919"/>
    <x v="2"/>
    <x v="4"/>
    <x v="0"/>
    <x v="0"/>
    <x v="920"/>
  </r>
  <r>
    <x v="838"/>
    <s v="Jade Hunter"/>
    <x v="5"/>
    <x v="4"/>
    <x v="1"/>
    <x v="0"/>
    <x v="28"/>
    <d v="2020-02-05T00:00:00"/>
    <x v="920"/>
    <x v="0"/>
    <x v="10"/>
    <x v="24"/>
    <x v="3"/>
    <x v="921"/>
  </r>
  <r>
    <x v="839"/>
    <s v="Avery Grant"/>
    <x v="21"/>
    <x v="4"/>
    <x v="3"/>
    <x v="0"/>
    <x v="39"/>
    <d v="2014-03-05T00:00:00"/>
    <x v="921"/>
    <x v="0"/>
    <x v="7"/>
    <x v="6"/>
    <x v="3"/>
    <x v="922"/>
  </r>
  <r>
    <x v="840"/>
    <s v="Kinsley Martinez"/>
    <x v="0"/>
    <x v="5"/>
    <x v="0"/>
    <x v="0"/>
    <x v="2"/>
    <d v="1993-08-28T00:00:00"/>
    <x v="130"/>
    <x v="2"/>
    <x v="9"/>
    <x v="25"/>
    <x v="3"/>
    <x v="923"/>
  </r>
  <r>
    <x v="840"/>
    <s v="Xavier Zheng"/>
    <x v="3"/>
    <x v="0"/>
    <x v="2"/>
    <x v="1"/>
    <x v="7"/>
    <d v="2017-07-22T00:00:00"/>
    <x v="922"/>
    <x v="0"/>
    <x v="6"/>
    <x v="26"/>
    <x v="4"/>
    <x v="924"/>
  </r>
  <r>
    <x v="841"/>
    <s v="Luke Sanchez"/>
    <x v="4"/>
    <x v="5"/>
    <x v="2"/>
    <x v="1"/>
    <x v="33"/>
    <d v="2015-12-27T00:00:00"/>
    <x v="923"/>
    <x v="2"/>
    <x v="9"/>
    <x v="8"/>
    <x v="4"/>
    <x v="925"/>
  </r>
  <r>
    <x v="842"/>
    <s v="Madeline Hoang"/>
    <x v="29"/>
    <x v="4"/>
    <x v="3"/>
    <x v="0"/>
    <x v="22"/>
    <d v="2019-10-25T00:00:00"/>
    <x v="924"/>
    <x v="1"/>
    <x v="12"/>
    <x v="27"/>
    <x v="4"/>
    <x v="926"/>
  </r>
  <r>
    <x v="843"/>
    <s v="Rylee Yu"/>
    <x v="6"/>
    <x v="1"/>
    <x v="0"/>
    <x v="0"/>
    <x v="19"/>
    <d v="2011-07-10T00:00:00"/>
    <x v="925"/>
    <x v="1"/>
    <x v="2"/>
    <x v="28"/>
    <x v="4"/>
    <x v="927"/>
  </r>
  <r>
    <x v="844"/>
    <s v="Hadley Contreras"/>
    <x v="0"/>
    <x v="2"/>
    <x v="1"/>
    <x v="0"/>
    <x v="23"/>
    <d v="2017-01-04T00:00:00"/>
    <x v="926"/>
    <x v="0"/>
    <x v="6"/>
    <x v="10"/>
    <x v="4"/>
    <x v="928"/>
  </r>
  <r>
    <x v="845"/>
    <s v="Jade Li"/>
    <x v="0"/>
    <x v="4"/>
    <x v="0"/>
    <x v="0"/>
    <x v="27"/>
    <d v="2012-10-26T00:00:00"/>
    <x v="927"/>
    <x v="0"/>
    <x v="11"/>
    <x v="29"/>
    <x v="5"/>
    <x v="929"/>
  </r>
  <r>
    <x v="846"/>
    <s v="Isaac Sanders"/>
    <x v="7"/>
    <x v="5"/>
    <x v="2"/>
    <x v="1"/>
    <x v="39"/>
    <d v="2001-03-29T00:00:00"/>
    <x v="928"/>
    <x v="0"/>
    <x v="1"/>
    <x v="30"/>
    <x v="5"/>
    <x v="930"/>
  </r>
  <r>
    <x v="847"/>
    <s v="Violet Garcia"/>
    <x v="1"/>
    <x v="3"/>
    <x v="0"/>
    <x v="0"/>
    <x v="25"/>
    <d v="2017-01-10T00:00:00"/>
    <x v="929"/>
    <x v="0"/>
    <x v="6"/>
    <x v="38"/>
    <x v="4"/>
    <x v="931"/>
  </r>
  <r>
    <x v="848"/>
    <s v="William Vu"/>
    <x v="3"/>
    <x v="0"/>
    <x v="0"/>
    <x v="1"/>
    <x v="10"/>
    <d v="2013-11-14T00:00:00"/>
    <x v="930"/>
    <x v="1"/>
    <x v="8"/>
    <x v="3"/>
    <x v="1"/>
    <x v="932"/>
  </r>
  <r>
    <x v="849"/>
    <s v="Allison Ayala"/>
    <x v="2"/>
    <x v="1"/>
    <x v="1"/>
    <x v="0"/>
    <x v="14"/>
    <d v="2009-06-30T00:00:00"/>
    <x v="931"/>
    <x v="0"/>
    <x v="6"/>
    <x v="21"/>
    <x v="1"/>
    <x v="933"/>
  </r>
  <r>
    <x v="850"/>
    <s v="Landon Brown"/>
    <x v="6"/>
    <x v="3"/>
    <x v="1"/>
    <x v="1"/>
    <x v="26"/>
    <d v="2020-09-27T00:00:00"/>
    <x v="932"/>
    <x v="0"/>
    <x v="10"/>
    <x v="31"/>
    <x v="3"/>
    <x v="934"/>
  </r>
  <r>
    <x v="851"/>
    <s v="Mason Zhao"/>
    <x v="25"/>
    <x v="4"/>
    <x v="3"/>
    <x v="1"/>
    <x v="9"/>
    <d v="2021-10-26T00:00:00"/>
    <x v="933"/>
    <x v="1"/>
    <x v="3"/>
    <x v="15"/>
    <x v="3"/>
    <x v="935"/>
  </r>
  <r>
    <x v="852"/>
    <s v="Adam Dang"/>
    <x v="0"/>
    <x v="0"/>
    <x v="3"/>
    <x v="1"/>
    <x v="4"/>
    <d v="2002-07-09T00:00:00"/>
    <x v="934"/>
    <x v="1"/>
    <x v="3"/>
    <x v="15"/>
    <x v="3"/>
    <x v="936"/>
  </r>
  <r>
    <x v="853"/>
    <s v="Maria Griffin"/>
    <x v="12"/>
    <x v="3"/>
    <x v="2"/>
    <x v="0"/>
    <x v="37"/>
    <d v="2007-04-25T00:00:00"/>
    <x v="935"/>
    <x v="0"/>
    <x v="1"/>
    <x v="33"/>
    <x v="4"/>
    <x v="937"/>
  </r>
  <r>
    <x v="854"/>
    <s v="Hailey Yee"/>
    <x v="3"/>
    <x v="0"/>
    <x v="3"/>
    <x v="0"/>
    <x v="19"/>
    <d v="2021-03-16T00:00:00"/>
    <x v="936"/>
    <x v="1"/>
    <x v="3"/>
    <x v="32"/>
    <x v="4"/>
    <x v="938"/>
  </r>
  <r>
    <x v="855"/>
    <s v="Samuel Song"/>
    <x v="0"/>
    <x v="0"/>
    <x v="1"/>
    <x v="1"/>
    <x v="7"/>
    <d v="2015-06-29T00:00:00"/>
    <x v="937"/>
    <x v="0"/>
    <x v="10"/>
    <x v="1"/>
    <x v="1"/>
    <x v="939"/>
  </r>
  <r>
    <x v="856"/>
    <s v="Luna Taylor"/>
    <x v="13"/>
    <x v="4"/>
    <x v="2"/>
    <x v="0"/>
    <x v="27"/>
    <d v="2018-07-28T00:00:00"/>
    <x v="938"/>
    <x v="0"/>
    <x v="11"/>
    <x v="34"/>
    <x v="0"/>
    <x v="940"/>
  </r>
  <r>
    <x v="857"/>
    <s v="Scarlett Hill"/>
    <x v="0"/>
    <x v="2"/>
    <x v="0"/>
    <x v="0"/>
    <x v="4"/>
    <d v="2018-04-22T00:00:00"/>
    <x v="939"/>
    <x v="0"/>
    <x v="10"/>
    <x v="16"/>
    <x v="3"/>
    <x v="941"/>
  </r>
  <r>
    <x v="858"/>
    <s v="Elias Ahmed"/>
    <x v="6"/>
    <x v="3"/>
    <x v="1"/>
    <x v="1"/>
    <x v="38"/>
    <d v="2017-08-04T00:00:00"/>
    <x v="940"/>
    <x v="0"/>
    <x v="7"/>
    <x v="35"/>
    <x v="4"/>
    <x v="942"/>
  </r>
  <r>
    <x v="859"/>
    <s v="Julia Morris"/>
    <x v="4"/>
    <x v="5"/>
    <x v="1"/>
    <x v="0"/>
    <x v="23"/>
    <d v="2008-10-18T00:00:00"/>
    <x v="941"/>
    <x v="0"/>
    <x v="0"/>
    <x v="37"/>
    <x v="3"/>
    <x v="943"/>
  </r>
  <r>
    <x v="860"/>
    <s v="Angel Do"/>
    <x v="10"/>
    <x v="4"/>
    <x v="0"/>
    <x v="1"/>
    <x v="29"/>
    <d v="2019-09-20T00:00:00"/>
    <x v="942"/>
    <x v="1"/>
    <x v="2"/>
    <x v="36"/>
    <x v="0"/>
    <x v="944"/>
  </r>
  <r>
    <x v="861"/>
    <s v="Colton Thao"/>
    <x v="12"/>
    <x v="5"/>
    <x v="2"/>
    <x v="1"/>
    <x v="21"/>
    <d v="1995-11-16T00:00:00"/>
    <x v="943"/>
    <x v="1"/>
    <x v="3"/>
    <x v="13"/>
    <x v="5"/>
    <x v="945"/>
  </r>
  <r>
    <x v="862"/>
    <s v="Ezekiel Delgado"/>
    <x v="0"/>
    <x v="2"/>
    <x v="0"/>
    <x v="1"/>
    <x v="31"/>
    <d v="2020-02-07T00:00:00"/>
    <x v="944"/>
    <x v="2"/>
    <x v="5"/>
    <x v="12"/>
    <x v="0"/>
    <x v="946"/>
  </r>
  <r>
    <x v="863"/>
    <s v="Eleanor Williams"/>
    <x v="21"/>
    <x v="4"/>
    <x v="0"/>
    <x v="0"/>
    <x v="20"/>
    <d v="2005-02-09T00:00:00"/>
    <x v="945"/>
    <x v="0"/>
    <x v="7"/>
    <x v="23"/>
    <x v="1"/>
    <x v="947"/>
  </r>
  <r>
    <x v="864"/>
    <s v="Ivy Tang"/>
    <x v="9"/>
    <x v="2"/>
    <x v="0"/>
    <x v="0"/>
    <x v="11"/>
    <d v="2012-05-03T00:00:00"/>
    <x v="946"/>
    <x v="1"/>
    <x v="8"/>
    <x v="38"/>
    <x v="4"/>
    <x v="948"/>
  </r>
  <r>
    <x v="865"/>
    <s v="Christopher Chung"/>
    <x v="14"/>
    <x v="2"/>
    <x v="1"/>
    <x v="1"/>
    <x v="22"/>
    <d v="2021-12-18T00:00:00"/>
    <x v="947"/>
    <x v="0"/>
    <x v="0"/>
    <x v="13"/>
    <x v="5"/>
    <x v="949"/>
  </r>
  <r>
    <x v="866"/>
    <s v="Ezekiel Fong"/>
    <x v="6"/>
    <x v="0"/>
    <x v="3"/>
    <x v="1"/>
    <x v="8"/>
    <d v="2004-02-25T00:00:00"/>
    <x v="948"/>
    <x v="1"/>
    <x v="8"/>
    <x v="39"/>
    <x v="5"/>
    <x v="950"/>
  </r>
  <r>
    <x v="867"/>
    <s v="Eva Rivera"/>
    <x v="0"/>
    <x v="0"/>
    <x v="2"/>
    <x v="0"/>
    <x v="14"/>
    <d v="2021-04-02T00:00:00"/>
    <x v="949"/>
    <x v="0"/>
    <x v="1"/>
    <x v="15"/>
    <x v="3"/>
    <x v="951"/>
  </r>
  <r>
    <x v="867"/>
    <s v="Benjamin Ramirez"/>
    <x v="30"/>
    <x v="4"/>
    <x v="3"/>
    <x v="1"/>
    <x v="11"/>
    <d v="2005-07-27T00:00:00"/>
    <x v="950"/>
    <x v="0"/>
    <x v="7"/>
    <x v="35"/>
    <x v="4"/>
    <x v="952"/>
  </r>
  <r>
    <x v="868"/>
    <s v="Nova Coleman"/>
    <x v="22"/>
    <x v="4"/>
    <x v="2"/>
    <x v="0"/>
    <x v="13"/>
    <d v="2006-12-13T00:00:00"/>
    <x v="951"/>
    <x v="0"/>
    <x v="1"/>
    <x v="12"/>
    <x v="0"/>
    <x v="953"/>
  </r>
  <r>
    <x v="869"/>
    <s v="Ruby Washington"/>
    <x v="2"/>
    <x v="3"/>
    <x v="3"/>
    <x v="0"/>
    <x v="24"/>
    <d v="2011-06-17T00:00:00"/>
    <x v="952"/>
    <x v="0"/>
    <x v="11"/>
    <x v="13"/>
    <x v="5"/>
    <x v="954"/>
  </r>
  <r>
    <x v="870"/>
    <s v="Kinsley Vega"/>
    <x v="6"/>
    <x v="6"/>
    <x v="1"/>
    <x v="0"/>
    <x v="1"/>
    <d v="2020-12-16T00:00:00"/>
    <x v="953"/>
    <x v="2"/>
    <x v="4"/>
    <x v="40"/>
    <x v="4"/>
    <x v="955"/>
  </r>
  <r>
    <x v="871"/>
    <s v="Caroline Phan"/>
    <x v="4"/>
    <x v="1"/>
    <x v="1"/>
    <x v="0"/>
    <x v="33"/>
    <d v="2004-03-14T00:00:00"/>
    <x v="954"/>
    <x v="0"/>
    <x v="6"/>
    <x v="20"/>
    <x v="3"/>
    <x v="956"/>
  </r>
  <r>
    <x v="872"/>
    <s v="Grayson James"/>
    <x v="26"/>
    <x v="2"/>
    <x v="0"/>
    <x v="1"/>
    <x v="19"/>
    <d v="2010-12-05T00:00:00"/>
    <x v="955"/>
    <x v="0"/>
    <x v="11"/>
    <x v="21"/>
    <x v="1"/>
    <x v="957"/>
  </r>
  <r>
    <x v="873"/>
    <s v="Aiden Le"/>
    <x v="5"/>
    <x v="4"/>
    <x v="1"/>
    <x v="1"/>
    <x v="21"/>
    <d v="1994-12-24T00:00:00"/>
    <x v="956"/>
    <x v="0"/>
    <x v="6"/>
    <x v="33"/>
    <x v="4"/>
    <x v="958"/>
  </r>
  <r>
    <x v="874"/>
    <s v="Audrey Richardson"/>
    <x v="0"/>
    <x v="4"/>
    <x v="2"/>
    <x v="0"/>
    <x v="9"/>
    <d v="2018-10-06T00:00:00"/>
    <x v="957"/>
    <x v="0"/>
    <x v="7"/>
    <x v="40"/>
    <x v="4"/>
    <x v="959"/>
  </r>
  <r>
    <x v="875"/>
    <s v="Lyla Yoon"/>
    <x v="6"/>
    <x v="6"/>
    <x v="2"/>
    <x v="0"/>
    <x v="16"/>
    <d v="2012-12-13T00:00:00"/>
    <x v="958"/>
    <x v="0"/>
    <x v="6"/>
    <x v="31"/>
    <x v="3"/>
    <x v="960"/>
  </r>
  <r>
    <x v="876"/>
    <s v="Mila Leung"/>
    <x v="1"/>
    <x v="3"/>
    <x v="1"/>
    <x v="0"/>
    <x v="0"/>
    <d v="2007-11-05T00:00:00"/>
    <x v="959"/>
    <x v="1"/>
    <x v="2"/>
    <x v="3"/>
    <x v="1"/>
    <x v="961"/>
  </r>
  <r>
    <x v="877"/>
    <s v="Cameron Young"/>
    <x v="6"/>
    <x v="2"/>
    <x v="2"/>
    <x v="1"/>
    <x v="30"/>
    <d v="2016-01-18T00:00:00"/>
    <x v="960"/>
    <x v="0"/>
    <x v="11"/>
    <x v="23"/>
    <x v="1"/>
    <x v="962"/>
  </r>
  <r>
    <x v="878"/>
    <s v="Joshua Lin"/>
    <x v="25"/>
    <x v="4"/>
    <x v="3"/>
    <x v="1"/>
    <x v="10"/>
    <d v="2016-02-05T00:00:00"/>
    <x v="961"/>
    <x v="1"/>
    <x v="2"/>
    <x v="16"/>
    <x v="3"/>
    <x v="963"/>
  </r>
  <r>
    <x v="879"/>
    <s v="Eloise Alexander"/>
    <x v="6"/>
    <x v="5"/>
    <x v="1"/>
    <x v="0"/>
    <x v="22"/>
    <d v="2018-01-21T00:00:00"/>
    <x v="962"/>
    <x v="0"/>
    <x v="11"/>
    <x v="41"/>
    <x v="4"/>
    <x v="964"/>
  </r>
  <r>
    <x v="880"/>
    <s v="Aurora Ali"/>
    <x v="12"/>
    <x v="3"/>
    <x v="3"/>
    <x v="0"/>
    <x v="12"/>
    <d v="2016-04-24T00:00:00"/>
    <x v="963"/>
    <x v="0"/>
    <x v="11"/>
    <x v="0"/>
    <x v="0"/>
    <x v="965"/>
  </r>
  <r>
    <x v="881"/>
    <s v="Mila Roberts"/>
    <x v="23"/>
    <x v="5"/>
    <x v="1"/>
    <x v="0"/>
    <x v="12"/>
    <d v="2017-01-26T00:00:00"/>
    <x v="964"/>
    <x v="0"/>
    <x v="0"/>
    <x v="1"/>
    <x v="1"/>
    <x v="966"/>
  </r>
  <r>
    <x v="882"/>
    <s v="Eli Han"/>
    <x v="1"/>
    <x v="6"/>
    <x v="2"/>
    <x v="1"/>
    <x v="31"/>
    <d v="2016-01-15T00:00:00"/>
    <x v="965"/>
    <x v="1"/>
    <x v="12"/>
    <x v="42"/>
    <x v="0"/>
    <x v="967"/>
  </r>
  <r>
    <x v="883"/>
    <s v="Lucy Fong"/>
    <x v="27"/>
    <x v="0"/>
    <x v="1"/>
    <x v="0"/>
    <x v="31"/>
    <d v="2011-01-20T00:00:00"/>
    <x v="966"/>
    <x v="1"/>
    <x v="12"/>
    <x v="20"/>
    <x v="3"/>
    <x v="968"/>
  </r>
  <r>
    <x v="884"/>
    <s v="Athena Vasquez"/>
    <x v="15"/>
    <x v="2"/>
    <x v="0"/>
    <x v="0"/>
    <x v="37"/>
    <d v="2014-09-16T00:00:00"/>
    <x v="967"/>
    <x v="2"/>
    <x v="4"/>
    <x v="43"/>
    <x v="4"/>
    <x v="969"/>
  </r>
  <r>
    <x v="885"/>
    <s v="Jace Zhang"/>
    <x v="17"/>
    <x v="4"/>
    <x v="0"/>
    <x v="1"/>
    <x v="7"/>
    <d v="2017-02-14T00:00:00"/>
    <x v="968"/>
    <x v="1"/>
    <x v="12"/>
    <x v="44"/>
    <x v="5"/>
    <x v="970"/>
  </r>
  <r>
    <x v="886"/>
    <s v="Zoe Sanchez"/>
    <x v="1"/>
    <x v="6"/>
    <x v="3"/>
    <x v="0"/>
    <x v="6"/>
    <d v="2004-12-23T00:00:00"/>
    <x v="969"/>
    <x v="2"/>
    <x v="9"/>
    <x v="36"/>
    <x v="0"/>
    <x v="971"/>
  </r>
  <r>
    <x v="887"/>
    <s v="Vivian Chu"/>
    <x v="27"/>
    <x v="0"/>
    <x v="3"/>
    <x v="0"/>
    <x v="9"/>
    <d v="2021-01-17T00:00:00"/>
    <x v="970"/>
    <x v="1"/>
    <x v="8"/>
    <x v="1"/>
    <x v="1"/>
    <x v="972"/>
  </r>
  <r>
    <x v="888"/>
    <s v="Liam Grant"/>
    <x v="23"/>
    <x v="5"/>
    <x v="3"/>
    <x v="1"/>
    <x v="12"/>
    <d v="2015-03-15T00:00:00"/>
    <x v="971"/>
    <x v="0"/>
    <x v="0"/>
    <x v="3"/>
    <x v="1"/>
    <x v="973"/>
  </r>
  <r>
    <x v="889"/>
    <s v="Isaac Stewart"/>
    <x v="0"/>
    <x v="3"/>
    <x v="0"/>
    <x v="1"/>
    <x v="40"/>
    <d v="2020-08-15T00:00:00"/>
    <x v="972"/>
    <x v="0"/>
    <x v="1"/>
    <x v="4"/>
    <x v="0"/>
    <x v="974"/>
  </r>
  <r>
    <x v="890"/>
    <s v="Samuel Vega"/>
    <x v="8"/>
    <x v="3"/>
    <x v="0"/>
    <x v="1"/>
    <x v="10"/>
    <d v="2013-03-30T00:00:00"/>
    <x v="973"/>
    <x v="0"/>
    <x v="1"/>
    <x v="5"/>
    <x v="0"/>
    <x v="975"/>
  </r>
  <r>
    <x v="891"/>
    <s v="Emery Do"/>
    <x v="3"/>
    <x v="0"/>
    <x v="3"/>
    <x v="0"/>
    <x v="31"/>
    <d v="2018-03-16T00:00:00"/>
    <x v="974"/>
    <x v="0"/>
    <x v="10"/>
    <x v="6"/>
    <x v="3"/>
    <x v="976"/>
  </r>
  <r>
    <x v="892"/>
    <s v="Elijah Henry"/>
    <x v="12"/>
    <x v="4"/>
    <x v="1"/>
    <x v="1"/>
    <x v="35"/>
    <d v="2014-01-03T00:00:00"/>
    <x v="975"/>
    <x v="0"/>
    <x v="1"/>
    <x v="7"/>
    <x v="4"/>
    <x v="977"/>
  </r>
  <r>
    <x v="893"/>
    <s v="Eleanor Chan"/>
    <x v="4"/>
    <x v="6"/>
    <x v="2"/>
    <x v="0"/>
    <x v="39"/>
    <d v="2001-04-02T00:00:00"/>
    <x v="976"/>
    <x v="1"/>
    <x v="8"/>
    <x v="8"/>
    <x v="4"/>
    <x v="978"/>
  </r>
  <r>
    <x v="894"/>
    <s v="Skylar Liu"/>
    <x v="0"/>
    <x v="4"/>
    <x v="3"/>
    <x v="0"/>
    <x v="15"/>
    <d v="2020-08-09T00:00:00"/>
    <x v="977"/>
    <x v="1"/>
    <x v="12"/>
    <x v="9"/>
    <x v="4"/>
    <x v="979"/>
  </r>
  <r>
    <x v="895"/>
    <s v="Everleigh Washington"/>
    <x v="7"/>
    <x v="5"/>
    <x v="3"/>
    <x v="0"/>
    <x v="17"/>
    <d v="2001-10-20T00:00:00"/>
    <x v="978"/>
    <x v="0"/>
    <x v="0"/>
    <x v="10"/>
    <x v="4"/>
    <x v="980"/>
  </r>
  <r>
    <x v="896"/>
    <s v="Nevaeh Hsu"/>
    <x v="4"/>
    <x v="5"/>
    <x v="2"/>
    <x v="0"/>
    <x v="35"/>
    <d v="2017-04-14T00:00:00"/>
    <x v="979"/>
    <x v="0"/>
    <x v="0"/>
    <x v="11"/>
    <x v="5"/>
    <x v="981"/>
  </r>
  <r>
    <x v="897"/>
    <s v="Athena Jordan"/>
    <x v="22"/>
    <x v="4"/>
    <x v="2"/>
    <x v="0"/>
    <x v="28"/>
    <d v="2011-02-19T00:00:00"/>
    <x v="980"/>
    <x v="0"/>
    <x v="11"/>
    <x v="45"/>
    <x v="6"/>
    <x v="982"/>
  </r>
  <r>
    <x v="898"/>
    <s v="Emma Luna"/>
    <x v="15"/>
    <x v="2"/>
    <x v="0"/>
    <x v="0"/>
    <x v="2"/>
    <d v="2008-03-25T00:00:00"/>
    <x v="981"/>
    <x v="2"/>
    <x v="5"/>
    <x v="35"/>
    <x v="4"/>
    <x v="983"/>
  </r>
  <r>
    <x v="899"/>
    <s v="Ezekiel Bryant"/>
    <x v="1"/>
    <x v="1"/>
    <x v="2"/>
    <x v="1"/>
    <x v="21"/>
    <d v="2002-07-19T00:00:00"/>
    <x v="982"/>
    <x v="0"/>
    <x v="1"/>
    <x v="22"/>
    <x v="1"/>
    <x v="984"/>
  </r>
  <r>
    <x v="900"/>
    <s v="Zoe Romero"/>
    <x v="11"/>
    <x v="4"/>
    <x v="2"/>
    <x v="0"/>
    <x v="35"/>
    <d v="2021-10-05T00:00:00"/>
    <x v="983"/>
    <x v="2"/>
    <x v="9"/>
    <x v="39"/>
    <x v="5"/>
    <x v="985"/>
  </r>
  <r>
    <x v="901"/>
    <s v="Ian Ngo"/>
    <x v="12"/>
    <x v="0"/>
    <x v="0"/>
    <x v="1"/>
    <x v="2"/>
    <d v="2014-08-07T00:00:00"/>
    <x v="984"/>
    <x v="0"/>
    <x v="0"/>
    <x v="13"/>
    <x v="5"/>
    <x v="986"/>
  </r>
  <r>
    <x v="902"/>
    <s v="Brooklyn Daniels"/>
    <x v="2"/>
    <x v="3"/>
    <x v="0"/>
    <x v="0"/>
    <x v="17"/>
    <d v="2003-02-10T00:00:00"/>
    <x v="985"/>
    <x v="0"/>
    <x v="1"/>
    <x v="1"/>
    <x v="1"/>
    <x v="987"/>
  </r>
  <r>
    <x v="903"/>
    <s v="Hudson Williams"/>
    <x v="6"/>
    <x v="0"/>
    <x v="0"/>
    <x v="1"/>
    <x v="14"/>
    <d v="2018-03-19T00:00:00"/>
    <x v="986"/>
    <x v="0"/>
    <x v="6"/>
    <x v="43"/>
    <x v="4"/>
    <x v="988"/>
  </r>
  <r>
    <x v="904"/>
    <s v="Paisley Gomez"/>
    <x v="1"/>
    <x v="0"/>
    <x v="2"/>
    <x v="0"/>
    <x v="38"/>
    <d v="2007-10-02T00:00:00"/>
    <x v="987"/>
    <x v="2"/>
    <x v="4"/>
    <x v="20"/>
    <x v="3"/>
    <x v="989"/>
  </r>
  <r>
    <x v="905"/>
    <s v="Noah King"/>
    <x v="9"/>
    <x v="2"/>
    <x v="0"/>
    <x v="1"/>
    <x v="8"/>
    <d v="2015-01-27T00:00:00"/>
    <x v="988"/>
    <x v="0"/>
    <x v="1"/>
    <x v="1"/>
    <x v="1"/>
    <x v="990"/>
  </r>
  <r>
    <x v="906"/>
    <s v="Elena Tan"/>
    <x v="6"/>
    <x v="2"/>
    <x v="2"/>
    <x v="0"/>
    <x v="32"/>
    <d v="2008-10-13T00:00:00"/>
    <x v="989"/>
    <x v="1"/>
    <x v="3"/>
    <x v="35"/>
    <x v="4"/>
    <x v="991"/>
  </r>
  <r>
    <x v="907"/>
    <s v="Abigail Vang"/>
    <x v="26"/>
    <x v="2"/>
    <x v="3"/>
    <x v="0"/>
    <x v="31"/>
    <d v="2016-09-09T00:00:00"/>
    <x v="990"/>
    <x v="1"/>
    <x v="12"/>
    <x v="15"/>
    <x v="3"/>
    <x v="992"/>
  </r>
  <r>
    <x v="908"/>
    <s v="Ivy Daniels"/>
    <x v="4"/>
    <x v="5"/>
    <x v="0"/>
    <x v="0"/>
    <x v="33"/>
    <d v="2008-10-26T00:00:00"/>
    <x v="991"/>
    <x v="0"/>
    <x v="10"/>
    <x v="23"/>
    <x v="1"/>
    <x v="993"/>
  </r>
  <r>
    <x v="908"/>
    <s v="Logan Bryant"/>
    <x v="4"/>
    <x v="3"/>
    <x v="0"/>
    <x v="1"/>
    <x v="12"/>
    <d v="2020-07-18T00:00:00"/>
    <x v="992"/>
    <x v="0"/>
    <x v="1"/>
    <x v="36"/>
    <x v="0"/>
    <x v="994"/>
  </r>
  <r>
    <x v="908"/>
    <s v="Sophie Oh"/>
    <x v="30"/>
    <x v="4"/>
    <x v="1"/>
    <x v="0"/>
    <x v="15"/>
    <d v="2017-11-09T00:00:00"/>
    <x v="993"/>
    <x v="0"/>
    <x v="1"/>
    <x v="57"/>
    <x v="4"/>
    <x v="995"/>
  </r>
  <r>
    <x v="909"/>
    <s v="Peyton Harris"/>
    <x v="21"/>
    <x v="4"/>
    <x v="3"/>
    <x v="0"/>
    <x v="4"/>
    <d v="2009-04-05T00:00:00"/>
    <x v="994"/>
    <x v="0"/>
    <x v="1"/>
    <x v="16"/>
    <x v="3"/>
    <x v="996"/>
  </r>
  <r>
    <x v="910"/>
    <s v="Bella Holmes"/>
    <x v="0"/>
    <x v="6"/>
    <x v="3"/>
    <x v="0"/>
    <x v="25"/>
    <d v="2017-06-26T00:00:00"/>
    <x v="995"/>
    <x v="0"/>
    <x v="1"/>
    <x v="58"/>
    <x v="7"/>
    <x v="9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E26120-0CC8-4415-95E9-D6F07188710B}"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epartment" colHeaderCaption="Bonus %">
  <location ref="A1:K10" firstHeaderRow="1" firstDataRow="2" firstDataCol="1"/>
  <pivotFields count="14">
    <pivotField dataField="1" showAll="0">
      <items count="912">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h="1" x="431"/>
        <item h="1" x="432"/>
        <item h="1" x="433"/>
        <item h="1" x="434"/>
        <item h="1" x="435"/>
        <item h="1" x="436"/>
        <item h="1" x="437"/>
        <item h="1" x="438"/>
        <item h="1" x="439"/>
        <item h="1" x="440"/>
        <item h="1" x="441"/>
        <item h="1" x="442"/>
        <item h="1" x="443"/>
        <item h="1" x="444"/>
        <item h="1" x="445"/>
        <item h="1" x="446"/>
        <item h="1" x="447"/>
        <item h="1" x="448"/>
        <item h="1" x="449"/>
        <item h="1" x="450"/>
        <item h="1" x="451"/>
        <item h="1" x="452"/>
        <item h="1" x="453"/>
        <item h="1" x="454"/>
        <item h="1" x="455"/>
        <item h="1" x="456"/>
        <item h="1" x="457"/>
        <item h="1" x="458"/>
        <item h="1" x="459"/>
        <item h="1" x="460"/>
        <item h="1" x="461"/>
        <item h="1" x="462"/>
        <item h="1" x="463"/>
        <item h="1" x="464"/>
        <item h="1" x="465"/>
        <item h="1" x="466"/>
        <item h="1" x="467"/>
        <item h="1" x="468"/>
        <item h="1" x="469"/>
        <item h="1" x="470"/>
        <item h="1" x="471"/>
        <item h="1" x="472"/>
        <item h="1" x="473"/>
        <item h="1" x="474"/>
        <item h="1" x="475"/>
        <item h="1" x="476"/>
        <item h="1" x="477"/>
        <item h="1" x="478"/>
        <item h="1" x="479"/>
        <item h="1" x="480"/>
        <item h="1" x="481"/>
        <item h="1" x="482"/>
        <item h="1" x="483"/>
        <item h="1" x="484"/>
        <item h="1" x="485"/>
        <item h="1" x="486"/>
        <item h="1" x="487"/>
        <item h="1" x="488"/>
        <item h="1" x="489"/>
        <item h="1" x="490"/>
        <item h="1" x="491"/>
        <item h="1" x="492"/>
        <item h="1" x="493"/>
        <item h="1" x="494"/>
        <item h="1" x="495"/>
        <item h="1" x="496"/>
        <item h="1" x="497"/>
        <item h="1" x="498"/>
        <item h="1" x="499"/>
        <item h="1" x="500"/>
        <item h="1" x="501"/>
        <item h="1" x="502"/>
        <item h="1" x="503"/>
        <item h="1" x="504"/>
        <item h="1" x="505"/>
        <item h="1" x="506"/>
        <item h="1" x="507"/>
        <item h="1" x="508"/>
        <item h="1" x="509"/>
        <item h="1" x="510"/>
        <item h="1" x="511"/>
        <item h="1" x="512"/>
        <item h="1" x="513"/>
        <item h="1" x="514"/>
        <item h="1" x="515"/>
        <item h="1" x="516"/>
        <item h="1" x="517"/>
        <item h="1" x="518"/>
        <item h="1" x="519"/>
        <item h="1" x="520"/>
        <item h="1" x="521"/>
        <item h="1" x="522"/>
        <item h="1" x="523"/>
        <item h="1" x="524"/>
        <item h="1" x="525"/>
        <item h="1" x="526"/>
        <item h="1" x="527"/>
        <item h="1" x="528"/>
        <item h="1" x="529"/>
        <item h="1" x="530"/>
        <item h="1" x="531"/>
        <item h="1" x="532"/>
        <item h="1" x="533"/>
        <item h="1" x="534"/>
        <item h="1" x="535"/>
        <item h="1" x="536"/>
        <item h="1" x="537"/>
        <item h="1" x="538"/>
        <item h="1" x="539"/>
        <item h="1" x="540"/>
        <item h="1" x="541"/>
        <item h="1" x="542"/>
        <item h="1" x="543"/>
        <item h="1" x="544"/>
        <item h="1" x="545"/>
        <item h="1" x="546"/>
        <item h="1" x="547"/>
        <item h="1" x="548"/>
        <item h="1" x="549"/>
        <item h="1" x="550"/>
        <item h="1" x="551"/>
        <item h="1" x="552"/>
        <item h="1" x="553"/>
        <item h="1" x="554"/>
        <item h="1" x="555"/>
        <item h="1" x="556"/>
        <item h="1" x="557"/>
        <item h="1" x="558"/>
        <item h="1" x="559"/>
        <item h="1" x="560"/>
        <item h="1" x="561"/>
        <item h="1" x="562"/>
        <item h="1" x="563"/>
        <item h="1" x="564"/>
        <item h="1" x="565"/>
        <item h="1" x="566"/>
        <item h="1" x="567"/>
        <item h="1" x="568"/>
        <item h="1" x="569"/>
        <item h="1" x="570"/>
        <item h="1" x="571"/>
        <item h="1" x="572"/>
        <item h="1" x="573"/>
        <item h="1" x="574"/>
        <item h="1" x="575"/>
        <item h="1" x="576"/>
        <item h="1" x="577"/>
        <item h="1" x="578"/>
        <item h="1" x="579"/>
        <item h="1" x="580"/>
        <item h="1" x="581"/>
        <item h="1" x="582"/>
        <item h="1" x="583"/>
        <item h="1" x="584"/>
        <item h="1" x="585"/>
        <item h="1" x="586"/>
        <item h="1" x="587"/>
        <item h="1" x="588"/>
        <item h="1" x="589"/>
        <item h="1" x="590"/>
        <item h="1" x="591"/>
        <item h="1" x="592"/>
        <item h="1" x="593"/>
        <item h="1" x="594"/>
        <item h="1" x="595"/>
        <item h="1" x="596"/>
        <item h="1" x="597"/>
        <item h="1" x="598"/>
        <item h="1" x="599"/>
        <item h="1" x="600"/>
        <item h="1" x="601"/>
        <item h="1" x="602"/>
        <item h="1" x="603"/>
        <item h="1" x="604"/>
        <item h="1" x="605"/>
        <item h="1" x="606"/>
        <item h="1" x="607"/>
        <item h="1" x="608"/>
        <item h="1" x="609"/>
        <item h="1" x="610"/>
        <item h="1" x="611"/>
        <item h="1" x="612"/>
        <item h="1" x="613"/>
        <item h="1" x="614"/>
        <item h="1" x="615"/>
        <item h="1" x="616"/>
        <item h="1" x="617"/>
        <item h="1" x="618"/>
        <item h="1" x="619"/>
        <item h="1" x="620"/>
        <item h="1" x="621"/>
        <item h="1" x="622"/>
        <item h="1" x="623"/>
        <item h="1" x="624"/>
        <item h="1" x="625"/>
        <item h="1" x="626"/>
        <item h="1" x="627"/>
        <item h="1" x="628"/>
        <item h="1" x="629"/>
        <item h="1" x="630"/>
        <item h="1" x="631"/>
        <item h="1" x="632"/>
        <item h="1" x="633"/>
        <item h="1" x="634"/>
        <item h="1" x="635"/>
        <item h="1" x="636"/>
        <item h="1" x="637"/>
        <item h="1" x="638"/>
        <item h="1" x="639"/>
        <item h="1" x="640"/>
        <item h="1" x="641"/>
        <item h="1" x="642"/>
        <item h="1" x="643"/>
        <item h="1" x="644"/>
        <item h="1" x="645"/>
        <item h="1" x="646"/>
        <item h="1" x="647"/>
        <item h="1" x="648"/>
        <item h="1" x="649"/>
        <item h="1" x="650"/>
        <item h="1" x="651"/>
        <item h="1" x="652"/>
        <item h="1" x="653"/>
        <item h="1" x="654"/>
        <item h="1" x="655"/>
        <item h="1" x="656"/>
        <item h="1" x="657"/>
        <item h="1" x="658"/>
        <item h="1" x="659"/>
        <item h="1" x="660"/>
        <item h="1" x="661"/>
        <item h="1" x="662"/>
        <item h="1" x="663"/>
        <item h="1" x="664"/>
        <item h="1" x="665"/>
        <item h="1" x="666"/>
        <item h="1" x="667"/>
        <item h="1" x="668"/>
        <item h="1" x="669"/>
        <item h="1" x="670"/>
        <item h="1" x="671"/>
        <item h="1" x="672"/>
        <item h="1" x="673"/>
        <item h="1" x="674"/>
        <item h="1" x="675"/>
        <item h="1" x="676"/>
        <item h="1" x="677"/>
        <item h="1" x="678"/>
        <item h="1" x="679"/>
        <item h="1" x="680"/>
        <item h="1" x="681"/>
        <item h="1" x="682"/>
        <item h="1" x="683"/>
        <item h="1" x="684"/>
        <item h="1" x="685"/>
        <item h="1" x="686"/>
        <item h="1" x="687"/>
        <item h="1" x="688"/>
        <item h="1" x="689"/>
        <item h="1" x="690"/>
        <item h="1" x="691"/>
        <item h="1" x="692"/>
        <item h="1" x="693"/>
        <item h="1" x="694"/>
        <item h="1" x="695"/>
        <item h="1" x="696"/>
        <item h="1" x="697"/>
        <item h="1" x="698"/>
        <item h="1" x="699"/>
        <item h="1" x="700"/>
        <item h="1" x="701"/>
        <item h="1" x="702"/>
        <item h="1" x="703"/>
        <item h="1" x="704"/>
        <item h="1" x="705"/>
        <item h="1" x="706"/>
        <item h="1" x="707"/>
        <item h="1" x="708"/>
        <item h="1" x="709"/>
        <item h="1" x="710"/>
        <item h="1" x="711"/>
        <item h="1" x="712"/>
        <item h="1" x="713"/>
        <item h="1" x="714"/>
        <item h="1" x="715"/>
        <item h="1" x="716"/>
        <item h="1" x="717"/>
        <item h="1" x="718"/>
        <item h="1" x="719"/>
        <item h="1" x="720"/>
        <item h="1" x="721"/>
        <item h="1" x="722"/>
        <item h="1" x="723"/>
        <item h="1" x="724"/>
        <item h="1" x="725"/>
        <item h="1" x="726"/>
        <item h="1" x="727"/>
        <item h="1" x="728"/>
        <item h="1" x="729"/>
        <item h="1" x="730"/>
        <item h="1" x="731"/>
        <item h="1" x="732"/>
        <item h="1" x="733"/>
        <item h="1" x="734"/>
        <item h="1" x="735"/>
        <item h="1" x="736"/>
        <item h="1" x="737"/>
        <item h="1" x="738"/>
        <item h="1" x="739"/>
        <item h="1" x="740"/>
        <item h="1" x="741"/>
        <item h="1" x="742"/>
        <item h="1" x="743"/>
        <item h="1" x="744"/>
        <item h="1" x="745"/>
        <item h="1" x="746"/>
        <item h="1" x="747"/>
        <item h="1" x="748"/>
        <item h="1" x="749"/>
        <item h="1" x="750"/>
        <item h="1" x="751"/>
        <item h="1" x="752"/>
        <item h="1" x="753"/>
        <item h="1" x="754"/>
        <item h="1" x="755"/>
        <item h="1" x="756"/>
        <item h="1" x="757"/>
        <item h="1" x="758"/>
        <item h="1" x="759"/>
        <item h="1" x="760"/>
        <item h="1" x="761"/>
        <item h="1" x="762"/>
        <item h="1" x="763"/>
        <item h="1" x="764"/>
        <item h="1" x="765"/>
        <item h="1" x="766"/>
        <item h="1" x="767"/>
        <item h="1" x="768"/>
        <item h="1" x="769"/>
        <item h="1" x="770"/>
        <item h="1" x="771"/>
        <item h="1" x="772"/>
        <item h="1" x="773"/>
        <item h="1" x="774"/>
        <item h="1" x="775"/>
        <item h="1" x="776"/>
        <item h="1" x="777"/>
        <item h="1" x="778"/>
        <item h="1" x="779"/>
        <item h="1" x="780"/>
        <item h="1" x="781"/>
        <item h="1" x="782"/>
        <item h="1" x="783"/>
        <item h="1" x="784"/>
        <item h="1" x="785"/>
        <item h="1" x="786"/>
        <item h="1" x="787"/>
        <item h="1" x="788"/>
        <item h="1" x="789"/>
        <item h="1" x="790"/>
        <item h="1" x="791"/>
        <item h="1" x="792"/>
        <item h="1" x="793"/>
        <item h="1" x="794"/>
        <item h="1" x="795"/>
        <item h="1" x="796"/>
        <item h="1" x="797"/>
        <item h="1" x="798"/>
        <item h="1" x="799"/>
        <item h="1" x="800"/>
        <item h="1" x="801"/>
        <item h="1" x="802"/>
        <item h="1" x="803"/>
        <item h="1" x="804"/>
        <item h="1" x="805"/>
        <item h="1" x="806"/>
        <item h="1" x="807"/>
        <item h="1" x="808"/>
        <item h="1" x="809"/>
        <item h="1" x="810"/>
        <item h="1" x="811"/>
        <item h="1" x="812"/>
        <item h="1" x="813"/>
        <item h="1" x="814"/>
        <item h="1" x="815"/>
        <item h="1" x="816"/>
        <item h="1" x="817"/>
        <item h="1" x="818"/>
        <item h="1" x="819"/>
        <item h="1" x="820"/>
        <item h="1" x="821"/>
        <item h="1" x="822"/>
        <item h="1" x="823"/>
        <item h="1" x="824"/>
        <item h="1" x="825"/>
        <item h="1" x="826"/>
        <item h="1" x="827"/>
        <item h="1" x="828"/>
        <item h="1" x="829"/>
        <item h="1" x="830"/>
        <item h="1" x="831"/>
        <item h="1" x="832"/>
        <item h="1" x="833"/>
        <item h="1" x="834"/>
        <item h="1" x="835"/>
        <item h="1" x="836"/>
        <item h="1" x="837"/>
        <item h="1" x="838"/>
        <item h="1" x="839"/>
        <item h="1" x="840"/>
        <item h="1" x="841"/>
        <item h="1" x="842"/>
        <item h="1" x="843"/>
        <item h="1" x="844"/>
        <item h="1" x="845"/>
        <item h="1" x="846"/>
        <item h="1" x="847"/>
        <item h="1" x="848"/>
        <item h="1" x="849"/>
        <item h="1" x="850"/>
        <item h="1" x="851"/>
        <item h="1" x="852"/>
        <item h="1" x="853"/>
        <item h="1" x="854"/>
        <item h="1" x="855"/>
        <item h="1" x="856"/>
        <item h="1" x="857"/>
        <item h="1" x="858"/>
        <item h="1" x="859"/>
        <item h="1" x="860"/>
        <item h="1" x="861"/>
        <item h="1" x="862"/>
        <item h="1" x="863"/>
        <item h="1" x="864"/>
        <item h="1" x="865"/>
        <item h="1" x="866"/>
        <item h="1" x="867"/>
        <item h="1" x="868"/>
        <item h="1" x="869"/>
        <item h="1" x="870"/>
        <item h="1" x="871"/>
        <item h="1" x="872"/>
        <item h="1" x="873"/>
        <item h="1" x="874"/>
        <item h="1" x="875"/>
        <item h="1" x="876"/>
        <item h="1" x="877"/>
        <item h="1" x="878"/>
        <item h="1" x="879"/>
        <item h="1" x="880"/>
        <item h="1" x="881"/>
        <item h="1" x="882"/>
        <item h="1" x="883"/>
        <item h="1" x="884"/>
        <item h="1" x="885"/>
        <item h="1" x="886"/>
        <item h="1" x="887"/>
        <item h="1" x="888"/>
        <item h="1" x="889"/>
        <item h="1" x="890"/>
        <item h="1" x="891"/>
        <item h="1" x="892"/>
        <item h="1" x="893"/>
        <item h="1" x="894"/>
        <item h="1" x="895"/>
        <item h="1" x="896"/>
        <item h="1" x="897"/>
        <item h="1" x="898"/>
        <item h="1" x="899"/>
        <item h="1" x="900"/>
        <item h="1" x="901"/>
        <item h="1" x="902"/>
        <item h="1" x="903"/>
        <item h="1" x="904"/>
        <item h="1" x="905"/>
        <item h="1" x="906"/>
        <item h="1" x="907"/>
        <item h="1" x="908"/>
        <item h="1" x="909"/>
        <item h="1" x="910"/>
        <item t="default"/>
      </items>
    </pivotField>
    <pivotField showAll="0"/>
    <pivotField showAll="0"/>
    <pivotField axis="axisRow" showAll="0">
      <items count="8">
        <item x="6"/>
        <item x="2"/>
        <item x="1"/>
        <item x="5"/>
        <item x="4"/>
        <item x="3"/>
        <item x="0"/>
        <item t="default"/>
      </items>
    </pivotField>
    <pivotField showAll="0"/>
    <pivotField showAll="0"/>
    <pivotField showAll="0"/>
    <pivotField numFmtId="14" showAll="0"/>
    <pivotField numFmtId="164" showAll="0"/>
    <pivotField showAll="0"/>
    <pivotField showAll="0"/>
    <pivotField numFmtId="9" showAll="0"/>
    <pivotField axis="axisCol" numFmtId="9" showAll="0">
      <items count="10">
        <item x="8"/>
        <item x="1"/>
        <item x="0"/>
        <item x="3"/>
        <item x="4"/>
        <item x="5"/>
        <item x="6"/>
        <item x="7"/>
        <item x="2"/>
        <item t="default"/>
      </items>
    </pivotField>
    <pivotField numFmtId="164" showAll="0"/>
  </pivotFields>
  <rowFields count="1">
    <field x="3"/>
  </rowFields>
  <rowItems count="8">
    <i>
      <x/>
    </i>
    <i>
      <x v="1"/>
    </i>
    <i>
      <x v="2"/>
    </i>
    <i>
      <x v="3"/>
    </i>
    <i>
      <x v="4"/>
    </i>
    <i>
      <x v="5"/>
    </i>
    <i>
      <x v="6"/>
    </i>
    <i t="grand">
      <x/>
    </i>
  </rowItems>
  <colFields count="1">
    <field x="12"/>
  </colFields>
  <colItems count="10">
    <i>
      <x/>
    </i>
    <i>
      <x v="1"/>
    </i>
    <i>
      <x v="2"/>
    </i>
    <i>
      <x v="3"/>
    </i>
    <i>
      <x v="4"/>
    </i>
    <i>
      <x v="5"/>
    </i>
    <i>
      <x v="6"/>
    </i>
    <i>
      <x v="7"/>
    </i>
    <i>
      <x v="8"/>
    </i>
    <i t="grand">
      <x/>
    </i>
  </colItems>
  <dataFields count="1">
    <dataField name="Count of EEID" fld="0" subtotal="count" baseField="0" baseItem="0"/>
  </dataFields>
  <formats count="37">
    <format dxfId="185">
      <pivotArea outline="0" collapsedLevelsAreSubtotals="1" fieldPosition="0"/>
    </format>
    <format dxfId="184">
      <pivotArea field="12" type="button" dataOnly="0" labelOnly="1" outline="0" axis="axisCol" fieldPosition="0"/>
    </format>
    <format dxfId="183">
      <pivotArea type="topRight" dataOnly="0" labelOnly="1" outline="0" fieldPosition="0"/>
    </format>
    <format dxfId="182">
      <pivotArea dataOnly="0" labelOnly="1" fieldPosition="0">
        <references count="1">
          <reference field="12" count="0"/>
        </references>
      </pivotArea>
    </format>
    <format dxfId="181">
      <pivotArea dataOnly="0" labelOnly="1" grandCol="1" outline="0" fieldPosition="0"/>
    </format>
    <format dxfId="180">
      <pivotArea type="all" dataOnly="0" outline="0" fieldPosition="0"/>
    </format>
    <format dxfId="179">
      <pivotArea outline="0" collapsedLevelsAreSubtotals="1" fieldPosition="0"/>
    </format>
    <format dxfId="178">
      <pivotArea type="origin" dataOnly="0" labelOnly="1" outline="0" fieldPosition="0"/>
    </format>
    <format dxfId="177">
      <pivotArea field="12" type="button" dataOnly="0" labelOnly="1" outline="0" axis="axisCol" fieldPosition="0"/>
    </format>
    <format dxfId="176">
      <pivotArea type="topRight" dataOnly="0" labelOnly="1" outline="0" fieldPosition="0"/>
    </format>
    <format dxfId="175">
      <pivotArea field="3" type="button" dataOnly="0" labelOnly="1" outline="0" axis="axisRow" fieldPosition="0"/>
    </format>
    <format dxfId="174">
      <pivotArea dataOnly="0" labelOnly="1" fieldPosition="0">
        <references count="1">
          <reference field="3" count="0"/>
        </references>
      </pivotArea>
    </format>
    <format dxfId="173">
      <pivotArea dataOnly="0" labelOnly="1" grandRow="1" outline="0" fieldPosition="0"/>
    </format>
    <format dxfId="172">
      <pivotArea dataOnly="0" labelOnly="1" fieldPosition="0">
        <references count="1">
          <reference field="12" count="0"/>
        </references>
      </pivotArea>
    </format>
    <format dxfId="171">
      <pivotArea dataOnly="0" labelOnly="1" grandCol="1" outline="0" fieldPosition="0"/>
    </format>
    <format dxfId="170">
      <pivotArea type="all" dataOnly="0" outline="0" fieldPosition="0"/>
    </format>
    <format dxfId="169">
      <pivotArea outline="0" collapsedLevelsAreSubtotals="1" fieldPosition="0"/>
    </format>
    <format dxfId="168">
      <pivotArea type="origin" dataOnly="0" labelOnly="1" outline="0" fieldPosition="0"/>
    </format>
    <format dxfId="167">
      <pivotArea field="12" type="button" dataOnly="0" labelOnly="1" outline="0" axis="axisCol" fieldPosition="0"/>
    </format>
    <format dxfId="166">
      <pivotArea type="topRight" dataOnly="0" labelOnly="1" outline="0" fieldPosition="0"/>
    </format>
    <format dxfId="165">
      <pivotArea field="3" type="button" dataOnly="0" labelOnly="1" outline="0" axis="axisRow" fieldPosition="0"/>
    </format>
    <format dxfId="164">
      <pivotArea dataOnly="0" labelOnly="1" fieldPosition="0">
        <references count="1">
          <reference field="3" count="0"/>
        </references>
      </pivotArea>
    </format>
    <format dxfId="163">
      <pivotArea dataOnly="0" labelOnly="1" grandRow="1" outline="0" fieldPosition="0"/>
    </format>
    <format dxfId="162">
      <pivotArea dataOnly="0" labelOnly="1" fieldPosition="0">
        <references count="1">
          <reference field="12" count="0"/>
        </references>
      </pivotArea>
    </format>
    <format dxfId="161">
      <pivotArea dataOnly="0" labelOnly="1" grandCol="1" outline="0" fieldPosition="0"/>
    </format>
    <format dxfId="160">
      <pivotArea type="all" dataOnly="0" outline="0" fieldPosition="0"/>
    </format>
    <format dxfId="159">
      <pivotArea outline="0" collapsedLevelsAreSubtotals="1" fieldPosition="0"/>
    </format>
    <format dxfId="158">
      <pivotArea dataOnly="0" labelOnly="1" fieldPosition="0">
        <references count="1">
          <reference field="3" count="0"/>
        </references>
      </pivotArea>
    </format>
    <format dxfId="157">
      <pivotArea type="origin" dataOnly="0" labelOnly="1" outline="0" fieldPosition="0"/>
    </format>
    <format dxfId="156">
      <pivotArea field="12" type="button" dataOnly="0" labelOnly="1" outline="0" axis="axisCol" fieldPosition="0"/>
    </format>
    <format dxfId="155">
      <pivotArea type="topRight" dataOnly="0" labelOnly="1" outline="0" fieldPosition="0"/>
    </format>
    <format dxfId="154">
      <pivotArea field="3" type="button" dataOnly="0" labelOnly="1" outline="0" axis="axisRow" fieldPosition="0"/>
    </format>
    <format dxfId="153">
      <pivotArea dataOnly="0" labelOnly="1" fieldPosition="0">
        <references count="1">
          <reference field="12" count="0"/>
        </references>
      </pivotArea>
    </format>
    <format dxfId="152">
      <pivotArea dataOnly="0" labelOnly="1" grandCol="1" outline="0" fieldPosition="0"/>
    </format>
    <format dxfId="151">
      <pivotArea grandRow="1" outline="0" collapsedLevelsAreSubtotals="1" fieldPosition="0"/>
    </format>
    <format dxfId="150">
      <pivotArea dataOnly="0" labelOnly="1" grandRow="1" outline="0" fieldPosition="0"/>
    </format>
    <format dxfId="149">
      <pivotArea field="12" type="button" dataOnly="0" labelOnly="1" outline="0" axis="axisCol" fieldPosition="0"/>
    </format>
  </formats>
  <chartFormats count="1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0" format="8" series="1">
      <pivotArea type="data" outline="0" fieldPosition="0">
        <references count="2">
          <reference field="4294967294" count="1" selected="0">
            <x v="0"/>
          </reference>
          <reference field="12" count="1" selected="0">
            <x v="8"/>
          </reference>
        </references>
      </pivotArea>
    </chartFormat>
    <chartFormat chart="14" format="18" series="1">
      <pivotArea type="data" outline="0" fieldPosition="0">
        <references count="2">
          <reference field="4294967294" count="1" selected="0">
            <x v="0"/>
          </reference>
          <reference field="12" count="1" selected="0">
            <x v="0"/>
          </reference>
        </references>
      </pivotArea>
    </chartFormat>
    <chartFormat chart="14" format="19" series="1">
      <pivotArea type="data" outline="0" fieldPosition="0">
        <references count="2">
          <reference field="4294967294" count="1" selected="0">
            <x v="0"/>
          </reference>
          <reference field="12" count="1" selected="0">
            <x v="1"/>
          </reference>
        </references>
      </pivotArea>
    </chartFormat>
    <chartFormat chart="14" format="20" series="1">
      <pivotArea type="data" outline="0" fieldPosition="0">
        <references count="2">
          <reference field="4294967294" count="1" selected="0">
            <x v="0"/>
          </reference>
          <reference field="12" count="1" selected="0">
            <x v="2"/>
          </reference>
        </references>
      </pivotArea>
    </chartFormat>
    <chartFormat chart="14" format="21" series="1">
      <pivotArea type="data" outline="0" fieldPosition="0">
        <references count="2">
          <reference field="4294967294" count="1" selected="0">
            <x v="0"/>
          </reference>
          <reference field="12" count="1" selected="0">
            <x v="3"/>
          </reference>
        </references>
      </pivotArea>
    </chartFormat>
    <chartFormat chart="14" format="22" series="1">
      <pivotArea type="data" outline="0" fieldPosition="0">
        <references count="2">
          <reference field="4294967294" count="1" selected="0">
            <x v="0"/>
          </reference>
          <reference field="12" count="1" selected="0">
            <x v="4"/>
          </reference>
        </references>
      </pivotArea>
    </chartFormat>
    <chartFormat chart="14" format="23" series="1">
      <pivotArea type="data" outline="0" fieldPosition="0">
        <references count="2">
          <reference field="4294967294" count="1" selected="0">
            <x v="0"/>
          </reference>
          <reference field="12" count="1" selected="0">
            <x v="5"/>
          </reference>
        </references>
      </pivotArea>
    </chartFormat>
    <chartFormat chart="14" format="24" series="1">
      <pivotArea type="data" outline="0" fieldPosition="0">
        <references count="2">
          <reference field="4294967294" count="1" selected="0">
            <x v="0"/>
          </reference>
          <reference field="12" count="1" selected="0">
            <x v="6"/>
          </reference>
        </references>
      </pivotArea>
    </chartFormat>
    <chartFormat chart="14" format="25" series="1">
      <pivotArea type="data" outline="0" fieldPosition="0">
        <references count="2">
          <reference field="4294967294" count="1" selected="0">
            <x v="0"/>
          </reference>
          <reference field="12" count="1" selected="0">
            <x v="7"/>
          </reference>
        </references>
      </pivotArea>
    </chartFormat>
    <chartFormat chart="14" format="26" series="1">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AF5EDD-3211-442F-9444-9FF00950681E}"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Job Title" colHeaderCaption="Bonus %">
  <location ref="A1:K36" firstHeaderRow="1" firstDataRow="2" firstDataCol="1"/>
  <pivotFields count="14">
    <pivotField dataField="1" showAll="0"/>
    <pivotField showAll="0"/>
    <pivotField axis="axisRow" showAll="0">
      <items count="34">
        <item x="3"/>
        <item x="2"/>
        <item x="8"/>
        <item x="31"/>
        <item x="16"/>
        <item x="5"/>
        <item x="24"/>
        <item x="14"/>
        <item x="9"/>
        <item x="0"/>
        <item x="20"/>
        <item x="21"/>
        <item x="15"/>
        <item x="7"/>
        <item x="32"/>
        <item x="10"/>
        <item x="12"/>
        <item x="13"/>
        <item x="11"/>
        <item x="30"/>
        <item x="26"/>
        <item x="19"/>
        <item x="17"/>
        <item x="28"/>
        <item x="27"/>
        <item x="1"/>
        <item x="23"/>
        <item x="4"/>
        <item x="22"/>
        <item x="29"/>
        <item x="25"/>
        <item x="18"/>
        <item x="6"/>
        <item t="default"/>
      </items>
    </pivotField>
    <pivotField showAll="0"/>
    <pivotField showAll="0"/>
    <pivotField showAll="0"/>
    <pivotField showAll="0"/>
    <pivotField numFmtId="14" showAll="0"/>
    <pivotField numFmtId="164" showAll="0"/>
    <pivotField showAll="0"/>
    <pivotField showAll="0"/>
    <pivotField numFmtId="9" showAll="0"/>
    <pivotField axis="axisCol" numFmtId="9" showAll="0">
      <items count="10">
        <item x="8"/>
        <item x="1"/>
        <item x="0"/>
        <item x="3"/>
        <item x="4"/>
        <item x="5"/>
        <item x="6"/>
        <item x="7"/>
        <item x="2"/>
        <item t="default"/>
      </items>
    </pivotField>
    <pivotField numFmtId="164" showAll="0"/>
  </pivotFields>
  <rowFields count="1">
    <field x="2"/>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Fields count="1">
    <field x="12"/>
  </colFields>
  <colItems count="10">
    <i>
      <x/>
    </i>
    <i>
      <x v="1"/>
    </i>
    <i>
      <x v="2"/>
    </i>
    <i>
      <x v="3"/>
    </i>
    <i>
      <x v="4"/>
    </i>
    <i>
      <x v="5"/>
    </i>
    <i>
      <x v="6"/>
    </i>
    <i>
      <x v="7"/>
    </i>
    <i>
      <x v="8"/>
    </i>
    <i t="grand">
      <x/>
    </i>
  </colItems>
  <dataFields count="1">
    <dataField name="Count of EEID" fld="0" subtotal="count" baseField="0" baseItem="0"/>
  </dataFields>
  <formats count="28">
    <format dxfId="148">
      <pivotArea type="origin" dataOnly="0" labelOnly="1" outline="0" fieldPosition="0"/>
    </format>
    <format dxfId="147">
      <pivotArea field="12" type="button" dataOnly="0" labelOnly="1" outline="0" axis="axisCol" fieldPosition="0"/>
    </format>
    <format dxfId="146">
      <pivotArea type="topRight" dataOnly="0" labelOnly="1" outline="0" fieldPosition="0"/>
    </format>
    <format dxfId="145">
      <pivotArea field="2" type="button" dataOnly="0" labelOnly="1" outline="0" axis="axisRow" fieldPosition="0"/>
    </format>
    <format dxfId="144">
      <pivotArea dataOnly="0" labelOnly="1" fieldPosition="0">
        <references count="1">
          <reference field="12" count="0"/>
        </references>
      </pivotArea>
    </format>
    <format dxfId="143">
      <pivotArea dataOnly="0" labelOnly="1" grandCol="1" outline="0" fieldPosition="0"/>
    </format>
    <format dxfId="142">
      <pivotArea grandRow="1" outline="0" collapsedLevelsAreSubtotals="1" fieldPosition="0"/>
    </format>
    <format dxfId="141">
      <pivotArea dataOnly="0" labelOnly="1" grandRow="1" outline="0" fieldPosition="0"/>
    </format>
    <format dxfId="140">
      <pivotArea collapsedLevelsAreSubtotals="1" fieldPosition="0">
        <references count="1">
          <reference field="2" count="0"/>
        </references>
      </pivotArea>
    </format>
    <format dxfId="139">
      <pivotArea dataOnly="0" labelOnly="1" fieldPosition="0">
        <references count="1">
          <reference field="2" count="0"/>
        </references>
      </pivotArea>
    </format>
    <format dxfId="138">
      <pivotArea outline="0" collapsedLevelsAreSubtotals="1" fieldPosition="0"/>
    </format>
    <format dxfId="137">
      <pivotArea field="2" type="button" dataOnly="0" labelOnly="1" outline="0" axis="axisRow" fieldPosition="0"/>
    </format>
    <format dxfId="136">
      <pivotArea dataOnly="0" labelOnly="1" fieldPosition="0">
        <references count="1">
          <reference field="2" count="0"/>
        </references>
      </pivotArea>
    </format>
    <format dxfId="135">
      <pivotArea dataOnly="0" labelOnly="1" grandRow="1" outline="0" fieldPosition="0"/>
    </format>
    <format dxfId="134">
      <pivotArea dataOnly="0" labelOnly="1" fieldPosition="0">
        <references count="1">
          <reference field="12" count="0"/>
        </references>
      </pivotArea>
    </format>
    <format dxfId="133">
      <pivotArea dataOnly="0" labelOnly="1" grandCol="1" outline="0" fieldPosition="0"/>
    </format>
    <format dxfId="132">
      <pivotArea outline="0" collapsedLevelsAreSubtotals="1" fieldPosition="0"/>
    </format>
    <format dxfId="131">
      <pivotArea field="12" type="button" dataOnly="0" labelOnly="1" outline="0" axis="axisCol" fieldPosition="0"/>
    </format>
    <format dxfId="130">
      <pivotArea type="topRight" dataOnly="0" labelOnly="1" outline="0" fieldPosition="0"/>
    </format>
    <format dxfId="129">
      <pivotArea dataOnly="0" labelOnly="1" fieldPosition="0">
        <references count="1">
          <reference field="12" count="0"/>
        </references>
      </pivotArea>
    </format>
    <format dxfId="128">
      <pivotArea dataOnly="0" labelOnly="1" grandCol="1" outline="0" fieldPosition="0"/>
    </format>
    <format dxfId="127">
      <pivotArea type="origin" dataOnly="0" labelOnly="1" outline="0" fieldPosition="0"/>
    </format>
    <format dxfId="126">
      <pivotArea field="12" type="button" dataOnly="0" labelOnly="1" outline="0" axis="axisCol" fieldPosition="0"/>
    </format>
    <format dxfId="125">
      <pivotArea type="topRight" dataOnly="0" labelOnly="1" outline="0" fieldPosition="0"/>
    </format>
    <format dxfId="124">
      <pivotArea field="2" type="button" dataOnly="0" labelOnly="1" outline="0" axis="axisRow" fieldPosition="0"/>
    </format>
    <format dxfId="123">
      <pivotArea dataOnly="0" labelOnly="1" fieldPosition="0">
        <references count="1">
          <reference field="12" count="0"/>
        </references>
      </pivotArea>
    </format>
    <format dxfId="122">
      <pivotArea dataOnly="0" labelOnly="1" grandCol="1" outline="0" fieldPosition="0"/>
    </format>
    <format dxfId="121">
      <pivotArea field="12" type="button" dataOnly="0" labelOnly="1" outline="0" axis="axisCol" fieldPosition="0"/>
    </format>
  </formats>
  <chartFormats count="18">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series="1">
      <pivotArea type="data" outline="0" fieldPosition="0">
        <references count="2">
          <reference field="4294967294" count="1" selected="0">
            <x v="0"/>
          </reference>
          <reference field="12" count="1" selected="0">
            <x v="2"/>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1" format="4" series="1">
      <pivotArea type="data" outline="0" fieldPosition="0">
        <references count="2">
          <reference field="4294967294" count="1" selected="0">
            <x v="0"/>
          </reference>
          <reference field="12" count="1" selected="0">
            <x v="4"/>
          </reference>
        </references>
      </pivotArea>
    </chartFormat>
    <chartFormat chart="1" format="5" series="1">
      <pivotArea type="data" outline="0" fieldPosition="0">
        <references count="2">
          <reference field="4294967294" count="1" selected="0">
            <x v="0"/>
          </reference>
          <reference field="12" count="1" selected="0">
            <x v="5"/>
          </reference>
        </references>
      </pivotArea>
    </chartFormat>
    <chartFormat chart="1" format="6" series="1">
      <pivotArea type="data" outline="0" fieldPosition="0">
        <references count="2">
          <reference field="4294967294" count="1" selected="0">
            <x v="0"/>
          </reference>
          <reference field="12" count="1" selected="0">
            <x v="6"/>
          </reference>
        </references>
      </pivotArea>
    </chartFormat>
    <chartFormat chart="1" format="7" series="1">
      <pivotArea type="data" outline="0" fieldPosition="0">
        <references count="2">
          <reference field="4294967294" count="1" selected="0">
            <x v="0"/>
          </reference>
          <reference field="12" count="1" selected="0">
            <x v="7"/>
          </reference>
        </references>
      </pivotArea>
    </chartFormat>
    <chartFormat chart="1" format="8" series="1">
      <pivotArea type="data" outline="0" fieldPosition="0">
        <references count="2">
          <reference field="4294967294" count="1" selected="0">
            <x v="0"/>
          </reference>
          <reference field="12" count="1" selected="0">
            <x v="8"/>
          </reference>
        </references>
      </pivotArea>
    </chartFormat>
    <chartFormat chart="10" format="18" series="1">
      <pivotArea type="data" outline="0" fieldPosition="0">
        <references count="2">
          <reference field="4294967294" count="1" selected="0">
            <x v="0"/>
          </reference>
          <reference field="12" count="1" selected="0">
            <x v="0"/>
          </reference>
        </references>
      </pivotArea>
    </chartFormat>
    <chartFormat chart="10" format="19" series="1">
      <pivotArea type="data" outline="0" fieldPosition="0">
        <references count="2">
          <reference field="4294967294" count="1" selected="0">
            <x v="0"/>
          </reference>
          <reference field="12" count="1" selected="0">
            <x v="1"/>
          </reference>
        </references>
      </pivotArea>
    </chartFormat>
    <chartFormat chart="10" format="20" series="1">
      <pivotArea type="data" outline="0" fieldPosition="0">
        <references count="2">
          <reference field="4294967294" count="1" selected="0">
            <x v="0"/>
          </reference>
          <reference field="12" count="1" selected="0">
            <x v="2"/>
          </reference>
        </references>
      </pivotArea>
    </chartFormat>
    <chartFormat chart="10" format="21" series="1">
      <pivotArea type="data" outline="0" fieldPosition="0">
        <references count="2">
          <reference field="4294967294" count="1" selected="0">
            <x v="0"/>
          </reference>
          <reference field="12" count="1" selected="0">
            <x v="3"/>
          </reference>
        </references>
      </pivotArea>
    </chartFormat>
    <chartFormat chart="10" format="22" series="1">
      <pivotArea type="data" outline="0" fieldPosition="0">
        <references count="2">
          <reference field="4294967294" count="1" selected="0">
            <x v="0"/>
          </reference>
          <reference field="12" count="1" selected="0">
            <x v="4"/>
          </reference>
        </references>
      </pivotArea>
    </chartFormat>
    <chartFormat chart="10" format="23" series="1">
      <pivotArea type="data" outline="0" fieldPosition="0">
        <references count="2">
          <reference field="4294967294" count="1" selected="0">
            <x v="0"/>
          </reference>
          <reference field="12" count="1" selected="0">
            <x v="5"/>
          </reference>
        </references>
      </pivotArea>
    </chartFormat>
    <chartFormat chart="10" format="24" series="1">
      <pivotArea type="data" outline="0" fieldPosition="0">
        <references count="2">
          <reference field="4294967294" count="1" selected="0">
            <x v="0"/>
          </reference>
          <reference field="12" count="1" selected="0">
            <x v="6"/>
          </reference>
        </references>
      </pivotArea>
    </chartFormat>
    <chartFormat chart="10" format="25" series="1">
      <pivotArea type="data" outline="0" fieldPosition="0">
        <references count="2">
          <reference field="4294967294" count="1" selected="0">
            <x v="0"/>
          </reference>
          <reference field="12" count="1" selected="0">
            <x v="7"/>
          </reference>
        </references>
      </pivotArea>
    </chartFormat>
    <chartFormat chart="10" format="26" series="1">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371CB-C18F-4046-9544-1844FB0DA4D1}" name="PivotTable1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Business Unit" colHeaderCaption="Bonus %">
  <location ref="A1:K7" firstHeaderRow="1" firstDataRow="2" firstDataCol="1"/>
  <pivotFields count="14">
    <pivotField dataField="1" showAll="0"/>
    <pivotField showAll="0"/>
    <pivotField showAll="0"/>
    <pivotField showAll="0"/>
    <pivotField axis="axisRow" showAll="0">
      <items count="5">
        <item x="1"/>
        <item x="2"/>
        <item x="3"/>
        <item x="0"/>
        <item t="default"/>
      </items>
    </pivotField>
    <pivotField showAll="0"/>
    <pivotField showAll="0"/>
    <pivotField numFmtId="14" showAll="0"/>
    <pivotField numFmtId="164" showAll="0"/>
    <pivotField showAll="0"/>
    <pivotField showAll="0"/>
    <pivotField numFmtId="9" showAll="0"/>
    <pivotField axis="axisCol" numFmtId="9" showAll="0">
      <items count="10">
        <item x="8"/>
        <item x="1"/>
        <item x="0"/>
        <item x="3"/>
        <item x="4"/>
        <item x="5"/>
        <item x="6"/>
        <item x="7"/>
        <item x="2"/>
        <item t="default"/>
      </items>
    </pivotField>
    <pivotField numFmtId="164" showAll="0"/>
  </pivotFields>
  <rowFields count="1">
    <field x="4"/>
  </rowFields>
  <rowItems count="5">
    <i>
      <x/>
    </i>
    <i>
      <x v="1"/>
    </i>
    <i>
      <x v="2"/>
    </i>
    <i>
      <x v="3"/>
    </i>
    <i t="grand">
      <x/>
    </i>
  </rowItems>
  <colFields count="1">
    <field x="12"/>
  </colFields>
  <colItems count="10">
    <i>
      <x/>
    </i>
    <i>
      <x v="1"/>
    </i>
    <i>
      <x v="2"/>
    </i>
    <i>
      <x v="3"/>
    </i>
    <i>
      <x v="4"/>
    </i>
    <i>
      <x v="5"/>
    </i>
    <i>
      <x v="6"/>
    </i>
    <i>
      <x v="7"/>
    </i>
    <i>
      <x v="8"/>
    </i>
    <i t="grand">
      <x/>
    </i>
  </colItems>
  <dataFields count="1">
    <dataField name="Count of EEID" fld="0" subtotal="count" baseField="0" baseItem="0"/>
  </dataFields>
  <formats count="25">
    <format dxfId="120">
      <pivotArea type="origin" dataOnly="0" labelOnly="1" outline="0" fieldPosition="0"/>
    </format>
    <format dxfId="119">
      <pivotArea field="12" type="button" dataOnly="0" labelOnly="1" outline="0" axis="axisCol" fieldPosition="0"/>
    </format>
    <format dxfId="118">
      <pivotArea type="topRight" dataOnly="0" labelOnly="1" outline="0" fieldPosition="0"/>
    </format>
    <format dxfId="117">
      <pivotArea field="4" type="button" dataOnly="0" labelOnly="1" outline="0" axis="axisRow" fieldPosition="0"/>
    </format>
    <format dxfId="116">
      <pivotArea dataOnly="0" labelOnly="1" fieldPosition="0">
        <references count="1">
          <reference field="12" count="0"/>
        </references>
      </pivotArea>
    </format>
    <format dxfId="115">
      <pivotArea dataOnly="0" labelOnly="1" grandCol="1" outline="0" fieldPosition="0"/>
    </format>
    <format dxfId="114">
      <pivotArea grandRow="1" outline="0" collapsedLevelsAreSubtotals="1" fieldPosition="0"/>
    </format>
    <format dxfId="113">
      <pivotArea dataOnly="0" labelOnly="1" grandRow="1" outline="0" fieldPosition="0"/>
    </format>
    <format dxfId="112">
      <pivotArea collapsedLevelsAreSubtotals="1" fieldPosition="0">
        <references count="1">
          <reference field="4" count="0"/>
        </references>
      </pivotArea>
    </format>
    <format dxfId="111">
      <pivotArea dataOnly="0" labelOnly="1" fieldPosition="0">
        <references count="1">
          <reference field="4" count="0"/>
        </references>
      </pivotArea>
    </format>
    <format dxfId="110">
      <pivotArea type="all" dataOnly="0" outline="0" fieldPosition="0"/>
    </format>
    <format dxfId="109">
      <pivotArea outline="0" collapsedLevelsAreSubtotals="1" fieldPosition="0"/>
    </format>
    <format dxfId="108">
      <pivotArea type="origin" dataOnly="0" labelOnly="1" outline="0" fieldPosition="0"/>
    </format>
    <format dxfId="107">
      <pivotArea field="12" type="button" dataOnly="0" labelOnly="1" outline="0" axis="axisCol" fieldPosition="0"/>
    </format>
    <format dxfId="106">
      <pivotArea type="topRight" dataOnly="0" labelOnly="1" outline="0" fieldPosition="0"/>
    </format>
    <format dxfId="105">
      <pivotArea field="4" type="button" dataOnly="0" labelOnly="1" outline="0" axis="axisRow" fieldPosition="0"/>
    </format>
    <format dxfId="104">
      <pivotArea dataOnly="0" labelOnly="1" fieldPosition="0">
        <references count="1">
          <reference field="4" count="0"/>
        </references>
      </pivotArea>
    </format>
    <format dxfId="103">
      <pivotArea dataOnly="0" labelOnly="1" grandRow="1" outline="0" fieldPosition="0"/>
    </format>
    <format dxfId="102">
      <pivotArea dataOnly="0" labelOnly="1" fieldPosition="0">
        <references count="1">
          <reference field="12" count="0"/>
        </references>
      </pivotArea>
    </format>
    <format dxfId="101">
      <pivotArea dataOnly="0" labelOnly="1" grandCol="1" outline="0" fieldPosition="0"/>
    </format>
    <format dxfId="100">
      <pivotArea outline="0" collapsedLevelsAreSubtotals="1" fieldPosition="0"/>
    </format>
    <format dxfId="99">
      <pivotArea type="topRight" dataOnly="0" labelOnly="1" outline="0" fieldPosition="0"/>
    </format>
    <format dxfId="98">
      <pivotArea dataOnly="0" labelOnly="1" fieldPosition="0">
        <references count="1">
          <reference field="12" count="0"/>
        </references>
      </pivotArea>
    </format>
    <format dxfId="97">
      <pivotArea dataOnly="0" labelOnly="1" grandCol="1" outline="0" fieldPosition="0"/>
    </format>
    <format dxfId="96">
      <pivotArea field="12" type="button" dataOnly="0" labelOnly="1" outline="0" axis="axisCol" fieldPosition="0"/>
    </format>
  </formats>
  <chartFormats count="18">
    <chartFormat chart="2" format="18" series="1">
      <pivotArea type="data" outline="0" fieldPosition="0">
        <references count="2">
          <reference field="4294967294" count="1" selected="0">
            <x v="0"/>
          </reference>
          <reference field="12" count="1" selected="0">
            <x v="0"/>
          </reference>
        </references>
      </pivotArea>
    </chartFormat>
    <chartFormat chart="2" format="19" series="1">
      <pivotArea type="data" outline="0" fieldPosition="0">
        <references count="2">
          <reference field="4294967294" count="1" selected="0">
            <x v="0"/>
          </reference>
          <reference field="12" count="1" selected="0">
            <x v="1"/>
          </reference>
        </references>
      </pivotArea>
    </chartFormat>
    <chartFormat chart="2" format="20" series="1">
      <pivotArea type="data" outline="0" fieldPosition="0">
        <references count="2">
          <reference field="4294967294" count="1" selected="0">
            <x v="0"/>
          </reference>
          <reference field="12" count="1" selected="0">
            <x v="2"/>
          </reference>
        </references>
      </pivotArea>
    </chartFormat>
    <chartFormat chart="2" format="21" series="1">
      <pivotArea type="data" outline="0" fieldPosition="0">
        <references count="2">
          <reference field="4294967294" count="1" selected="0">
            <x v="0"/>
          </reference>
          <reference field="12" count="1" selected="0">
            <x v="3"/>
          </reference>
        </references>
      </pivotArea>
    </chartFormat>
    <chartFormat chart="2" format="22" series="1">
      <pivotArea type="data" outline="0" fieldPosition="0">
        <references count="2">
          <reference field="4294967294" count="1" selected="0">
            <x v="0"/>
          </reference>
          <reference field="12" count="1" selected="0">
            <x v="4"/>
          </reference>
        </references>
      </pivotArea>
    </chartFormat>
    <chartFormat chart="2" format="23" series="1">
      <pivotArea type="data" outline="0" fieldPosition="0">
        <references count="2">
          <reference field="4294967294" count="1" selected="0">
            <x v="0"/>
          </reference>
          <reference field="12" count="1" selected="0">
            <x v="5"/>
          </reference>
        </references>
      </pivotArea>
    </chartFormat>
    <chartFormat chart="2" format="24" series="1">
      <pivotArea type="data" outline="0" fieldPosition="0">
        <references count="2">
          <reference field="4294967294" count="1" selected="0">
            <x v="0"/>
          </reference>
          <reference field="12" count="1" selected="0">
            <x v="6"/>
          </reference>
        </references>
      </pivotArea>
    </chartFormat>
    <chartFormat chart="2" format="25" series="1">
      <pivotArea type="data" outline="0" fieldPosition="0">
        <references count="2">
          <reference field="4294967294" count="1" selected="0">
            <x v="0"/>
          </reference>
          <reference field="12" count="1" selected="0">
            <x v="7"/>
          </reference>
        </references>
      </pivotArea>
    </chartFormat>
    <chartFormat chart="2" format="26" series="1">
      <pivotArea type="data" outline="0" fieldPosition="0">
        <references count="2">
          <reference field="4294967294" count="1" selected="0">
            <x v="0"/>
          </reference>
          <reference field="12" count="1" selected="0">
            <x v="8"/>
          </reference>
        </references>
      </pivotArea>
    </chartFormat>
    <chartFormat chart="8" format="36" series="1">
      <pivotArea type="data" outline="0" fieldPosition="0">
        <references count="2">
          <reference field="4294967294" count="1" selected="0">
            <x v="0"/>
          </reference>
          <reference field="12" count="1" selected="0">
            <x v="0"/>
          </reference>
        </references>
      </pivotArea>
    </chartFormat>
    <chartFormat chart="8" format="37" series="1">
      <pivotArea type="data" outline="0" fieldPosition="0">
        <references count="2">
          <reference field="4294967294" count="1" selected="0">
            <x v="0"/>
          </reference>
          <reference field="12" count="1" selected="0">
            <x v="1"/>
          </reference>
        </references>
      </pivotArea>
    </chartFormat>
    <chartFormat chart="8" format="38" series="1">
      <pivotArea type="data" outline="0" fieldPosition="0">
        <references count="2">
          <reference field="4294967294" count="1" selected="0">
            <x v="0"/>
          </reference>
          <reference field="12" count="1" selected="0">
            <x v="2"/>
          </reference>
        </references>
      </pivotArea>
    </chartFormat>
    <chartFormat chart="8" format="39" series="1">
      <pivotArea type="data" outline="0" fieldPosition="0">
        <references count="2">
          <reference field="4294967294" count="1" selected="0">
            <x v="0"/>
          </reference>
          <reference field="12" count="1" selected="0">
            <x v="3"/>
          </reference>
        </references>
      </pivotArea>
    </chartFormat>
    <chartFormat chart="8" format="40" series="1">
      <pivotArea type="data" outline="0" fieldPosition="0">
        <references count="2">
          <reference field="4294967294" count="1" selected="0">
            <x v="0"/>
          </reference>
          <reference field="12" count="1" selected="0">
            <x v="4"/>
          </reference>
        </references>
      </pivotArea>
    </chartFormat>
    <chartFormat chart="8" format="41" series="1">
      <pivotArea type="data" outline="0" fieldPosition="0">
        <references count="2">
          <reference field="4294967294" count="1" selected="0">
            <x v="0"/>
          </reference>
          <reference field="12" count="1" selected="0">
            <x v="5"/>
          </reference>
        </references>
      </pivotArea>
    </chartFormat>
    <chartFormat chart="8" format="42" series="1">
      <pivotArea type="data" outline="0" fieldPosition="0">
        <references count="2">
          <reference field="4294967294" count="1" selected="0">
            <x v="0"/>
          </reference>
          <reference field="12" count="1" selected="0">
            <x v="6"/>
          </reference>
        </references>
      </pivotArea>
    </chartFormat>
    <chartFormat chart="8" format="43" series="1">
      <pivotArea type="data" outline="0" fieldPosition="0">
        <references count="2">
          <reference field="4294967294" count="1" selected="0">
            <x v="0"/>
          </reference>
          <reference field="12" count="1" selected="0">
            <x v="7"/>
          </reference>
        </references>
      </pivotArea>
    </chartFormat>
    <chartFormat chart="8" format="44" series="1">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C385352-3F32-4DF4-BAF6-2CB9829FCBF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Age" colHeaderCaption="Gender">
  <location ref="A1:D44" firstHeaderRow="1" firstDataRow="2" firstDataCol="1"/>
  <pivotFields count="14">
    <pivotField dataField="1" showAll="0"/>
    <pivotField showAll="0"/>
    <pivotField showAll="0"/>
    <pivotField showAll="0"/>
    <pivotField showAll="0"/>
    <pivotField axis="axisCol" showAll="0">
      <items count="3">
        <item x="0"/>
        <item x="1"/>
        <item t="default"/>
      </items>
    </pivotField>
    <pivotField axis="axisRow" showAll="0">
      <items count="42">
        <item x="40"/>
        <item x="26"/>
        <item x="34"/>
        <item x="22"/>
        <item x="15"/>
        <item x="12"/>
        <item x="7"/>
        <item x="35"/>
        <item x="1"/>
        <item x="29"/>
        <item x="25"/>
        <item x="14"/>
        <item x="10"/>
        <item x="16"/>
        <item x="0"/>
        <item x="31"/>
        <item x="33"/>
        <item x="28"/>
        <item x="5"/>
        <item x="13"/>
        <item x="4"/>
        <item x="9"/>
        <item x="27"/>
        <item x="11"/>
        <item x="39"/>
        <item x="32"/>
        <item x="36"/>
        <item x="2"/>
        <item x="6"/>
        <item x="19"/>
        <item x="21"/>
        <item x="8"/>
        <item x="38"/>
        <item x="18"/>
        <item x="37"/>
        <item x="23"/>
        <item x="20"/>
        <item x="3"/>
        <item x="30"/>
        <item x="17"/>
        <item x="24"/>
        <item t="default"/>
      </items>
    </pivotField>
    <pivotField numFmtId="14" showAll="0"/>
    <pivotField numFmtId="164" showAll="0"/>
    <pivotField showAll="0"/>
    <pivotField showAll="0"/>
    <pivotField numFmtId="9" showAll="0"/>
    <pivotField numFmtId="9" showAll="0">
      <items count="10">
        <item x="8"/>
        <item x="1"/>
        <item x="0"/>
        <item x="3"/>
        <item x="4"/>
        <item x="5"/>
        <item x="6"/>
        <item x="7"/>
        <item x="2"/>
        <item t="default"/>
      </items>
    </pivotField>
    <pivotField numFmtId="164" showAll="0"/>
  </pivotFields>
  <rowFields count="1">
    <field x="6"/>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Fields count="1">
    <field x="5"/>
  </colFields>
  <colItems count="3">
    <i>
      <x/>
    </i>
    <i>
      <x v="1"/>
    </i>
    <i t="grand">
      <x/>
    </i>
  </colItems>
  <dataFields count="1">
    <dataField name="Count of EEID" fld="0" subtotal="count" baseField="0" baseItem="0"/>
  </dataFields>
  <formats count="29">
    <format dxfId="95">
      <pivotArea type="origin" dataOnly="0" labelOnly="1" outline="0" fieldPosition="0"/>
    </format>
    <format dxfId="94">
      <pivotArea field="5" type="button" dataOnly="0" labelOnly="1" outline="0" axis="axisCol" fieldPosition="0"/>
    </format>
    <format dxfId="93">
      <pivotArea type="topRight" dataOnly="0" labelOnly="1" outline="0" fieldPosition="0"/>
    </format>
    <format dxfId="92">
      <pivotArea field="6" type="button" dataOnly="0" labelOnly="1" outline="0" axis="axisRow" fieldPosition="0"/>
    </format>
    <format dxfId="91">
      <pivotArea dataOnly="0" labelOnly="1" fieldPosition="0">
        <references count="1">
          <reference field="5" count="0"/>
        </references>
      </pivotArea>
    </format>
    <format dxfId="90">
      <pivotArea dataOnly="0" labelOnly="1" grandCol="1" outline="0" fieldPosition="0"/>
    </format>
    <format dxfId="89">
      <pivotArea grandRow="1" outline="0" collapsedLevelsAreSubtotals="1" fieldPosition="0"/>
    </format>
    <format dxfId="88">
      <pivotArea dataOnly="0" labelOnly="1" grandRow="1" outline="0" fieldPosition="0"/>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5" type="button" dataOnly="0" labelOnly="1" outline="0" axis="axisCol" fieldPosition="0"/>
    </format>
    <format dxfId="83">
      <pivotArea type="topRight" dataOnly="0" labelOnly="1" outline="0" fieldPosition="0"/>
    </format>
    <format dxfId="82">
      <pivotArea field="6" type="button" dataOnly="0" labelOnly="1" outline="0" axis="axisRow" fieldPosition="0"/>
    </format>
    <format dxfId="81">
      <pivotArea dataOnly="0" labelOnly="1" fieldPosition="0">
        <references count="1">
          <reference field="6" count="0"/>
        </references>
      </pivotArea>
    </format>
    <format dxfId="80">
      <pivotArea dataOnly="0" labelOnly="1" grandRow="1" outline="0" fieldPosition="0"/>
    </format>
    <format dxfId="79">
      <pivotArea dataOnly="0" labelOnly="1" fieldPosition="0">
        <references count="1">
          <reference field="5" count="0"/>
        </references>
      </pivotArea>
    </format>
    <format dxfId="78">
      <pivotArea dataOnly="0" labelOnly="1" grandCol="1" outline="0" fieldPosition="0"/>
    </format>
    <format dxfId="77">
      <pivotArea collapsedLevelsAreSubtotals="1" fieldPosition="0">
        <references count="1">
          <reference field="6" count="0"/>
        </references>
      </pivotArea>
    </format>
    <format dxfId="76">
      <pivotArea dataOnly="0" labelOnly="1" fieldPosition="0">
        <references count="1">
          <reference field="6" count="0"/>
        </references>
      </pivotArea>
    </format>
    <format dxfId="75">
      <pivotArea outline="0" collapsedLevelsAreSubtotals="1" fieldPosition="0"/>
    </format>
    <format dxfId="74">
      <pivotArea type="topRight" dataOnly="0" labelOnly="1" outline="0" fieldPosition="0"/>
    </format>
    <format dxfId="73">
      <pivotArea dataOnly="0" labelOnly="1" fieldPosition="0">
        <references count="1">
          <reference field="5" count="0"/>
        </references>
      </pivotArea>
    </format>
    <format dxfId="72">
      <pivotArea dataOnly="0" labelOnly="1" grandCol="1" outline="0" fieldPosition="0"/>
    </format>
    <format dxfId="71">
      <pivotArea field="5" type="button" dataOnly="0" labelOnly="1" outline="0" axis="axisCol" fieldPosition="0"/>
    </format>
    <format dxfId="70">
      <pivotArea field="6" type="button" dataOnly="0" labelOnly="1" outline="0" axis="axisRow" fieldPosition="0"/>
    </format>
    <format dxfId="69">
      <pivotArea dataOnly="0" labelOnly="1" fieldPosition="0">
        <references count="1">
          <reference field="6" count="0"/>
        </references>
      </pivotArea>
    </format>
    <format dxfId="68">
      <pivotArea dataOnly="0" labelOnly="1" grandRow="1" outline="0" fieldPosition="0"/>
    </format>
    <format dxfId="67">
      <pivotArea type="origin" dataOnly="0" labelOnly="1" outline="0"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9" format="4" series="1">
      <pivotArea type="data" outline="0" fieldPosition="0">
        <references count="2">
          <reference field="4294967294" count="1" selected="0">
            <x v="0"/>
          </reference>
          <reference field="5" count="1" selected="0">
            <x v="0"/>
          </reference>
        </references>
      </pivotArea>
    </chartFormat>
    <chartFormat chart="9" format="5"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16791-49B8-4CBD-B677-5CA5BB9541E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ity" colHeaderCaption="Bonus %">
  <location ref="H1:R16" firstHeaderRow="1" firstDataRow="2" firstDataCol="1"/>
  <pivotFields count="14">
    <pivotField dataField="1" showAll="0"/>
    <pivotField showAll="0"/>
    <pivotField showAll="0"/>
    <pivotField showAll="0"/>
    <pivotField showAll="0"/>
    <pivotField showAll="0"/>
    <pivotField showAll="0"/>
    <pivotField numFmtId="14" showAll="0"/>
    <pivotField numFmtId="164" showAll="0"/>
    <pivotField showAll="0"/>
    <pivotField axis="axisRow" showAll="0">
      <items count="14">
        <item x="6"/>
        <item x="2"/>
        <item x="12"/>
        <item x="7"/>
        <item x="3"/>
        <item x="10"/>
        <item x="5"/>
        <item x="1"/>
        <item x="0"/>
        <item x="4"/>
        <item x="9"/>
        <item x="11"/>
        <item x="8"/>
        <item t="default"/>
      </items>
    </pivotField>
    <pivotField numFmtId="9" showAll="0"/>
    <pivotField axis="axisCol" numFmtId="9" showAll="0">
      <items count="10">
        <item x="8"/>
        <item x="1"/>
        <item x="0"/>
        <item x="3"/>
        <item x="4"/>
        <item x="5"/>
        <item x="6"/>
        <item x="7"/>
        <item x="2"/>
        <item t="default"/>
      </items>
    </pivotField>
    <pivotField numFmtId="164" showAll="0"/>
  </pivotFields>
  <rowFields count="1">
    <field x="10"/>
  </rowFields>
  <rowItems count="14">
    <i>
      <x/>
    </i>
    <i>
      <x v="1"/>
    </i>
    <i>
      <x v="2"/>
    </i>
    <i>
      <x v="3"/>
    </i>
    <i>
      <x v="4"/>
    </i>
    <i>
      <x v="5"/>
    </i>
    <i>
      <x v="6"/>
    </i>
    <i>
      <x v="7"/>
    </i>
    <i>
      <x v="8"/>
    </i>
    <i>
      <x v="9"/>
    </i>
    <i>
      <x v="10"/>
    </i>
    <i>
      <x v="11"/>
    </i>
    <i>
      <x v="12"/>
    </i>
    <i t="grand">
      <x/>
    </i>
  </rowItems>
  <colFields count="1">
    <field x="12"/>
  </colFields>
  <colItems count="10">
    <i>
      <x/>
    </i>
    <i>
      <x v="1"/>
    </i>
    <i>
      <x v="2"/>
    </i>
    <i>
      <x v="3"/>
    </i>
    <i>
      <x v="4"/>
    </i>
    <i>
      <x v="5"/>
    </i>
    <i>
      <x v="6"/>
    </i>
    <i>
      <x v="7"/>
    </i>
    <i>
      <x v="8"/>
    </i>
    <i t="grand">
      <x/>
    </i>
  </colItems>
  <dataFields count="1">
    <dataField name="Count of EEID" fld="0" subtotal="count" baseField="0" baseItem="0"/>
  </dataFields>
  <formats count="32">
    <format dxfId="31">
      <pivotArea type="all" dataOnly="0" outline="0" fieldPosition="0"/>
    </format>
    <format dxfId="30">
      <pivotArea outline="0" collapsedLevelsAreSubtotals="1" fieldPosition="0"/>
    </format>
    <format dxfId="29">
      <pivotArea type="origin" dataOnly="0" labelOnly="1" outline="0" fieldPosition="0"/>
    </format>
    <format dxfId="28">
      <pivotArea field="12" type="button" dataOnly="0" labelOnly="1" outline="0" axis="axisCol" fieldPosition="0"/>
    </format>
    <format dxfId="27">
      <pivotArea type="topRight" dataOnly="0" labelOnly="1" outline="0" fieldPosition="0"/>
    </format>
    <format dxfId="26">
      <pivotArea field="10" type="button" dataOnly="0" labelOnly="1" outline="0" axis="axisRow" fieldPosition="0"/>
    </format>
    <format dxfId="25">
      <pivotArea dataOnly="0" labelOnly="1" fieldPosition="0">
        <references count="1">
          <reference field="10" count="0"/>
        </references>
      </pivotArea>
    </format>
    <format dxfId="24">
      <pivotArea dataOnly="0" labelOnly="1" grandRow="1" outline="0" fieldPosition="0"/>
    </format>
    <format dxfId="23">
      <pivotArea dataOnly="0" labelOnly="1" fieldPosition="0">
        <references count="1">
          <reference field="12" count="0"/>
        </references>
      </pivotArea>
    </format>
    <format dxfId="22">
      <pivotArea dataOnly="0" labelOnly="1" grandCol="1" outline="0" fieldPosition="0"/>
    </format>
    <format dxfId="21">
      <pivotArea type="all" dataOnly="0" outline="0" fieldPosition="0"/>
    </format>
    <format dxfId="20">
      <pivotArea outline="0" collapsedLevelsAreSubtotals="1" fieldPosition="0"/>
    </format>
    <format dxfId="19">
      <pivotArea type="topRight" dataOnly="0" labelOnly="1" outline="0" fieldPosition="0"/>
    </format>
    <format dxfId="18">
      <pivotArea dataOnly="0" labelOnly="1" fieldPosition="0">
        <references count="1">
          <reference field="12" count="0"/>
        </references>
      </pivotArea>
    </format>
    <format dxfId="17">
      <pivotArea dataOnly="0" labelOnly="1" grandCol="1" outline="0" fieldPosition="0"/>
    </format>
    <format dxfId="16">
      <pivotArea type="origin" dataOnly="0" labelOnly="1" outline="0" fieldPosition="0"/>
    </format>
    <format dxfId="15">
      <pivotArea field="10" type="button" dataOnly="0" labelOnly="1" outline="0" axis="axisRow" fieldPosition="0"/>
    </format>
    <format dxfId="14">
      <pivotArea dataOnly="0" labelOnly="1" fieldPosition="0">
        <references count="1">
          <reference field="10" count="0"/>
        </references>
      </pivotArea>
    </format>
    <format dxfId="13">
      <pivotArea dataOnly="0" labelOnly="1" grandRow="1" outline="0" fieldPosition="0"/>
    </format>
    <format dxfId="12">
      <pivotArea field="12" type="button" dataOnly="0" labelOnly="1" outline="0" axis="axisCol" fieldPosition="0"/>
    </format>
    <format dxfId="11">
      <pivotArea type="origin" dataOnly="0" labelOnly="1" outline="0" fieldPosition="0"/>
    </format>
    <format dxfId="10">
      <pivotArea field="12" type="button" dataOnly="0" labelOnly="1" outline="0" axis="axisCol" fieldPosition="0"/>
    </format>
    <format dxfId="9">
      <pivotArea type="topRight" dataOnly="0" labelOnly="1" outline="0" fieldPosition="0"/>
    </format>
    <format dxfId="8">
      <pivotArea field="10" type="button" dataOnly="0" labelOnly="1" outline="0" axis="axisRow" fieldPosition="0"/>
    </format>
    <format dxfId="7">
      <pivotArea dataOnly="0" labelOnly="1" fieldPosition="0">
        <references count="1">
          <reference field="12" count="0"/>
        </references>
      </pivotArea>
    </format>
    <format dxfId="6">
      <pivotArea dataOnly="0" labelOnly="1" grandCol="1" outline="0" fieldPosition="0"/>
    </format>
    <format dxfId="5">
      <pivotArea grandRow="1" outline="0" collapsedLevelsAreSubtotals="1" fieldPosition="0"/>
    </format>
    <format dxfId="4">
      <pivotArea dataOnly="0" labelOnly="1" grandRow="1" outline="0" fieldPosition="0"/>
    </format>
    <format dxfId="3">
      <pivotArea collapsedLevelsAreSubtotals="1" fieldPosition="0">
        <references count="1">
          <reference field="10" count="0"/>
        </references>
      </pivotArea>
    </format>
    <format dxfId="2">
      <pivotArea dataOnly="0" labelOnly="1" fieldPosition="0">
        <references count="1">
          <reference field="10" count="0"/>
        </references>
      </pivotArea>
    </format>
    <format dxfId="1">
      <pivotArea collapsedLevelsAreSubtotals="1" fieldPosition="0">
        <references count="1">
          <reference field="10" count="0"/>
        </references>
      </pivotArea>
    </format>
    <format dxfId="0">
      <pivotArea dataOnly="0" labelOnly="1" fieldPosition="0">
        <references count="1">
          <reference field="10" count="0"/>
        </references>
      </pivotArea>
    </format>
  </formats>
  <chartFormats count="27">
    <chartFormat chart="4" format="18" series="1">
      <pivotArea type="data" outline="0" fieldPosition="0">
        <references count="2">
          <reference field="4294967294" count="1" selected="0">
            <x v="0"/>
          </reference>
          <reference field="12" count="1" selected="0">
            <x v="0"/>
          </reference>
        </references>
      </pivotArea>
    </chartFormat>
    <chartFormat chart="4" format="19" series="1">
      <pivotArea type="data" outline="0" fieldPosition="0">
        <references count="2">
          <reference field="4294967294" count="1" selected="0">
            <x v="0"/>
          </reference>
          <reference field="12" count="1" selected="0">
            <x v="1"/>
          </reference>
        </references>
      </pivotArea>
    </chartFormat>
    <chartFormat chart="4" format="20" series="1">
      <pivotArea type="data" outline="0" fieldPosition="0">
        <references count="2">
          <reference field="4294967294" count="1" selected="0">
            <x v="0"/>
          </reference>
          <reference field="12" count="1" selected="0">
            <x v="2"/>
          </reference>
        </references>
      </pivotArea>
    </chartFormat>
    <chartFormat chart="4" format="21" series="1">
      <pivotArea type="data" outline="0" fieldPosition="0">
        <references count="2">
          <reference field="4294967294" count="1" selected="0">
            <x v="0"/>
          </reference>
          <reference field="12" count="1" selected="0">
            <x v="3"/>
          </reference>
        </references>
      </pivotArea>
    </chartFormat>
    <chartFormat chart="4" format="22" series="1">
      <pivotArea type="data" outline="0" fieldPosition="0">
        <references count="2">
          <reference field="4294967294" count="1" selected="0">
            <x v="0"/>
          </reference>
          <reference field="12" count="1" selected="0">
            <x v="4"/>
          </reference>
        </references>
      </pivotArea>
    </chartFormat>
    <chartFormat chart="4" format="23" series="1">
      <pivotArea type="data" outline="0" fieldPosition="0">
        <references count="2">
          <reference field="4294967294" count="1" selected="0">
            <x v="0"/>
          </reference>
          <reference field="12" count="1" selected="0">
            <x v="5"/>
          </reference>
        </references>
      </pivotArea>
    </chartFormat>
    <chartFormat chart="4" format="24" series="1">
      <pivotArea type="data" outline="0" fieldPosition="0">
        <references count="2">
          <reference field="4294967294" count="1" selected="0">
            <x v="0"/>
          </reference>
          <reference field="12" count="1" selected="0">
            <x v="6"/>
          </reference>
        </references>
      </pivotArea>
    </chartFormat>
    <chartFormat chart="4" format="25" series="1">
      <pivotArea type="data" outline="0" fieldPosition="0">
        <references count="2">
          <reference field="4294967294" count="1" selected="0">
            <x v="0"/>
          </reference>
          <reference field="12" count="1" selected="0">
            <x v="7"/>
          </reference>
        </references>
      </pivotArea>
    </chartFormat>
    <chartFormat chart="4" format="26" series="1">
      <pivotArea type="data" outline="0" fieldPosition="0">
        <references count="2">
          <reference field="4294967294" count="1" selected="0">
            <x v="0"/>
          </reference>
          <reference field="12" count="1" selected="0">
            <x v="8"/>
          </reference>
        </references>
      </pivotArea>
    </chartFormat>
    <chartFormat chart="8" format="27" series="1">
      <pivotArea type="data" outline="0" fieldPosition="0">
        <references count="2">
          <reference field="4294967294" count="1" selected="0">
            <x v="0"/>
          </reference>
          <reference field="12" count="1" selected="0">
            <x v="0"/>
          </reference>
        </references>
      </pivotArea>
    </chartFormat>
    <chartFormat chart="8" format="28" series="1">
      <pivotArea type="data" outline="0" fieldPosition="0">
        <references count="2">
          <reference field="4294967294" count="1" selected="0">
            <x v="0"/>
          </reference>
          <reference field="12" count="1" selected="0">
            <x v="1"/>
          </reference>
        </references>
      </pivotArea>
    </chartFormat>
    <chartFormat chart="8" format="29" series="1">
      <pivotArea type="data" outline="0" fieldPosition="0">
        <references count="2">
          <reference field="4294967294" count="1" selected="0">
            <x v="0"/>
          </reference>
          <reference field="12" count="1" selected="0">
            <x v="2"/>
          </reference>
        </references>
      </pivotArea>
    </chartFormat>
    <chartFormat chart="8" format="30" series="1">
      <pivotArea type="data" outline="0" fieldPosition="0">
        <references count="2">
          <reference field="4294967294" count="1" selected="0">
            <x v="0"/>
          </reference>
          <reference field="12" count="1" selected="0">
            <x v="3"/>
          </reference>
        </references>
      </pivotArea>
    </chartFormat>
    <chartFormat chart="8" format="31" series="1">
      <pivotArea type="data" outline="0" fieldPosition="0">
        <references count="2">
          <reference field="4294967294" count="1" selected="0">
            <x v="0"/>
          </reference>
          <reference field="12" count="1" selected="0">
            <x v="4"/>
          </reference>
        </references>
      </pivotArea>
    </chartFormat>
    <chartFormat chart="8" format="32" series="1">
      <pivotArea type="data" outline="0" fieldPosition="0">
        <references count="2">
          <reference field="4294967294" count="1" selected="0">
            <x v="0"/>
          </reference>
          <reference field="12" count="1" selected="0">
            <x v="5"/>
          </reference>
        </references>
      </pivotArea>
    </chartFormat>
    <chartFormat chart="8" format="33" series="1">
      <pivotArea type="data" outline="0" fieldPosition="0">
        <references count="2">
          <reference field="4294967294" count="1" selected="0">
            <x v="0"/>
          </reference>
          <reference field="12" count="1" selected="0">
            <x v="6"/>
          </reference>
        </references>
      </pivotArea>
    </chartFormat>
    <chartFormat chart="8" format="34" series="1">
      <pivotArea type="data" outline="0" fieldPosition="0">
        <references count="2">
          <reference field="4294967294" count="1" selected="0">
            <x v="0"/>
          </reference>
          <reference field="12" count="1" selected="0">
            <x v="7"/>
          </reference>
        </references>
      </pivotArea>
    </chartFormat>
    <chartFormat chart="8" format="35" series="1">
      <pivotArea type="data" outline="0" fieldPosition="0">
        <references count="2">
          <reference field="4294967294" count="1" selected="0">
            <x v="0"/>
          </reference>
          <reference field="12" count="1" selected="0">
            <x v="8"/>
          </reference>
        </references>
      </pivotArea>
    </chartFormat>
    <chartFormat chart="9" format="36" series="1">
      <pivotArea type="data" outline="0" fieldPosition="0">
        <references count="2">
          <reference field="4294967294" count="1" selected="0">
            <x v="0"/>
          </reference>
          <reference field="12" count="1" selected="0">
            <x v="0"/>
          </reference>
        </references>
      </pivotArea>
    </chartFormat>
    <chartFormat chart="9" format="37" series="1">
      <pivotArea type="data" outline="0" fieldPosition="0">
        <references count="2">
          <reference field="4294967294" count="1" selected="0">
            <x v="0"/>
          </reference>
          <reference field="12" count="1" selected="0">
            <x v="1"/>
          </reference>
        </references>
      </pivotArea>
    </chartFormat>
    <chartFormat chart="9" format="38" series="1">
      <pivotArea type="data" outline="0" fieldPosition="0">
        <references count="2">
          <reference field="4294967294" count="1" selected="0">
            <x v="0"/>
          </reference>
          <reference field="12" count="1" selected="0">
            <x v="2"/>
          </reference>
        </references>
      </pivotArea>
    </chartFormat>
    <chartFormat chart="9" format="39" series="1">
      <pivotArea type="data" outline="0" fieldPosition="0">
        <references count="2">
          <reference field="4294967294" count="1" selected="0">
            <x v="0"/>
          </reference>
          <reference field="12" count="1" selected="0">
            <x v="3"/>
          </reference>
        </references>
      </pivotArea>
    </chartFormat>
    <chartFormat chart="9" format="40" series="1">
      <pivotArea type="data" outline="0" fieldPosition="0">
        <references count="2">
          <reference field="4294967294" count="1" selected="0">
            <x v="0"/>
          </reference>
          <reference field="12" count="1" selected="0">
            <x v="4"/>
          </reference>
        </references>
      </pivotArea>
    </chartFormat>
    <chartFormat chart="9" format="41" series="1">
      <pivotArea type="data" outline="0" fieldPosition="0">
        <references count="2">
          <reference field="4294967294" count="1" selected="0">
            <x v="0"/>
          </reference>
          <reference field="12" count="1" selected="0">
            <x v="5"/>
          </reference>
        </references>
      </pivotArea>
    </chartFormat>
    <chartFormat chart="9" format="42" series="1">
      <pivotArea type="data" outline="0" fieldPosition="0">
        <references count="2">
          <reference field="4294967294" count="1" selected="0">
            <x v="0"/>
          </reference>
          <reference field="12" count="1" selected="0">
            <x v="6"/>
          </reference>
        </references>
      </pivotArea>
    </chartFormat>
    <chartFormat chart="9" format="43" series="1">
      <pivotArea type="data" outline="0" fieldPosition="0">
        <references count="2">
          <reference field="4294967294" count="1" selected="0">
            <x v="0"/>
          </reference>
          <reference field="12" count="1" selected="0">
            <x v="7"/>
          </reference>
        </references>
      </pivotArea>
    </chartFormat>
    <chartFormat chart="9" format="44" series="1">
      <pivotArea type="data" outline="0" fieldPosition="0">
        <references count="2">
          <reference field="4294967294" count="1" selected="0">
            <x v="0"/>
          </reference>
          <reference field="12"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5F5C870-7BED-4CD4-9BAF-9C0FD53C192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Bonus %" colHeaderCaption="Country">
  <location ref="A1:E12" firstHeaderRow="1" firstDataRow="2" firstDataCol="1"/>
  <pivotFields count="14">
    <pivotField dataField="1" showAll="0"/>
    <pivotField showAll="0"/>
    <pivotField showAll="0"/>
    <pivotField showAll="0"/>
    <pivotField showAll="0"/>
    <pivotField showAll="0">
      <items count="3">
        <item x="0"/>
        <item x="1"/>
        <item t="default"/>
      </items>
    </pivotField>
    <pivotField showAll="0"/>
    <pivotField numFmtId="14" showAll="0"/>
    <pivotField numFmtId="164" showAll="0"/>
    <pivotField axis="axisCol" showAll="0">
      <items count="4">
        <item x="2"/>
        <item x="1"/>
        <item x="0"/>
        <item t="default"/>
      </items>
    </pivotField>
    <pivotField showAll="0">
      <items count="14">
        <item x="6"/>
        <item x="2"/>
        <item x="12"/>
        <item x="7"/>
        <item x="3"/>
        <item x="10"/>
        <item x="5"/>
        <item x="1"/>
        <item x="0"/>
        <item x="4"/>
        <item x="9"/>
        <item x="11"/>
        <item x="8"/>
        <item t="default"/>
      </items>
    </pivotField>
    <pivotField numFmtId="9" showAll="0">
      <items count="60">
        <item x="52"/>
        <item x="48"/>
        <item x="53"/>
        <item x="1"/>
        <item x="21"/>
        <item x="22"/>
        <item x="3"/>
        <item x="23"/>
        <item x="12"/>
        <item x="4"/>
        <item x="42"/>
        <item x="36"/>
        <item x="0"/>
        <item x="34"/>
        <item x="5"/>
        <item x="15"/>
        <item x="24"/>
        <item x="16"/>
        <item x="31"/>
        <item x="6"/>
        <item x="37"/>
        <item x="20"/>
        <item x="25"/>
        <item x="32"/>
        <item x="7"/>
        <item x="26"/>
        <item x="17"/>
        <item x="41"/>
        <item x="8"/>
        <item x="38"/>
        <item x="35"/>
        <item x="27"/>
        <item x="43"/>
        <item x="9"/>
        <item x="40"/>
        <item x="28"/>
        <item x="57"/>
        <item x="18"/>
        <item x="33"/>
        <item x="10"/>
        <item x="13"/>
        <item x="29"/>
        <item x="39"/>
        <item x="11"/>
        <item x="44"/>
        <item x="30"/>
        <item x="19"/>
        <item x="45"/>
        <item x="14"/>
        <item x="49"/>
        <item x="55"/>
        <item x="54"/>
        <item x="50"/>
        <item x="51"/>
        <item x="47"/>
        <item x="56"/>
        <item x="58"/>
        <item x="46"/>
        <item x="2"/>
        <item t="default"/>
      </items>
    </pivotField>
    <pivotField axis="axisRow" numFmtId="9" showAll="0">
      <items count="10">
        <item x="8"/>
        <item x="1"/>
        <item x="0"/>
        <item x="3"/>
        <item x="4"/>
        <item x="5"/>
        <item x="6"/>
        <item x="7"/>
        <item x="2"/>
        <item t="default"/>
      </items>
    </pivotField>
    <pivotField numFmtId="164" showAll="0"/>
  </pivotFields>
  <rowFields count="1">
    <field x="12"/>
  </rowFields>
  <rowItems count="10">
    <i>
      <x/>
    </i>
    <i>
      <x v="1"/>
    </i>
    <i>
      <x v="2"/>
    </i>
    <i>
      <x v="3"/>
    </i>
    <i>
      <x v="4"/>
    </i>
    <i>
      <x v="5"/>
    </i>
    <i>
      <x v="6"/>
    </i>
    <i>
      <x v="7"/>
    </i>
    <i>
      <x v="8"/>
    </i>
    <i t="grand">
      <x/>
    </i>
  </rowItems>
  <colFields count="1">
    <field x="9"/>
  </colFields>
  <colItems count="4">
    <i>
      <x/>
    </i>
    <i>
      <x v="1"/>
    </i>
    <i>
      <x v="2"/>
    </i>
    <i t="grand">
      <x/>
    </i>
  </colItems>
  <dataFields count="1">
    <dataField name="Count of EEID" fld="0" subtotal="count" baseField="0" baseItem="0"/>
  </dataFields>
  <formats count="35">
    <format dxfId="66">
      <pivotArea type="all" dataOnly="0" outline="0" fieldPosition="0"/>
    </format>
    <format dxfId="65">
      <pivotArea outline="0" collapsedLevelsAreSubtotals="1" fieldPosition="0"/>
    </format>
    <format dxfId="64">
      <pivotArea type="origin" dataOnly="0" labelOnly="1" outline="0" fieldPosition="0"/>
    </format>
    <format dxfId="63">
      <pivotArea type="topRight" dataOnly="0" labelOnly="1" outline="0" fieldPosition="0"/>
    </format>
    <format dxfId="62">
      <pivotArea field="12" type="button" dataOnly="0" labelOnly="1" outline="0" axis="axisRow" fieldPosition="0"/>
    </format>
    <format dxfId="61">
      <pivotArea dataOnly="0" labelOnly="1" fieldPosition="0">
        <references count="1">
          <reference field="12" count="0"/>
        </references>
      </pivotArea>
    </format>
    <format dxfId="60">
      <pivotArea dataOnly="0" labelOnly="1" grandRow="1" outline="0" fieldPosition="0"/>
    </format>
    <format dxfId="59">
      <pivotArea dataOnly="0" labelOnly="1" fieldPosition="0">
        <references count="1">
          <reference field="9" count="0"/>
        </references>
      </pivotArea>
    </format>
    <format dxfId="58">
      <pivotArea dataOnly="0" labelOnly="1" grandCol="1" outline="0" fieldPosition="0"/>
    </format>
    <format dxfId="57">
      <pivotArea field="9" type="button" dataOnly="0" labelOnly="1" outline="0" axis="axisCol" fieldPosition="0"/>
    </format>
    <format dxfId="56">
      <pivotArea type="all" dataOnly="0" outline="0" fieldPosition="0"/>
    </format>
    <format dxfId="55">
      <pivotArea outline="0" collapsedLevelsAreSubtotals="1" fieldPosition="0"/>
    </format>
    <format dxfId="54">
      <pivotArea type="origin" dataOnly="0" labelOnly="1" outline="0" fieldPosition="0"/>
    </format>
    <format dxfId="53">
      <pivotArea field="9" type="button" dataOnly="0" labelOnly="1" outline="0" axis="axisCol" fieldPosition="0"/>
    </format>
    <format dxfId="52">
      <pivotArea type="topRight" dataOnly="0" labelOnly="1" outline="0" fieldPosition="0"/>
    </format>
    <format dxfId="51">
      <pivotArea field="12" type="button" dataOnly="0" labelOnly="1" outline="0" axis="axisRow" fieldPosition="0"/>
    </format>
    <format dxfId="50">
      <pivotArea dataOnly="0" labelOnly="1" fieldPosition="0">
        <references count="1">
          <reference field="12" count="0"/>
        </references>
      </pivotArea>
    </format>
    <format dxfId="49">
      <pivotArea dataOnly="0" labelOnly="1" grandRow="1" outline="0" fieldPosition="0"/>
    </format>
    <format dxfId="48">
      <pivotArea dataOnly="0" labelOnly="1" fieldPosition="0">
        <references count="1">
          <reference field="9" count="0"/>
        </references>
      </pivotArea>
    </format>
    <format dxfId="47">
      <pivotArea dataOnly="0" labelOnly="1" grandCol="1" outline="0" fieldPosition="0"/>
    </format>
    <format dxfId="46">
      <pivotArea type="origin" dataOnly="0" labelOnly="1" outline="0" fieldPosition="0"/>
    </format>
    <format dxfId="45">
      <pivotArea field="9" type="button" dataOnly="0" labelOnly="1" outline="0" axis="axisCol" fieldPosition="0"/>
    </format>
    <format dxfId="44">
      <pivotArea type="topRight" dataOnly="0" labelOnly="1" outline="0" fieldPosition="0"/>
    </format>
    <format dxfId="43">
      <pivotArea field="12" type="button" dataOnly="0" labelOnly="1" outline="0" axis="axisRow" fieldPosition="0"/>
    </format>
    <format dxfId="42">
      <pivotArea dataOnly="0" labelOnly="1" fieldPosition="0">
        <references count="1">
          <reference field="9" count="0"/>
        </references>
      </pivotArea>
    </format>
    <format dxfId="41">
      <pivotArea dataOnly="0" labelOnly="1" grandCol="1" outline="0" fieldPosition="0"/>
    </format>
    <format dxfId="40">
      <pivotArea grandRow="1" outline="0" collapsedLevelsAreSubtotals="1" fieldPosition="0"/>
    </format>
    <format dxfId="39">
      <pivotArea dataOnly="0" labelOnly="1" grandRow="1" outline="0" fieldPosition="0"/>
    </format>
    <format dxfId="38">
      <pivotArea collapsedLevelsAreSubtotals="1" fieldPosition="0">
        <references count="1">
          <reference field="12" count="0"/>
        </references>
      </pivotArea>
    </format>
    <format dxfId="37">
      <pivotArea dataOnly="0" labelOnly="1" fieldPosition="0">
        <references count="1">
          <reference field="12" count="0"/>
        </references>
      </pivotArea>
    </format>
    <format dxfId="36">
      <pivotArea field="9" type="button" dataOnly="0" labelOnly="1" outline="0" axis="axisCol" fieldPosition="0"/>
    </format>
    <format dxfId="35">
      <pivotArea dataOnly="0" labelOnly="1" fieldPosition="0">
        <references count="1">
          <reference field="12" count="0"/>
        </references>
      </pivotArea>
    </format>
    <format dxfId="34">
      <pivotArea dataOnly="0" labelOnly="1" grandRow="1" outline="0" fieldPosition="0"/>
    </format>
    <format dxfId="33">
      <pivotArea field="12" type="button" dataOnly="0" labelOnly="1" outline="0" axis="axisRow" fieldPosition="0"/>
    </format>
    <format dxfId="32">
      <pivotArea type="origin" dataOnly="0" labelOnly="1" outline="0" fieldPosition="0"/>
    </format>
  </formats>
  <chartFormats count="6">
    <chartFormat chart="3" format="183" series="1">
      <pivotArea type="data" outline="0" fieldPosition="0">
        <references count="2">
          <reference field="4294967294" count="1" selected="0">
            <x v="0"/>
          </reference>
          <reference field="9" count="1" selected="0">
            <x v="0"/>
          </reference>
        </references>
      </pivotArea>
    </chartFormat>
    <chartFormat chart="3" format="184" series="1">
      <pivotArea type="data" outline="0" fieldPosition="0">
        <references count="2">
          <reference field="4294967294" count="1" selected="0">
            <x v="0"/>
          </reference>
          <reference field="9" count="1" selected="0">
            <x v="1"/>
          </reference>
        </references>
      </pivotArea>
    </chartFormat>
    <chartFormat chart="3" format="185" series="1">
      <pivotArea type="data" outline="0" fieldPosition="0">
        <references count="2">
          <reference field="4294967294" count="1" selected="0">
            <x v="0"/>
          </reference>
          <reference field="9" count="1" selected="0">
            <x v="2"/>
          </reference>
        </references>
      </pivotArea>
    </chartFormat>
    <chartFormat chart="12" format="189" series="1">
      <pivotArea type="data" outline="0" fieldPosition="0">
        <references count="2">
          <reference field="4294967294" count="1" selected="0">
            <x v="0"/>
          </reference>
          <reference field="9" count="1" selected="0">
            <x v="0"/>
          </reference>
        </references>
      </pivotArea>
    </chartFormat>
    <chartFormat chart="12" format="190" series="1">
      <pivotArea type="data" outline="0" fieldPosition="0">
        <references count="2">
          <reference field="4294967294" count="1" selected="0">
            <x v="0"/>
          </reference>
          <reference field="9" count="1" selected="0">
            <x v="1"/>
          </reference>
        </references>
      </pivotArea>
    </chartFormat>
    <chartFormat chart="12" format="191"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4AE3CCEB-FBB7-4857-A8AD-FD29F80F0BE8}" sourceName="Department">
  <pivotTables>
    <pivotTable tabId="4" name="PivotTable16"/>
  </pivotTables>
  <data>
    <tabular pivotCacheId="1148230210">
      <items count="7">
        <i x="6" s="1"/>
        <i x="2" s="1"/>
        <i x="1" s="1"/>
        <i x="5" s="1"/>
        <i x="4" s="1"/>
        <i x="3" s="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CF6BBC1-6E7C-4519-8B32-E7B178C1895A}" sourceName="Country">
  <pivotTables>
    <pivotTable tabId="13" name="PivotTable4"/>
  </pivotTables>
  <data>
    <tabular pivotCacheId="1148230210">
      <items count="3">
        <i x="2" s="1"/>
        <i x="1" s="1"/>
        <i x="0"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nus4" xr10:uid="{95AC205C-2A7D-432A-9457-0C03117C0C2E}" sourceName="Bonus %">
  <pivotTables>
    <pivotTable tabId="13" name="PivotTable4"/>
  </pivotTables>
  <data>
    <tabular pivotCacheId="1148230210">
      <items count="9">
        <i x="8" s="1"/>
        <i x="1" s="1"/>
        <i x="0" s="1"/>
        <i x="3" s="1"/>
        <i x="4" s="1"/>
        <i x="5" s="1"/>
        <i x="6" s="1"/>
        <i x="7" s="1"/>
        <i x="2" s="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FE17B853-1AED-4948-90CF-02C779481BD5}" sourceName="City">
  <pivotTables>
    <pivotTable tabId="13" name="PivotTable5"/>
  </pivotTables>
  <data>
    <tabular pivotCacheId="1148230210">
      <items count="13">
        <i x="6" s="1"/>
        <i x="2" s="1"/>
        <i x="12" s="1"/>
        <i x="7" s="1"/>
        <i x="3" s="1"/>
        <i x="10" s="1"/>
        <i x="5" s="1"/>
        <i x="1" s="1"/>
        <i x="0" s="1"/>
        <i x="4" s="1"/>
        <i x="9" s="1"/>
        <i x="11" s="1"/>
        <i x="8" s="1"/>
      </items>
    </tabular>
  </data>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nus5" xr10:uid="{B0D11054-7790-4E63-AA6C-61BDE4E69CF2}" sourceName="Bonus %">
  <pivotTables>
    <pivotTable tabId="13" name="PivotTable5"/>
  </pivotTables>
  <data>
    <tabular pivotCacheId="1148230210">
      <items count="9">
        <i x="8" s="1"/>
        <i x="1" s="1"/>
        <i x="0" s="1"/>
        <i x="3" s="1"/>
        <i x="4" s="1"/>
        <i x="5" s="1"/>
        <i x="6" s="1"/>
        <i x="7"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nus" xr10:uid="{372B0EA4-3FD1-48DF-BF2F-711A906C89E5}" sourceName="Bonus %">
  <pivotTables>
    <pivotTable tabId="4" name="PivotTable16"/>
  </pivotTables>
  <data>
    <tabular pivotCacheId="1148230210">
      <items count="9">
        <i x="8" s="1"/>
        <i x="1" s="1"/>
        <i x="0" s="1"/>
        <i x="3" s="1"/>
        <i x="4" s="1"/>
        <i x="5" s="1"/>
        <i x="6" s="1"/>
        <i x="7"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 xr10:uid="{C2FBAA50-BB69-4DBE-B048-B2518EC3F933}" sourceName="Job Title">
  <pivotTables>
    <pivotTable tabId="26" name="PivotTable17"/>
  </pivotTables>
  <data>
    <tabular pivotCacheId="1148230210">
      <items count="33">
        <i x="3" s="1"/>
        <i x="2" s="1"/>
        <i x="8" s="1"/>
        <i x="31" s="1"/>
        <i x="16" s="1"/>
        <i x="5" s="1"/>
        <i x="24" s="1"/>
        <i x="14" s="1"/>
        <i x="9" s="1"/>
        <i x="0" s="1"/>
        <i x="20" s="1"/>
        <i x="21" s="1"/>
        <i x="15" s="1"/>
        <i x="7" s="1"/>
        <i x="32" s="1"/>
        <i x="10" s="1"/>
        <i x="12" s="1"/>
        <i x="13" s="1"/>
        <i x="11" s="1"/>
        <i x="30" s="1"/>
        <i x="26" s="1"/>
        <i x="19" s="1"/>
        <i x="17" s="1"/>
        <i x="28" s="1"/>
        <i x="27" s="1"/>
        <i x="1" s="1"/>
        <i x="23" s="1"/>
        <i x="4" s="1"/>
        <i x="22" s="1"/>
        <i x="29" s="1"/>
        <i x="25" s="1"/>
        <i x="18"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nus1" xr10:uid="{D5065DAF-1BA5-4EA6-A6D8-982415B0BCEB}" sourceName="Bonus %">
  <pivotTables>
    <pivotTable tabId="26" name="PivotTable17"/>
  </pivotTables>
  <data>
    <tabular pivotCacheId="1148230210">
      <items count="9">
        <i x="8" s="1"/>
        <i x="1" s="1"/>
        <i x="0" s="1"/>
        <i x="3" s="1"/>
        <i x="4" s="1"/>
        <i x="5" s="1"/>
        <i x="6" s="1"/>
        <i x="7"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_Unit" xr10:uid="{EA0DA876-3C8E-4918-8AA3-DA5A26AF569E}" sourceName="Business Unit">
  <pivotTables>
    <pivotTable tabId="16" name="PivotTable19"/>
  </pivotTables>
  <data>
    <tabular pivotCacheId="1148230210">
      <items count="4">
        <i x="1" s="1"/>
        <i x="2"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nus2" xr10:uid="{BCE5798B-31C1-4EF0-A68A-A77F97D5E047}" sourceName="Bonus %">
  <pivotTables>
    <pivotTable tabId="16" name="PivotTable19"/>
  </pivotTables>
  <data>
    <tabular pivotCacheId="1148230210">
      <items count="9">
        <i x="8" s="1"/>
        <i x="1" s="1"/>
        <i x="0" s="1"/>
        <i x="3" s="1"/>
        <i x="4" s="1"/>
        <i x="5" s="1"/>
        <i x="6" s="1"/>
        <i x="7"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F725D48-06E3-45BF-B9B9-872EE6358EFA}" sourceName="Gender">
  <pivotTables>
    <pivotTable tabId="6" name="PivotTable3"/>
  </pivotTables>
  <data>
    <tabular pivotCacheId="1148230210">
      <items count="2">
        <i x="0"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1A958CAF-0545-43A5-86C5-18BBC15D411D}" sourceName="Age">
  <pivotTables>
    <pivotTable tabId="6" name="PivotTable3"/>
  </pivotTables>
  <data>
    <tabular pivotCacheId="1148230210">
      <items count="41">
        <i x="40" s="1"/>
        <i x="26" s="1"/>
        <i x="34" s="1"/>
        <i x="22" s="1"/>
        <i x="15" s="1"/>
        <i x="12" s="1"/>
        <i x="7" s="1"/>
        <i x="35" s="1"/>
        <i x="1" s="1"/>
        <i x="29" s="1"/>
        <i x="25" s="1"/>
        <i x="14" s="1"/>
        <i x="10" s="1"/>
        <i x="16" s="1"/>
        <i x="0" s="1"/>
        <i x="31" s="1"/>
        <i x="33" s="1"/>
        <i x="28" s="1"/>
        <i x="5" s="1"/>
        <i x="13" s="1"/>
        <i x="4" s="1"/>
        <i x="9" s="1"/>
        <i x="27" s="1"/>
        <i x="11" s="1"/>
        <i x="39" s="1"/>
        <i x="32" s="1"/>
        <i x="36" s="1"/>
        <i x="2" s="1"/>
        <i x="6" s="1"/>
        <i x="19" s="1"/>
        <i x="21" s="1"/>
        <i x="8" s="1"/>
        <i x="38" s="1"/>
        <i x="18" s="1"/>
        <i x="37" s="1"/>
        <i x="23" s="1"/>
        <i x="20" s="1"/>
        <i x="3" s="1"/>
        <i x="30" s="1"/>
        <i x="17" s="1"/>
        <i x="24"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onus3" xr10:uid="{6E254A00-663F-45BA-82DD-646F3548C00D}" sourceName="Bonus %">
  <pivotTables>
    <pivotTable tabId="6" name="PivotTable3"/>
  </pivotTables>
  <data>
    <tabular pivotCacheId="1148230210">
      <items count="9">
        <i x="8" s="1"/>
        <i x="1" s="1"/>
        <i x="0" s="1"/>
        <i x="3" s="1"/>
        <i x="4" s="1"/>
        <i x="5" s="1"/>
        <i x="6" s="1"/>
        <i x="7"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099E7CCD-7071-4F91-9C16-F5C8B9516A0F}" cache="Slicer_Department" caption="Department" rowHeight="234950"/>
  <slicer name="Bonus %" xr10:uid="{D5076C30-4EB6-403D-BB6F-15C245FCEA75}" cache="Slicer_Bonus" caption="Bonus %"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 Title" xr10:uid="{571CCE89-3E6A-4579-879A-076D49B12072}" cache="Slicer_Job_Title" caption="Job Title" rowHeight="234950"/>
  <slicer name="Bonus % 1" xr10:uid="{C6024777-3F96-4419-BB68-02B06E855EDC}" cache="Slicer_Bonus1" caption="Bonus %"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Unit" xr10:uid="{6DA06395-6209-4EA6-897A-35C54556ECFC}" cache="Slicer_Business_Unit" caption="Business Unit" rowHeight="234950"/>
  <slicer name="Bonus % 2" xr10:uid="{E991FA06-84A0-4B9A-BBC6-FE42CB51E4E0}" cache="Slicer_Bonus2" caption="Bonus %"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56959600-8B50-4E49-8CD3-FBCCD83FDF39}" cache="Slicer_Gender" caption="Gender" rowHeight="234950"/>
  <slicer name="Age" xr10:uid="{E61EE735-9CB1-4E02-A175-DCB27EAA3D92}" cache="Slicer_Age" caption="Age" rowHeight="234950"/>
  <slicer name="Bonus % 3" xr10:uid="{0061DF77-E1CC-48A7-830B-B8353A40E01A}" cache="Slicer_Bonus3" caption="Bonus %"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C72C1E14-F726-491A-BD39-E636E10D8879}" cache="Slicer_Country" caption="Country" rowHeight="234950"/>
  <slicer name="Bonus % 4" xr10:uid="{31E778FA-E84C-462A-A873-22419BD2C713}" cache="Slicer_Bonus4" caption="Bonus %" rowHeight="234950"/>
  <slicer name="City" xr10:uid="{FEA5F2C8-23BB-49AB-A121-2E4961AC68F7}" cache="Slicer_City" caption="City" rowHeight="234950"/>
  <slicer name="Bonus % 5" xr10:uid="{1194F1A2-42DA-46A1-B07B-5BF7976245A1}" cache="Slicer_Bonus5" caption="Bonus %"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BE8C3E2-04BE-4C1F-9E7A-D47FB6EB5C79}" name="Employee_Data" displayName="Employee_Data" ref="A1:N1001" totalsRowShown="0" headerRowDxfId="209" headerRowBorderDxfId="208" tableBorderDxfId="207" totalsRowBorderDxfId="206">
  <sortState xmlns:xlrd2="http://schemas.microsoft.com/office/spreadsheetml/2017/richdata2" ref="A2:N1001">
    <sortCondition descending="1" ref="A1:A1001"/>
  </sortState>
  <tableColumns count="14">
    <tableColumn id="1" xr3:uid="{5F8EB75D-C26D-40B0-8117-46A6888977B4}" name="EEID" dataDxfId="205"/>
    <tableColumn id="2" xr3:uid="{45BA61D7-F896-4DC7-80F7-02C107DBC241}" name="Full Name" dataDxfId="204"/>
    <tableColumn id="3" xr3:uid="{8B6A909E-3EBA-4A67-838A-109CF5E9A2AE}" name="Job Title" dataDxfId="203"/>
    <tableColumn id="4" xr3:uid="{A76F03BB-5FE2-49E8-934C-C074733B8960}" name="Department" dataDxfId="202"/>
    <tableColumn id="5" xr3:uid="{9451DDA5-33FF-4AEF-9399-CA4CC7B41209}" name="Business Unit" dataDxfId="201"/>
    <tableColumn id="6" xr3:uid="{72778B2E-6043-4DEC-85AC-D26293C8A063}" name="Gender" dataDxfId="200"/>
    <tableColumn id="8" xr3:uid="{22BBDCB5-EFD0-4021-AE58-9B2D76289680}" name="Age" dataDxfId="199"/>
    <tableColumn id="9" xr3:uid="{F2A8FB5B-5B98-472E-80EB-8C8D68753573}" name="Hire Date" dataDxfId="198"/>
    <tableColumn id="15" xr3:uid="{838FF766-19DC-4DCB-9F42-D4A27BF6CF8E}" name="Monthly Salary" dataDxfId="197"/>
    <tableColumn id="12" xr3:uid="{580D984C-E50A-406C-A528-1314819564D9}" name="Country" dataDxfId="196"/>
    <tableColumn id="17" xr3:uid="{AC033C1F-A516-42BE-AE67-28415DFF8112}" name="City" dataDxfId="195"/>
    <tableColumn id="20" xr3:uid="{F95879C1-A284-444A-900C-0E0F1BF77AF7}" name="Performance" dataDxfId="194"/>
    <tableColumn id="19" xr3:uid="{6738C4C3-76E3-4953-B472-E850B0ECA6F6}" name="Bonus %" dataDxfId="193">
      <calculatedColumnFormula>VLOOKUP(L2,BONUS[],2,TRUE)</calculatedColumnFormula>
    </tableColumn>
    <tableColumn id="16" xr3:uid="{63D73A02-3FD5-425B-A106-5265AC6B4AB2}" name=" Salary Including Bonus" dataDxfId="192">
      <calculatedColumnFormula>Employee_Data[[#This Row],[Monthly Salary]]+(Employee_Data[[#This Row],[Monthly Salary]]*M2)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046FCE8-40C1-4032-9081-C18D5E8354D3}" name="BONUS" displayName="BONUS" ref="Q1:R10" totalsRowShown="0" headerRowDxfId="191" headerRowBorderDxfId="190" tableBorderDxfId="189" totalsRowBorderDxfId="188">
  <autoFilter ref="Q1:R10" xr:uid="{F046FCE8-40C1-4032-9081-C18D5E8354D3}">
    <filterColumn colId="0" hiddenButton="1"/>
    <filterColumn colId="1" hiddenButton="1"/>
  </autoFilter>
  <tableColumns count="2">
    <tableColumn id="1" xr3:uid="{ED071026-A3FB-4AE7-9348-A1B7499186C6}" name="Performance" dataDxfId="187"/>
    <tableColumn id="2" xr3:uid="{61A3BBA0-2268-4B7F-B499-57F2A6662084}" name="Bonus %" dataDxfId="186"/>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E1342-4E71-4401-9E7B-321D598ECA01}">
  <sheetPr>
    <tabColor theme="4" tint="0.39997558519241921"/>
  </sheetPr>
  <dimension ref="A1:R1001"/>
  <sheetViews>
    <sheetView tabSelected="1" zoomScale="71" workbookViewId="0">
      <pane ySplit="1" topLeftCell="A2" activePane="bottomLeft" state="frozen"/>
      <selection pane="bottomLeft" activeCell="E20" sqref="E20"/>
    </sheetView>
  </sheetViews>
  <sheetFormatPr defaultRowHeight="14.4" x14ac:dyDescent="0.3"/>
  <cols>
    <col min="1" max="1" width="8.21875" customWidth="1"/>
    <col min="2" max="2" width="21.33203125" style="1" customWidth="1"/>
    <col min="3" max="3" width="25.88671875" customWidth="1"/>
    <col min="4" max="4" width="17.44140625" customWidth="1"/>
    <col min="5" max="5" width="22.77734375" customWidth="1"/>
    <col min="6" max="6" width="8.21875" customWidth="1"/>
    <col min="7" max="7" width="5.5546875" style="2" customWidth="1"/>
    <col min="8" max="8" width="12" style="17" customWidth="1"/>
    <col min="9" max="9" width="13.88671875" style="20" customWidth="1"/>
    <col min="10" max="11" width="17.5546875" customWidth="1"/>
    <col min="12" max="12" width="17.5546875" style="23" customWidth="1"/>
    <col min="13" max="13" width="9.77734375" style="23" customWidth="1"/>
    <col min="14" max="14" width="21.21875" style="20" customWidth="1"/>
    <col min="15" max="15" width="8.5546875" customWidth="1"/>
    <col min="16" max="16" width="18.88671875" style="23" customWidth="1"/>
    <col min="17" max="17" width="13.77734375" style="23" hidden="1" customWidth="1"/>
    <col min="18" max="18" width="10" style="23" customWidth="1"/>
  </cols>
  <sheetData>
    <row r="1" spans="1:18" s="2" customFormat="1" x14ac:dyDescent="0.3">
      <c r="A1" s="12" t="s">
        <v>3</v>
      </c>
      <c r="B1" s="11" t="s">
        <v>4</v>
      </c>
      <c r="C1" s="11" t="s">
        <v>1989</v>
      </c>
      <c r="D1" s="11" t="s">
        <v>0</v>
      </c>
      <c r="E1" s="11" t="s">
        <v>5</v>
      </c>
      <c r="F1" s="11" t="s">
        <v>1</v>
      </c>
      <c r="G1" s="11" t="s">
        <v>6</v>
      </c>
      <c r="H1" s="16" t="s">
        <v>7</v>
      </c>
      <c r="I1" s="21" t="s">
        <v>1975</v>
      </c>
      <c r="J1" s="11" t="s">
        <v>9</v>
      </c>
      <c r="K1" s="13" t="s">
        <v>10</v>
      </c>
      <c r="L1" s="25" t="s">
        <v>1976</v>
      </c>
      <c r="M1" s="25" t="s">
        <v>8</v>
      </c>
      <c r="N1" s="22" t="s">
        <v>2</v>
      </c>
      <c r="P1" s="28" t="s">
        <v>1977</v>
      </c>
      <c r="Q1" s="28" t="s">
        <v>1976</v>
      </c>
      <c r="R1" s="28" t="s">
        <v>8</v>
      </c>
    </row>
    <row r="2" spans="1:18" x14ac:dyDescent="0.3">
      <c r="A2" s="3" t="s">
        <v>1723</v>
      </c>
      <c r="B2" s="9" t="s">
        <v>1724</v>
      </c>
      <c r="C2" s="4" t="s">
        <v>28</v>
      </c>
      <c r="D2" s="4" t="s">
        <v>53</v>
      </c>
      <c r="E2" s="4" t="s">
        <v>15</v>
      </c>
      <c r="F2" s="4" t="s">
        <v>16</v>
      </c>
      <c r="G2">
        <v>35</v>
      </c>
      <c r="H2" s="14">
        <v>42912</v>
      </c>
      <c r="I2" s="18">
        <v>13439.083333333334</v>
      </c>
      <c r="J2" s="4" t="s">
        <v>17</v>
      </c>
      <c r="K2" s="5" t="s">
        <v>50</v>
      </c>
      <c r="L2" s="26">
        <v>0.98</v>
      </c>
      <c r="M2" s="26">
        <f>VLOOKUP(L2,BONUS[],2,TRUE)</f>
        <v>0.3</v>
      </c>
      <c r="N2" s="24">
        <f>Employee_Data[[#This Row],[Monthly Salary]]+(Employee_Data[[#This Row],[Monthly Salary]]*M2)</f>
        <v>17470.808333333334</v>
      </c>
      <c r="P2" s="29" t="s">
        <v>1985</v>
      </c>
      <c r="Q2" s="29">
        <v>0</v>
      </c>
      <c r="R2" s="29">
        <v>0</v>
      </c>
    </row>
    <row r="3" spans="1:18" x14ac:dyDescent="0.3">
      <c r="A3" s="3" t="s">
        <v>1834</v>
      </c>
      <c r="B3" s="9" t="s">
        <v>1835</v>
      </c>
      <c r="C3" s="4" t="s">
        <v>124</v>
      </c>
      <c r="D3" s="4" t="s">
        <v>14</v>
      </c>
      <c r="E3" s="4" t="s">
        <v>15</v>
      </c>
      <c r="F3" s="4" t="s">
        <v>16</v>
      </c>
      <c r="G3">
        <v>45</v>
      </c>
      <c r="H3" s="14">
        <v>39908</v>
      </c>
      <c r="I3" s="18">
        <v>5375.416666666667</v>
      </c>
      <c r="J3" s="4" t="s">
        <v>17</v>
      </c>
      <c r="K3" s="5" t="s">
        <v>50</v>
      </c>
      <c r="L3" s="26">
        <v>0.71</v>
      </c>
      <c r="M3" s="26">
        <f>VLOOKUP(L3,BONUS[],2,TRUE)</f>
        <v>0.08</v>
      </c>
      <c r="N3" s="24">
        <f>Employee_Data[[#This Row],[Monthly Salary]]+(Employee_Data[[#This Row],[Monthly Salary]]*M3)</f>
        <v>5805.4500000000007</v>
      </c>
      <c r="P3" s="29" t="s">
        <v>1984</v>
      </c>
      <c r="Q3" s="29">
        <v>0.6</v>
      </c>
      <c r="R3" s="29">
        <v>0.03</v>
      </c>
    </row>
    <row r="4" spans="1:18" x14ac:dyDescent="0.3">
      <c r="A4" s="3" t="s">
        <v>640</v>
      </c>
      <c r="B4" s="9" t="s">
        <v>839</v>
      </c>
      <c r="C4" s="4" t="s">
        <v>13</v>
      </c>
      <c r="D4" s="4" t="s">
        <v>59</v>
      </c>
      <c r="E4" s="4" t="s">
        <v>30</v>
      </c>
      <c r="F4" s="4" t="s">
        <v>16</v>
      </c>
      <c r="G4">
        <v>30</v>
      </c>
      <c r="H4" s="14">
        <v>39747</v>
      </c>
      <c r="I4" s="18">
        <v>10986.75</v>
      </c>
      <c r="J4" s="4" t="s">
        <v>17</v>
      </c>
      <c r="K4" s="5" t="s">
        <v>81</v>
      </c>
      <c r="L4" s="26">
        <v>0.64</v>
      </c>
      <c r="M4" s="26">
        <f>VLOOKUP(L4,BONUS[],2,TRUE)</f>
        <v>0.03</v>
      </c>
      <c r="N4" s="24">
        <f>Employee_Data[[#This Row],[Monthly Salary]]+(Employee_Data[[#This Row],[Monthly Salary]]*M4)</f>
        <v>11316.352500000001</v>
      </c>
      <c r="P4" s="29" t="s">
        <v>1983</v>
      </c>
      <c r="Q4" s="29">
        <v>0.65</v>
      </c>
      <c r="R4" s="29">
        <v>0.05</v>
      </c>
    </row>
    <row r="5" spans="1:18" x14ac:dyDescent="0.3">
      <c r="A5" s="3" t="s">
        <v>640</v>
      </c>
      <c r="B5" s="9" t="s">
        <v>641</v>
      </c>
      <c r="C5" s="4" t="s">
        <v>13</v>
      </c>
      <c r="D5" s="4" t="s">
        <v>74</v>
      </c>
      <c r="E5" s="4" t="s">
        <v>30</v>
      </c>
      <c r="F5" s="4" t="s">
        <v>23</v>
      </c>
      <c r="G5">
        <v>41</v>
      </c>
      <c r="H5" s="14">
        <v>44030</v>
      </c>
      <c r="I5" s="18">
        <v>12373.75</v>
      </c>
      <c r="J5" s="4" t="s">
        <v>17</v>
      </c>
      <c r="K5" s="5" t="s">
        <v>50</v>
      </c>
      <c r="L5" s="26">
        <v>0.67</v>
      </c>
      <c r="M5" s="26">
        <f>VLOOKUP(L5,BONUS[],2,TRUE)</f>
        <v>0.05</v>
      </c>
      <c r="N5" s="24">
        <f>Employee_Data[[#This Row],[Monthly Salary]]+(Employee_Data[[#This Row],[Monthly Salary]]*M5)</f>
        <v>12992.4375</v>
      </c>
      <c r="P5" s="29" t="s">
        <v>1982</v>
      </c>
      <c r="Q5" s="29">
        <v>0.7</v>
      </c>
      <c r="R5" s="29">
        <v>0.08</v>
      </c>
    </row>
    <row r="6" spans="1:18" x14ac:dyDescent="0.3">
      <c r="A6" s="3" t="s">
        <v>640</v>
      </c>
      <c r="B6" s="9" t="s">
        <v>1643</v>
      </c>
      <c r="C6" s="4" t="s">
        <v>244</v>
      </c>
      <c r="D6" s="4" t="s">
        <v>14</v>
      </c>
      <c r="E6" s="4" t="s">
        <v>43</v>
      </c>
      <c r="F6" s="4" t="s">
        <v>16</v>
      </c>
      <c r="G6">
        <v>29</v>
      </c>
      <c r="H6" s="14">
        <v>43048</v>
      </c>
      <c r="I6" s="18">
        <v>5332.083333333333</v>
      </c>
      <c r="J6" s="4" t="s">
        <v>17</v>
      </c>
      <c r="K6" s="5" t="s">
        <v>50</v>
      </c>
      <c r="L6" s="26">
        <v>0.83</v>
      </c>
      <c r="M6" s="26">
        <f>VLOOKUP(L6,BONUS[],2,TRUE)</f>
        <v>0.1</v>
      </c>
      <c r="N6" s="24">
        <f>Employee_Data[[#This Row],[Monthly Salary]]+(Employee_Data[[#This Row],[Monthly Salary]]*M6)</f>
        <v>5865.2916666666661</v>
      </c>
      <c r="P6" s="29" t="s">
        <v>1981</v>
      </c>
      <c r="Q6" s="29">
        <v>0.75</v>
      </c>
      <c r="R6" s="29">
        <v>0.1</v>
      </c>
    </row>
    <row r="7" spans="1:18" x14ac:dyDescent="0.3">
      <c r="A7" s="3" t="s">
        <v>1485</v>
      </c>
      <c r="B7" s="9" t="s">
        <v>1486</v>
      </c>
      <c r="C7" s="4" t="s">
        <v>174</v>
      </c>
      <c r="D7" s="4" t="s">
        <v>63</v>
      </c>
      <c r="E7" s="4" t="s">
        <v>15</v>
      </c>
      <c r="F7" s="4" t="s">
        <v>16</v>
      </c>
      <c r="G7">
        <v>40</v>
      </c>
      <c r="H7" s="14">
        <v>42622</v>
      </c>
      <c r="I7" s="18">
        <v>9140</v>
      </c>
      <c r="J7" s="4" t="s">
        <v>24</v>
      </c>
      <c r="K7" s="5" t="s">
        <v>127</v>
      </c>
      <c r="L7" s="26">
        <v>0.7</v>
      </c>
      <c r="M7" s="26">
        <f>VLOOKUP(L7,BONUS[],2,TRUE)</f>
        <v>0.08</v>
      </c>
      <c r="N7" s="24">
        <f>Employee_Data[[#This Row],[Monthly Salary]]+(Employee_Data[[#This Row],[Monthly Salary]]*M7)</f>
        <v>9871.2000000000007</v>
      </c>
      <c r="P7" s="29" t="s">
        <v>1980</v>
      </c>
      <c r="Q7" s="29">
        <v>0.85</v>
      </c>
      <c r="R7" s="29">
        <v>0.15</v>
      </c>
    </row>
    <row r="8" spans="1:18" x14ac:dyDescent="0.3">
      <c r="A8" s="3" t="s">
        <v>879</v>
      </c>
      <c r="B8" s="9" t="s">
        <v>880</v>
      </c>
      <c r="C8" s="4" t="s">
        <v>73</v>
      </c>
      <c r="D8" s="4" t="s">
        <v>63</v>
      </c>
      <c r="E8" s="4" t="s">
        <v>22</v>
      </c>
      <c r="F8" s="4" t="s">
        <v>16</v>
      </c>
      <c r="G8">
        <v>50</v>
      </c>
      <c r="H8" s="14">
        <v>39734</v>
      </c>
      <c r="I8" s="18">
        <v>15150.083333333334</v>
      </c>
      <c r="J8" s="4" t="s">
        <v>24</v>
      </c>
      <c r="K8" s="5" t="s">
        <v>25</v>
      </c>
      <c r="L8" s="26">
        <v>0.8</v>
      </c>
      <c r="M8" s="26">
        <f>VLOOKUP(L8,BONUS[],2,TRUE)</f>
        <v>0.1</v>
      </c>
      <c r="N8" s="24">
        <f>Employee_Data[[#This Row],[Monthly Salary]]+(Employee_Data[[#This Row],[Monthly Salary]]*M8)</f>
        <v>16665.091666666667</v>
      </c>
      <c r="P8" s="29" t="s">
        <v>1979</v>
      </c>
      <c r="Q8" s="29">
        <v>0.9</v>
      </c>
      <c r="R8" s="29">
        <v>0.2</v>
      </c>
    </row>
    <row r="9" spans="1:18" x14ac:dyDescent="0.3">
      <c r="A9" s="3" t="s">
        <v>268</v>
      </c>
      <c r="B9" s="9" t="s">
        <v>269</v>
      </c>
      <c r="C9" s="4" t="s">
        <v>270</v>
      </c>
      <c r="D9" s="4" t="s">
        <v>63</v>
      </c>
      <c r="E9" s="4" t="s">
        <v>30</v>
      </c>
      <c r="F9" s="4" t="s">
        <v>23</v>
      </c>
      <c r="G9">
        <v>56</v>
      </c>
      <c r="H9" s="14">
        <v>42031</v>
      </c>
      <c r="I9" s="18">
        <v>5214.583333333333</v>
      </c>
      <c r="J9" s="4" t="s">
        <v>17</v>
      </c>
      <c r="K9" s="5" t="s">
        <v>50</v>
      </c>
      <c r="L9" s="26">
        <v>0.6</v>
      </c>
      <c r="M9" s="26">
        <f>VLOOKUP(L9,BONUS[],2,TRUE)</f>
        <v>0.03</v>
      </c>
      <c r="N9" s="24">
        <f>Employee_Data[[#This Row],[Monthly Salary]]+(Employee_Data[[#This Row],[Monthly Salary]]*M9)</f>
        <v>5371.020833333333</v>
      </c>
      <c r="P9" s="29" t="s">
        <v>1978</v>
      </c>
      <c r="Q9" s="29">
        <v>0.95</v>
      </c>
      <c r="R9" s="29">
        <v>0.3</v>
      </c>
    </row>
    <row r="10" spans="1:18" x14ac:dyDescent="0.3">
      <c r="A10" s="3" t="s">
        <v>1270</v>
      </c>
      <c r="B10" s="9" t="s">
        <v>1271</v>
      </c>
      <c r="C10" s="4" t="s">
        <v>37</v>
      </c>
      <c r="D10" s="4" t="s">
        <v>42</v>
      </c>
      <c r="E10" s="4" t="s">
        <v>22</v>
      </c>
      <c r="F10" s="4" t="s">
        <v>16</v>
      </c>
      <c r="G10">
        <v>57</v>
      </c>
      <c r="H10" s="14">
        <v>39357</v>
      </c>
      <c r="I10" s="18">
        <v>8179.166666666667</v>
      </c>
      <c r="J10" s="4" t="s">
        <v>86</v>
      </c>
      <c r="K10" s="5" t="s">
        <v>92</v>
      </c>
      <c r="L10" s="26">
        <v>0.74</v>
      </c>
      <c r="M10" s="26">
        <f>VLOOKUP(L10,BONUS[],2,TRUE)</f>
        <v>0.08</v>
      </c>
      <c r="N10" s="24">
        <f>Employee_Data[[#This Row],[Monthly Salary]]+(Employee_Data[[#This Row],[Monthly Salary]]*M10)</f>
        <v>8833.5</v>
      </c>
      <c r="P10" s="29">
        <v>1</v>
      </c>
      <c r="Q10" s="29">
        <v>1</v>
      </c>
      <c r="R10" s="29">
        <v>0.4</v>
      </c>
    </row>
    <row r="11" spans="1:18" x14ac:dyDescent="0.3">
      <c r="A11" s="3" t="s">
        <v>1327</v>
      </c>
      <c r="B11" s="9" t="s">
        <v>1328</v>
      </c>
      <c r="C11" s="4" t="s">
        <v>73</v>
      </c>
      <c r="D11" s="4" t="s">
        <v>42</v>
      </c>
      <c r="E11" s="4" t="s">
        <v>30</v>
      </c>
      <c r="F11" s="4" t="s">
        <v>23</v>
      </c>
      <c r="G11">
        <v>36</v>
      </c>
      <c r="H11" s="14">
        <v>43178</v>
      </c>
      <c r="I11" s="18">
        <v>16266.666666666666</v>
      </c>
      <c r="J11" s="4" t="s">
        <v>17</v>
      </c>
      <c r="K11" s="5" t="s">
        <v>54</v>
      </c>
      <c r="L11" s="26">
        <v>0.81</v>
      </c>
      <c r="M11" s="26">
        <f>VLOOKUP(L11,BONUS[],2,TRUE)</f>
        <v>0.1</v>
      </c>
      <c r="N11" s="24">
        <f>Employee_Data[[#This Row],[Monthly Salary]]+(Employee_Data[[#This Row],[Monthly Salary]]*M11)</f>
        <v>17893.333333333332</v>
      </c>
    </row>
    <row r="12" spans="1:18" x14ac:dyDescent="0.3">
      <c r="A12" s="3" t="s">
        <v>1268</v>
      </c>
      <c r="B12" s="9" t="s">
        <v>1269</v>
      </c>
      <c r="C12" s="4" t="s">
        <v>49</v>
      </c>
      <c r="D12" s="4" t="s">
        <v>74</v>
      </c>
      <c r="E12" s="4" t="s">
        <v>30</v>
      </c>
      <c r="F12" s="4" t="s">
        <v>16</v>
      </c>
      <c r="G12">
        <v>64</v>
      </c>
      <c r="H12" s="14">
        <v>37662</v>
      </c>
      <c r="I12" s="18">
        <v>4752.666666666667</v>
      </c>
      <c r="J12" s="4" t="s">
        <v>17</v>
      </c>
      <c r="K12" s="5" t="s">
        <v>50</v>
      </c>
      <c r="L12" s="26">
        <v>0.6</v>
      </c>
      <c r="M12" s="26">
        <f>VLOOKUP(L12,BONUS[],2,TRUE)</f>
        <v>0.03</v>
      </c>
      <c r="N12" s="24">
        <f>Employee_Data[[#This Row],[Monthly Salary]]+(Employee_Data[[#This Row],[Monthly Salary]]*M12)</f>
        <v>4895.2466666666669</v>
      </c>
    </row>
    <row r="13" spans="1:18" x14ac:dyDescent="0.3">
      <c r="A13" s="3" t="s">
        <v>827</v>
      </c>
      <c r="B13" s="9" t="s">
        <v>828</v>
      </c>
      <c r="C13" s="4" t="s">
        <v>46</v>
      </c>
      <c r="D13" s="4" t="s">
        <v>42</v>
      </c>
      <c r="E13" s="4" t="s">
        <v>30</v>
      </c>
      <c r="F13" s="4" t="s">
        <v>23</v>
      </c>
      <c r="G13">
        <v>52</v>
      </c>
      <c r="H13" s="14">
        <v>41858</v>
      </c>
      <c r="I13" s="18">
        <v>9755.1666666666661</v>
      </c>
      <c r="J13" s="4" t="s">
        <v>17</v>
      </c>
      <c r="K13" s="5" t="s">
        <v>38</v>
      </c>
      <c r="L13" s="26">
        <v>0.85</v>
      </c>
      <c r="M13" s="26">
        <f>VLOOKUP(L13,BONUS[],2,TRUE)</f>
        <v>0.15</v>
      </c>
      <c r="N13" s="24">
        <f>Employee_Data[[#This Row],[Monthly Salary]]+(Employee_Data[[#This Row],[Monthly Salary]]*M13)</f>
        <v>11218.441666666666</v>
      </c>
    </row>
    <row r="14" spans="1:18" x14ac:dyDescent="0.3">
      <c r="A14" s="3" t="s">
        <v>258</v>
      </c>
      <c r="B14" s="9" t="s">
        <v>259</v>
      </c>
      <c r="C14" s="4" t="s">
        <v>241</v>
      </c>
      <c r="D14" s="4" t="s">
        <v>14</v>
      </c>
      <c r="E14" s="4" t="s">
        <v>22</v>
      </c>
      <c r="F14" s="4" t="s">
        <v>16</v>
      </c>
      <c r="G14">
        <v>32</v>
      </c>
      <c r="H14" s="14">
        <v>44474</v>
      </c>
      <c r="I14" s="18">
        <v>7339.333333333333</v>
      </c>
      <c r="J14" s="4" t="s">
        <v>86</v>
      </c>
      <c r="K14" s="5" t="s">
        <v>211</v>
      </c>
      <c r="L14" s="26">
        <v>0.87</v>
      </c>
      <c r="M14" s="26">
        <f>VLOOKUP(L14,BONUS[],2,TRUE)</f>
        <v>0.15</v>
      </c>
      <c r="N14" s="24">
        <f>Employee_Data[[#This Row],[Monthly Salary]]+(Employee_Data[[#This Row],[Monthly Salary]]*M14)</f>
        <v>8440.2333333333336</v>
      </c>
    </row>
    <row r="15" spans="1:18" x14ac:dyDescent="0.3">
      <c r="A15" s="3" t="s">
        <v>947</v>
      </c>
      <c r="B15" s="9" t="s">
        <v>948</v>
      </c>
      <c r="C15" s="4" t="s">
        <v>37</v>
      </c>
      <c r="D15" s="4" t="s">
        <v>29</v>
      </c>
      <c r="E15" s="4" t="s">
        <v>22</v>
      </c>
      <c r="F15" s="4" t="s">
        <v>23</v>
      </c>
      <c r="G15">
        <v>55</v>
      </c>
      <c r="H15" s="14">
        <v>37456</v>
      </c>
      <c r="I15" s="18">
        <v>6449.666666666667</v>
      </c>
      <c r="J15" s="4" t="s">
        <v>17</v>
      </c>
      <c r="K15" s="5" t="s">
        <v>50</v>
      </c>
      <c r="L15" s="26">
        <v>0.62</v>
      </c>
      <c r="M15" s="26">
        <f>VLOOKUP(L15,BONUS[],2,TRUE)</f>
        <v>0.03</v>
      </c>
      <c r="N15" s="24">
        <f>Employee_Data[[#This Row],[Monthly Salary]]+(Employee_Data[[#This Row],[Monthly Salary]]*M15)</f>
        <v>6643.1566666666668</v>
      </c>
    </row>
    <row r="16" spans="1:18" x14ac:dyDescent="0.3">
      <c r="A16" s="3" t="s">
        <v>1534</v>
      </c>
      <c r="B16" s="9" t="s">
        <v>1535</v>
      </c>
      <c r="C16" s="4" t="s">
        <v>168</v>
      </c>
      <c r="D16" s="4" t="s">
        <v>63</v>
      </c>
      <c r="E16" s="4" t="s">
        <v>30</v>
      </c>
      <c r="F16" s="4" t="s">
        <v>16</v>
      </c>
      <c r="G16">
        <v>52</v>
      </c>
      <c r="H16" s="14">
        <v>39532</v>
      </c>
      <c r="I16" s="18">
        <v>8116.5</v>
      </c>
      <c r="J16" s="4" t="s">
        <v>86</v>
      </c>
      <c r="K16" s="5" t="s">
        <v>87</v>
      </c>
      <c r="L16" s="26">
        <v>0.8</v>
      </c>
      <c r="M16" s="26">
        <f>VLOOKUP(L16,BONUS[],2,TRUE)</f>
        <v>0.1</v>
      </c>
      <c r="N16" s="24">
        <f>Employee_Data[[#This Row],[Monthly Salary]]+(Employee_Data[[#This Row],[Monthly Salary]]*M16)</f>
        <v>8928.15</v>
      </c>
    </row>
    <row r="17" spans="1:14" x14ac:dyDescent="0.3">
      <c r="A17" s="3" t="s">
        <v>1022</v>
      </c>
      <c r="B17" s="9" t="s">
        <v>1023</v>
      </c>
      <c r="C17" s="4" t="s">
        <v>292</v>
      </c>
      <c r="D17" s="4" t="s">
        <v>14</v>
      </c>
      <c r="E17" s="4" t="s">
        <v>22</v>
      </c>
      <c r="F17" s="4" t="s">
        <v>16</v>
      </c>
      <c r="G17">
        <v>42</v>
      </c>
      <c r="H17" s="14">
        <v>40593</v>
      </c>
      <c r="I17" s="18">
        <v>6040.5</v>
      </c>
      <c r="J17" s="4" t="s">
        <v>17</v>
      </c>
      <c r="K17" s="5" t="s">
        <v>18</v>
      </c>
      <c r="L17" s="26">
        <v>0.90000000000000024</v>
      </c>
      <c r="M17" s="26">
        <f>VLOOKUP(L17,BONUS[],2,TRUE)</f>
        <v>0.2</v>
      </c>
      <c r="N17" s="24">
        <f>Employee_Data[[#This Row],[Monthly Salary]]+(Employee_Data[[#This Row],[Monthly Salary]]*M17)</f>
        <v>7248.6</v>
      </c>
    </row>
    <row r="18" spans="1:14" x14ac:dyDescent="0.3">
      <c r="A18" s="3" t="s">
        <v>1629</v>
      </c>
      <c r="B18" s="9" t="s">
        <v>1630</v>
      </c>
      <c r="C18" s="4" t="s">
        <v>13</v>
      </c>
      <c r="D18" s="4" t="s">
        <v>59</v>
      </c>
      <c r="E18" s="4" t="s">
        <v>22</v>
      </c>
      <c r="F18" s="4" t="s">
        <v>16</v>
      </c>
      <c r="G18">
        <v>32</v>
      </c>
      <c r="H18" s="14">
        <v>42839</v>
      </c>
      <c r="I18" s="18">
        <v>12913</v>
      </c>
      <c r="J18" s="4" t="s">
        <v>17</v>
      </c>
      <c r="K18" s="5" t="s">
        <v>38</v>
      </c>
      <c r="L18" s="26">
        <v>0.87000000000000022</v>
      </c>
      <c r="M18" s="26">
        <f>VLOOKUP(L18,BONUS[],2,TRUE)</f>
        <v>0.15</v>
      </c>
      <c r="N18" s="24">
        <f>Employee_Data[[#This Row],[Monthly Salary]]+(Employee_Data[[#This Row],[Monthly Salary]]*M18)</f>
        <v>14849.95</v>
      </c>
    </row>
    <row r="19" spans="1:14" x14ac:dyDescent="0.3">
      <c r="A19" s="3" t="s">
        <v>155</v>
      </c>
      <c r="B19" s="9" t="s">
        <v>156</v>
      </c>
      <c r="C19" s="4" t="s">
        <v>157</v>
      </c>
      <c r="D19" s="4" t="s">
        <v>59</v>
      </c>
      <c r="E19" s="4" t="s">
        <v>15</v>
      </c>
      <c r="F19" s="4" t="s">
        <v>16</v>
      </c>
      <c r="G19">
        <v>64</v>
      </c>
      <c r="H19" s="14">
        <v>37184</v>
      </c>
      <c r="I19" s="18">
        <v>5338.083333333333</v>
      </c>
      <c r="J19" s="4" t="s">
        <v>17</v>
      </c>
      <c r="K19" s="5" t="s">
        <v>38</v>
      </c>
      <c r="L19" s="26">
        <v>0.84000000000000019</v>
      </c>
      <c r="M19" s="26">
        <f>VLOOKUP(L19,BONUS[],2,TRUE)</f>
        <v>0.1</v>
      </c>
      <c r="N19" s="24">
        <f>Employee_Data[[#This Row],[Monthly Salary]]+(Employee_Data[[#This Row],[Monthly Salary]]*M19)</f>
        <v>5871.8916666666664</v>
      </c>
    </row>
    <row r="20" spans="1:14" x14ac:dyDescent="0.3">
      <c r="A20" s="3" t="s">
        <v>288</v>
      </c>
      <c r="B20" s="9" t="s">
        <v>289</v>
      </c>
      <c r="C20" s="4" t="s">
        <v>28</v>
      </c>
      <c r="D20" s="4" t="s">
        <v>14</v>
      </c>
      <c r="E20" s="4" t="s">
        <v>15</v>
      </c>
      <c r="F20" s="4" t="s">
        <v>16</v>
      </c>
      <c r="G20">
        <v>29</v>
      </c>
      <c r="H20" s="14">
        <v>44052</v>
      </c>
      <c r="I20" s="18">
        <v>13433.583333333334</v>
      </c>
      <c r="J20" s="4" t="s">
        <v>24</v>
      </c>
      <c r="K20" s="5" t="s">
        <v>127</v>
      </c>
      <c r="L20" s="26">
        <v>0.81000000000000016</v>
      </c>
      <c r="M20" s="26">
        <f>VLOOKUP(L20,BONUS[],2,TRUE)</f>
        <v>0.1</v>
      </c>
      <c r="N20" s="24">
        <f>Employee_Data[[#This Row],[Monthly Salary]]+(Employee_Data[[#This Row],[Monthly Salary]]*M20)</f>
        <v>14776.941666666668</v>
      </c>
    </row>
    <row r="21" spans="1:14" x14ac:dyDescent="0.3">
      <c r="A21" s="3" t="s">
        <v>561</v>
      </c>
      <c r="B21" s="9" t="s">
        <v>562</v>
      </c>
      <c r="C21" s="4" t="s">
        <v>13</v>
      </c>
      <c r="D21" s="4" t="s">
        <v>53</v>
      </c>
      <c r="E21" s="4" t="s">
        <v>22</v>
      </c>
      <c r="F21" s="4" t="s">
        <v>16</v>
      </c>
      <c r="G21">
        <v>49</v>
      </c>
      <c r="H21" s="14">
        <v>36983</v>
      </c>
      <c r="I21" s="18">
        <v>10760.333333333334</v>
      </c>
      <c r="J21" s="4" t="s">
        <v>24</v>
      </c>
      <c r="K21" s="5" t="s">
        <v>68</v>
      </c>
      <c r="L21" s="26">
        <v>0.78000000000000014</v>
      </c>
      <c r="M21" s="26">
        <f>VLOOKUP(L21,BONUS[],2,TRUE)</f>
        <v>0.1</v>
      </c>
      <c r="N21" s="24">
        <f>Employee_Data[[#This Row],[Monthly Salary]]+(Employee_Data[[#This Row],[Monthly Salary]]*M21)</f>
        <v>11836.366666666667</v>
      </c>
    </row>
    <row r="22" spans="1:14" x14ac:dyDescent="0.3">
      <c r="A22" s="3" t="s">
        <v>380</v>
      </c>
      <c r="B22" s="9" t="s">
        <v>381</v>
      </c>
      <c r="C22" s="4" t="s">
        <v>46</v>
      </c>
      <c r="D22" s="4" t="s">
        <v>14</v>
      </c>
      <c r="E22" s="4" t="s">
        <v>43</v>
      </c>
      <c r="F22" s="4" t="s">
        <v>23</v>
      </c>
      <c r="G22">
        <v>32</v>
      </c>
      <c r="H22" s="14">
        <v>41642</v>
      </c>
      <c r="I22" s="18">
        <v>10595.666666666666</v>
      </c>
      <c r="J22" s="4" t="s">
        <v>17</v>
      </c>
      <c r="K22" s="5" t="s">
        <v>50</v>
      </c>
      <c r="L22" s="26">
        <v>0.75000000000000011</v>
      </c>
      <c r="M22" s="26">
        <f>VLOOKUP(L22,BONUS[],2,TRUE)</f>
        <v>0.1</v>
      </c>
      <c r="N22" s="24">
        <f>Employee_Data[[#This Row],[Monthly Salary]]+(Employee_Data[[#This Row],[Monthly Salary]]*M22)</f>
        <v>11655.233333333334</v>
      </c>
    </row>
    <row r="23" spans="1:14" x14ac:dyDescent="0.3">
      <c r="A23" s="3" t="s">
        <v>1377</v>
      </c>
      <c r="B23" s="9" t="s">
        <v>1378</v>
      </c>
      <c r="C23" s="4" t="s">
        <v>41</v>
      </c>
      <c r="D23" s="4" t="s">
        <v>42</v>
      </c>
      <c r="E23" s="4" t="s">
        <v>15</v>
      </c>
      <c r="F23" s="4" t="s">
        <v>16</v>
      </c>
      <c r="G23">
        <v>40</v>
      </c>
      <c r="H23" s="14">
        <v>43175</v>
      </c>
      <c r="I23" s="18">
        <v>4621.416666666667</v>
      </c>
      <c r="J23" s="4" t="s">
        <v>17</v>
      </c>
      <c r="K23" s="5" t="s">
        <v>81</v>
      </c>
      <c r="L23" s="26">
        <v>0.72000000000000008</v>
      </c>
      <c r="M23" s="26">
        <f>VLOOKUP(L23,BONUS[],2,TRUE)</f>
        <v>0.08</v>
      </c>
      <c r="N23" s="24">
        <f>Employee_Data[[#This Row],[Monthly Salary]]+(Employee_Data[[#This Row],[Monthly Salary]]*M23)</f>
        <v>4991.13</v>
      </c>
    </row>
    <row r="24" spans="1:14" x14ac:dyDescent="0.3">
      <c r="A24" s="3" t="s">
        <v>764</v>
      </c>
      <c r="B24" s="9" t="s">
        <v>765</v>
      </c>
      <c r="C24" s="4" t="s">
        <v>117</v>
      </c>
      <c r="D24" s="4" t="s">
        <v>74</v>
      </c>
      <c r="E24" s="4" t="s">
        <v>30</v>
      </c>
      <c r="F24" s="4" t="s">
        <v>23</v>
      </c>
      <c r="G24">
        <v>37</v>
      </c>
      <c r="H24" s="14">
        <v>41363</v>
      </c>
      <c r="I24" s="18">
        <v>5797.5</v>
      </c>
      <c r="J24" s="4" t="s">
        <v>17</v>
      </c>
      <c r="K24" s="5" t="s">
        <v>50</v>
      </c>
      <c r="L24" s="26">
        <v>0.69000000000000006</v>
      </c>
      <c r="M24" s="26">
        <f>VLOOKUP(L24,BONUS[],2,TRUE)</f>
        <v>0.05</v>
      </c>
      <c r="N24" s="24">
        <f>Employee_Data[[#This Row],[Monthly Salary]]+(Employee_Data[[#This Row],[Monthly Salary]]*M24)</f>
        <v>6087.375</v>
      </c>
    </row>
    <row r="25" spans="1:14" x14ac:dyDescent="0.3">
      <c r="A25" s="3" t="s">
        <v>1764</v>
      </c>
      <c r="B25" s="9" t="s">
        <v>1765</v>
      </c>
      <c r="C25" s="4" t="s">
        <v>28</v>
      </c>
      <c r="D25" s="4" t="s">
        <v>74</v>
      </c>
      <c r="E25" s="4" t="s">
        <v>30</v>
      </c>
      <c r="F25" s="4" t="s">
        <v>23</v>
      </c>
      <c r="G25">
        <v>25</v>
      </c>
      <c r="H25" s="14">
        <v>44058</v>
      </c>
      <c r="I25" s="18">
        <v>14333.916666666666</v>
      </c>
      <c r="J25" s="4" t="s">
        <v>17</v>
      </c>
      <c r="K25" s="5" t="s">
        <v>50</v>
      </c>
      <c r="L25" s="26">
        <v>0.66</v>
      </c>
      <c r="M25" s="26">
        <f>VLOOKUP(L25,BONUS[],2,TRUE)</f>
        <v>0.05</v>
      </c>
      <c r="N25" s="24">
        <f>Employee_Data[[#This Row],[Monthly Salary]]+(Employee_Data[[#This Row],[Monthly Salary]]*M25)</f>
        <v>15050.612499999999</v>
      </c>
    </row>
    <row r="26" spans="1:14" x14ac:dyDescent="0.3">
      <c r="A26" s="3" t="s">
        <v>527</v>
      </c>
      <c r="B26" s="9" t="s">
        <v>528</v>
      </c>
      <c r="C26" s="4" t="s">
        <v>136</v>
      </c>
      <c r="D26" s="4" t="s">
        <v>59</v>
      </c>
      <c r="E26" s="4" t="s">
        <v>15</v>
      </c>
      <c r="F26" s="4" t="s">
        <v>23</v>
      </c>
      <c r="G26">
        <v>30</v>
      </c>
      <c r="H26" s="14">
        <v>42078</v>
      </c>
      <c r="I26" s="18">
        <v>7811.166666666667</v>
      </c>
      <c r="J26" s="4" t="s">
        <v>17</v>
      </c>
      <c r="K26" s="5" t="s">
        <v>38</v>
      </c>
      <c r="L26" s="26">
        <v>0.63</v>
      </c>
      <c r="M26" s="26">
        <f>VLOOKUP(L26,BONUS[],2,TRUE)</f>
        <v>0.03</v>
      </c>
      <c r="N26" s="24">
        <f>Employee_Data[[#This Row],[Monthly Salary]]+(Employee_Data[[#This Row],[Monthly Salary]]*M26)</f>
        <v>8045.501666666667</v>
      </c>
    </row>
    <row r="27" spans="1:14" x14ac:dyDescent="0.3">
      <c r="A27" s="3" t="s">
        <v>1538</v>
      </c>
      <c r="B27" s="9" t="s">
        <v>1539</v>
      </c>
      <c r="C27" s="4" t="s">
        <v>287</v>
      </c>
      <c r="D27" s="4" t="s">
        <v>42</v>
      </c>
      <c r="E27" s="4" t="s">
        <v>15</v>
      </c>
      <c r="F27" s="4" t="s">
        <v>16</v>
      </c>
      <c r="G27">
        <v>46</v>
      </c>
      <c r="H27" s="14">
        <v>44213</v>
      </c>
      <c r="I27" s="18">
        <v>6010.916666666667</v>
      </c>
      <c r="J27" s="4" t="s">
        <v>24</v>
      </c>
      <c r="K27" s="5" t="s">
        <v>68</v>
      </c>
      <c r="L27" s="26">
        <v>0.6</v>
      </c>
      <c r="M27" s="26">
        <f>VLOOKUP(L27,BONUS[],2,TRUE)</f>
        <v>0.03</v>
      </c>
      <c r="N27" s="24">
        <f>Employee_Data[[#This Row],[Monthly Salary]]+(Employee_Data[[#This Row],[Monthly Salary]]*M27)</f>
        <v>6191.2441666666673</v>
      </c>
    </row>
    <row r="28" spans="1:14" x14ac:dyDescent="0.3">
      <c r="A28" s="3" t="s">
        <v>1026</v>
      </c>
      <c r="B28" s="9" t="s">
        <v>1027</v>
      </c>
      <c r="C28" s="4" t="s">
        <v>37</v>
      </c>
      <c r="D28" s="4" t="s">
        <v>53</v>
      </c>
      <c r="E28" s="4" t="s">
        <v>15</v>
      </c>
      <c r="F28" s="4" t="s">
        <v>16</v>
      </c>
      <c r="G28">
        <v>53</v>
      </c>
      <c r="H28" s="14">
        <v>38344</v>
      </c>
      <c r="I28" s="18">
        <v>7517.666666666667</v>
      </c>
      <c r="J28" s="4" t="s">
        <v>86</v>
      </c>
      <c r="K28" s="5" t="s">
        <v>211</v>
      </c>
      <c r="L28" s="26">
        <v>0.67</v>
      </c>
      <c r="M28" s="26">
        <f>VLOOKUP(L28,BONUS[],2,TRUE)</f>
        <v>0.05</v>
      </c>
      <c r="N28" s="24">
        <f>Employee_Data[[#This Row],[Monthly Salary]]+(Employee_Data[[#This Row],[Monthly Salary]]*M28)</f>
        <v>7893.55</v>
      </c>
    </row>
    <row r="29" spans="1:14" x14ac:dyDescent="0.3">
      <c r="A29" s="3" t="s">
        <v>743</v>
      </c>
      <c r="B29" s="9" t="s">
        <v>744</v>
      </c>
      <c r="C29" s="4" t="s">
        <v>455</v>
      </c>
      <c r="D29" s="4" t="s">
        <v>14</v>
      </c>
      <c r="E29" s="4" t="s">
        <v>30</v>
      </c>
      <c r="F29" s="4" t="s">
        <v>23</v>
      </c>
      <c r="G29">
        <v>31</v>
      </c>
      <c r="H29" s="14">
        <v>42780</v>
      </c>
      <c r="I29" s="18">
        <v>7996.916666666667</v>
      </c>
      <c r="J29" s="4" t="s">
        <v>24</v>
      </c>
      <c r="K29" s="5" t="s">
        <v>127</v>
      </c>
      <c r="L29" s="26">
        <v>0.88000000000000012</v>
      </c>
      <c r="M29" s="26">
        <f>VLOOKUP(L29,BONUS[],2,TRUE)</f>
        <v>0.15</v>
      </c>
      <c r="N29" s="24">
        <f>Employee_Data[[#This Row],[Monthly Salary]]+(Employee_Data[[#This Row],[Monthly Salary]]*M29)</f>
        <v>9196.4541666666664</v>
      </c>
    </row>
    <row r="30" spans="1:14" x14ac:dyDescent="0.3">
      <c r="A30" s="3" t="s">
        <v>1003</v>
      </c>
      <c r="B30" s="9" t="s">
        <v>1004</v>
      </c>
      <c r="C30" s="4" t="s">
        <v>168</v>
      </c>
      <c r="D30" s="4" t="s">
        <v>63</v>
      </c>
      <c r="E30" s="4" t="s">
        <v>30</v>
      </c>
      <c r="F30" s="4" t="s">
        <v>16</v>
      </c>
      <c r="G30">
        <v>59</v>
      </c>
      <c r="H30" s="14">
        <v>41898</v>
      </c>
      <c r="I30" s="18">
        <v>5798.166666666667</v>
      </c>
      <c r="J30" s="4" t="s">
        <v>86</v>
      </c>
      <c r="K30" s="5" t="s">
        <v>92</v>
      </c>
      <c r="L30" s="26">
        <v>0.81</v>
      </c>
      <c r="M30" s="26">
        <f>VLOOKUP(L30,BONUS[],2,TRUE)</f>
        <v>0.1</v>
      </c>
      <c r="N30" s="24">
        <f>Employee_Data[[#This Row],[Monthly Salary]]+(Employee_Data[[#This Row],[Monthly Salary]]*M30)</f>
        <v>6377.9833333333336</v>
      </c>
    </row>
    <row r="31" spans="1:14" x14ac:dyDescent="0.3">
      <c r="A31" s="3" t="s">
        <v>517</v>
      </c>
      <c r="B31" s="9" t="s">
        <v>518</v>
      </c>
      <c r="C31" s="4" t="s">
        <v>287</v>
      </c>
      <c r="D31" s="4" t="s">
        <v>42</v>
      </c>
      <c r="E31" s="4" t="s">
        <v>43</v>
      </c>
      <c r="F31" s="4" t="s">
        <v>16</v>
      </c>
      <c r="G31">
        <v>40</v>
      </c>
      <c r="H31" s="14">
        <v>40563</v>
      </c>
      <c r="I31" s="18">
        <v>8059.916666666667</v>
      </c>
      <c r="J31" s="4" t="s">
        <v>24</v>
      </c>
      <c r="K31" s="5" t="s">
        <v>127</v>
      </c>
      <c r="L31" s="26">
        <v>0.74</v>
      </c>
      <c r="M31" s="26">
        <f>VLOOKUP(L31,BONUS[],2,TRUE)</f>
        <v>0.08</v>
      </c>
      <c r="N31" s="24">
        <f>Employee_Data[[#This Row],[Monthly Salary]]+(Employee_Data[[#This Row],[Monthly Salary]]*M31)</f>
        <v>8704.7100000000009</v>
      </c>
    </row>
    <row r="32" spans="1:14" x14ac:dyDescent="0.3">
      <c r="A32" s="3" t="s">
        <v>650</v>
      </c>
      <c r="B32" s="9" t="s">
        <v>651</v>
      </c>
      <c r="C32" s="4" t="s">
        <v>37</v>
      </c>
      <c r="D32" s="4" t="s">
        <v>53</v>
      </c>
      <c r="E32" s="4" t="s">
        <v>22</v>
      </c>
      <c r="F32" s="4" t="s">
        <v>23</v>
      </c>
      <c r="G32">
        <v>40</v>
      </c>
      <c r="H32" s="14">
        <v>42384</v>
      </c>
      <c r="I32" s="18">
        <v>7498.666666666667</v>
      </c>
      <c r="J32" s="4" t="s">
        <v>24</v>
      </c>
      <c r="K32" s="5" t="s">
        <v>127</v>
      </c>
      <c r="L32" s="26">
        <v>0.66999999999999993</v>
      </c>
      <c r="M32" s="26">
        <f>VLOOKUP(L32,BONUS[],2,TRUE)</f>
        <v>0.05</v>
      </c>
      <c r="N32" s="24">
        <f>Employee_Data[[#This Row],[Monthly Salary]]+(Employee_Data[[#This Row],[Monthly Salary]]*M32)</f>
        <v>7873.6</v>
      </c>
    </row>
    <row r="33" spans="1:14" x14ac:dyDescent="0.3">
      <c r="A33" s="3" t="s">
        <v>1171</v>
      </c>
      <c r="B33" s="9" t="s">
        <v>1172</v>
      </c>
      <c r="C33" s="4" t="s">
        <v>136</v>
      </c>
      <c r="D33" s="4" t="s">
        <v>59</v>
      </c>
      <c r="E33" s="4" t="s">
        <v>43</v>
      </c>
      <c r="F33" s="4" t="s">
        <v>16</v>
      </c>
      <c r="G33">
        <v>30</v>
      </c>
      <c r="H33" s="14">
        <v>42761</v>
      </c>
      <c r="I33" s="18">
        <v>7388.583333333333</v>
      </c>
      <c r="J33" s="4" t="s">
        <v>17</v>
      </c>
      <c r="K33" s="5" t="s">
        <v>38</v>
      </c>
      <c r="L33" s="26">
        <v>0.6</v>
      </c>
      <c r="M33" s="26">
        <f>VLOOKUP(L33,BONUS[],2,TRUE)</f>
        <v>0.03</v>
      </c>
      <c r="N33" s="24">
        <f>Employee_Data[[#This Row],[Monthly Salary]]+(Employee_Data[[#This Row],[Monthly Salary]]*M33)</f>
        <v>7610.2408333333333</v>
      </c>
    </row>
    <row r="34" spans="1:14" x14ac:dyDescent="0.3">
      <c r="A34" s="3" t="s">
        <v>194</v>
      </c>
      <c r="B34" s="9" t="s">
        <v>195</v>
      </c>
      <c r="C34" s="4" t="s">
        <v>46</v>
      </c>
      <c r="D34" s="4" t="s">
        <v>74</v>
      </c>
      <c r="E34" s="4" t="s">
        <v>15</v>
      </c>
      <c r="F34" s="4" t="s">
        <v>16</v>
      </c>
      <c r="G34">
        <v>30</v>
      </c>
      <c r="H34" s="14">
        <v>42484</v>
      </c>
      <c r="I34" s="18">
        <v>10028.416666666666</v>
      </c>
      <c r="J34" s="4" t="s">
        <v>17</v>
      </c>
      <c r="K34" s="5" t="s">
        <v>18</v>
      </c>
      <c r="L34" s="26">
        <v>0.68</v>
      </c>
      <c r="M34" s="26">
        <f>VLOOKUP(L34,BONUS[],2,TRUE)</f>
        <v>0.05</v>
      </c>
      <c r="N34" s="24">
        <f>Employee_Data[[#This Row],[Monthly Salary]]+(Employee_Data[[#This Row],[Monthly Salary]]*M34)</f>
        <v>10529.8375</v>
      </c>
    </row>
    <row r="35" spans="1:14" x14ac:dyDescent="0.3">
      <c r="A35" s="3" t="s">
        <v>1111</v>
      </c>
      <c r="B35" s="9" t="s">
        <v>1112</v>
      </c>
      <c r="C35" s="4" t="s">
        <v>73</v>
      </c>
      <c r="D35" s="4" t="s">
        <v>59</v>
      </c>
      <c r="E35" s="4" t="s">
        <v>43</v>
      </c>
      <c r="F35" s="4" t="s">
        <v>16</v>
      </c>
      <c r="G35">
        <v>28</v>
      </c>
      <c r="H35" s="14">
        <v>43121</v>
      </c>
      <c r="I35" s="18">
        <v>17350.833333333332</v>
      </c>
      <c r="J35" s="4" t="s">
        <v>17</v>
      </c>
      <c r="K35" s="5" t="s">
        <v>18</v>
      </c>
      <c r="L35" s="26">
        <v>0.78</v>
      </c>
      <c r="M35" s="26">
        <f>VLOOKUP(L35,BONUS[],2,TRUE)</f>
        <v>0.1</v>
      </c>
      <c r="N35" s="24">
        <f>Employee_Data[[#This Row],[Monthly Salary]]+(Employee_Data[[#This Row],[Monthly Salary]]*M35)</f>
        <v>19085.916666666664</v>
      </c>
    </row>
    <row r="36" spans="1:14" x14ac:dyDescent="0.3">
      <c r="A36" s="3" t="s">
        <v>1011</v>
      </c>
      <c r="B36" s="9" t="s">
        <v>1012</v>
      </c>
      <c r="C36" s="4" t="s">
        <v>21</v>
      </c>
      <c r="D36" s="4" t="s">
        <v>14</v>
      </c>
      <c r="E36" s="4" t="s">
        <v>15</v>
      </c>
      <c r="F36" s="4" t="s">
        <v>23</v>
      </c>
      <c r="G36">
        <v>37</v>
      </c>
      <c r="H36" s="14">
        <v>42405</v>
      </c>
      <c r="I36" s="18">
        <v>6671.25</v>
      </c>
      <c r="J36" s="4" t="s">
        <v>24</v>
      </c>
      <c r="K36" s="5" t="s">
        <v>107</v>
      </c>
      <c r="L36" s="26">
        <v>0.71</v>
      </c>
      <c r="M36" s="26">
        <f>VLOOKUP(L36,BONUS[],2,TRUE)</f>
        <v>0.08</v>
      </c>
      <c r="N36" s="24">
        <f>Employee_Data[[#This Row],[Monthly Salary]]+(Employee_Data[[#This Row],[Monthly Salary]]*M36)</f>
        <v>7204.95</v>
      </c>
    </row>
    <row r="37" spans="1:14" x14ac:dyDescent="0.3">
      <c r="A37" s="3" t="s">
        <v>710</v>
      </c>
      <c r="B37" s="9" t="s">
        <v>711</v>
      </c>
      <c r="C37" s="4" t="s">
        <v>73</v>
      </c>
      <c r="D37" s="4" t="s">
        <v>63</v>
      </c>
      <c r="E37" s="4" t="s">
        <v>22</v>
      </c>
      <c r="F37" s="4" t="s">
        <v>23</v>
      </c>
      <c r="G37">
        <v>63</v>
      </c>
      <c r="H37" s="14">
        <v>42387</v>
      </c>
      <c r="I37" s="18">
        <v>15082.833333333334</v>
      </c>
      <c r="J37" s="4" t="s">
        <v>17</v>
      </c>
      <c r="K37" s="5" t="s">
        <v>18</v>
      </c>
      <c r="L37" s="26">
        <v>0.64</v>
      </c>
      <c r="M37" s="26">
        <f>VLOOKUP(L37,BONUS[],2,TRUE)</f>
        <v>0.03</v>
      </c>
      <c r="N37" s="24">
        <f>Employee_Data[[#This Row],[Monthly Salary]]+(Employee_Data[[#This Row],[Monthly Salary]]*M37)</f>
        <v>15535.318333333335</v>
      </c>
    </row>
    <row r="38" spans="1:14" x14ac:dyDescent="0.3">
      <c r="A38" s="3" t="s">
        <v>319</v>
      </c>
      <c r="B38" s="9" t="s">
        <v>320</v>
      </c>
      <c r="C38" s="4" t="s">
        <v>37</v>
      </c>
      <c r="D38" s="4" t="s">
        <v>74</v>
      </c>
      <c r="E38" s="4" t="s">
        <v>43</v>
      </c>
      <c r="F38" s="4" t="s">
        <v>16</v>
      </c>
      <c r="G38">
        <v>39</v>
      </c>
      <c r="H38" s="14">
        <v>39391</v>
      </c>
      <c r="I38" s="18">
        <v>8251.4166666666661</v>
      </c>
      <c r="J38" s="4" t="s">
        <v>24</v>
      </c>
      <c r="K38" s="5" t="s">
        <v>107</v>
      </c>
      <c r="L38" s="26">
        <v>0.63</v>
      </c>
      <c r="M38" s="26">
        <f>VLOOKUP(L38,BONUS[],2,TRUE)</f>
        <v>0.03</v>
      </c>
      <c r="N38" s="24">
        <f>Employee_Data[[#This Row],[Monthly Salary]]+(Employee_Data[[#This Row],[Monthly Salary]]*M38)</f>
        <v>8498.9591666666656</v>
      </c>
    </row>
    <row r="39" spans="1:14" x14ac:dyDescent="0.3">
      <c r="A39" s="3" t="s">
        <v>1453</v>
      </c>
      <c r="B39" s="9" t="s">
        <v>1454</v>
      </c>
      <c r="C39" s="4" t="s">
        <v>73</v>
      </c>
      <c r="D39" s="4" t="s">
        <v>53</v>
      </c>
      <c r="E39" s="4" t="s">
        <v>22</v>
      </c>
      <c r="F39" s="4" t="s">
        <v>16</v>
      </c>
      <c r="G39">
        <v>38</v>
      </c>
      <c r="H39" s="14">
        <v>41256</v>
      </c>
      <c r="I39" s="18">
        <v>15964.25</v>
      </c>
      <c r="J39" s="4" t="s">
        <v>17</v>
      </c>
      <c r="K39" s="5" t="s">
        <v>54</v>
      </c>
      <c r="L39" s="26">
        <v>0.72</v>
      </c>
      <c r="M39" s="26">
        <f>VLOOKUP(L39,BONUS[],2,TRUE)</f>
        <v>0.08</v>
      </c>
      <c r="N39" s="24">
        <f>Employee_Data[[#This Row],[Monthly Salary]]+(Employee_Data[[#This Row],[Monthly Salary]]*M39)</f>
        <v>17241.39</v>
      </c>
    </row>
    <row r="40" spans="1:14" x14ac:dyDescent="0.3">
      <c r="A40" s="3" t="s">
        <v>1961</v>
      </c>
      <c r="B40" s="9" t="s">
        <v>1962</v>
      </c>
      <c r="C40" s="4" t="s">
        <v>28</v>
      </c>
      <c r="D40" s="4" t="s">
        <v>14</v>
      </c>
      <c r="E40" s="4" t="s">
        <v>22</v>
      </c>
      <c r="F40" s="4" t="s">
        <v>16</v>
      </c>
      <c r="G40">
        <v>46</v>
      </c>
      <c r="H40" s="14">
        <v>43379</v>
      </c>
      <c r="I40" s="18">
        <v>13854.916666666666</v>
      </c>
      <c r="J40" s="4" t="s">
        <v>17</v>
      </c>
      <c r="K40" s="5" t="s">
        <v>31</v>
      </c>
      <c r="L40" s="26">
        <v>0.82</v>
      </c>
      <c r="M40" s="26">
        <f>VLOOKUP(L40,BONUS[],2,TRUE)</f>
        <v>0.1</v>
      </c>
      <c r="N40" s="24">
        <f>Employee_Data[[#This Row],[Monthly Salary]]+(Employee_Data[[#This Row],[Monthly Salary]]*M40)</f>
        <v>15240.408333333333</v>
      </c>
    </row>
    <row r="41" spans="1:14" x14ac:dyDescent="0.3">
      <c r="A41" s="3" t="s">
        <v>1119</v>
      </c>
      <c r="B41" s="9" t="s">
        <v>1120</v>
      </c>
      <c r="C41" s="4" t="s">
        <v>200</v>
      </c>
      <c r="D41" s="4" t="s">
        <v>14</v>
      </c>
      <c r="E41" s="4" t="s">
        <v>43</v>
      </c>
      <c r="F41" s="4" t="s">
        <v>23</v>
      </c>
      <c r="G41">
        <v>55</v>
      </c>
      <c r="H41" s="14">
        <v>34692</v>
      </c>
      <c r="I41" s="18">
        <v>8314.5</v>
      </c>
      <c r="J41" s="4" t="s">
        <v>17</v>
      </c>
      <c r="K41" s="5" t="s">
        <v>54</v>
      </c>
      <c r="L41" s="26">
        <v>0.84</v>
      </c>
      <c r="M41" s="26">
        <f>VLOOKUP(L41,BONUS[],2,TRUE)</f>
        <v>0.1</v>
      </c>
      <c r="N41" s="24">
        <f>Employee_Data[[#This Row],[Monthly Salary]]+(Employee_Data[[#This Row],[Monthly Salary]]*M41)</f>
        <v>9145.9500000000007</v>
      </c>
    </row>
    <row r="42" spans="1:14" x14ac:dyDescent="0.3">
      <c r="A42" s="3" t="s">
        <v>1706</v>
      </c>
      <c r="B42" s="9" t="s">
        <v>1707</v>
      </c>
      <c r="C42" s="4" t="s">
        <v>174</v>
      </c>
      <c r="D42" s="4" t="s">
        <v>63</v>
      </c>
      <c r="E42" s="4" t="s">
        <v>30</v>
      </c>
      <c r="F42" s="4" t="s">
        <v>23</v>
      </c>
      <c r="G42">
        <v>54</v>
      </c>
      <c r="H42" s="14">
        <v>40517</v>
      </c>
      <c r="I42" s="18">
        <v>9498.5</v>
      </c>
      <c r="J42" s="4" t="s">
        <v>17</v>
      </c>
      <c r="K42" s="5" t="s">
        <v>18</v>
      </c>
      <c r="L42" s="26">
        <v>0.61</v>
      </c>
      <c r="M42" s="26">
        <f>VLOOKUP(L42,BONUS[],2,TRUE)</f>
        <v>0.03</v>
      </c>
      <c r="N42" s="24">
        <f>Employee_Data[[#This Row],[Monthly Salary]]+(Employee_Data[[#This Row],[Monthly Salary]]*M42)</f>
        <v>9783.4549999999999</v>
      </c>
    </row>
    <row r="43" spans="1:14" x14ac:dyDescent="0.3">
      <c r="A43" s="3" t="s">
        <v>842</v>
      </c>
      <c r="B43" s="9" t="s">
        <v>843</v>
      </c>
      <c r="C43" s="4" t="s">
        <v>13</v>
      </c>
      <c r="D43" s="4" t="s">
        <v>29</v>
      </c>
      <c r="E43" s="4" t="s">
        <v>43</v>
      </c>
      <c r="F43" s="4" t="s">
        <v>16</v>
      </c>
      <c r="G43">
        <v>41</v>
      </c>
      <c r="H43" s="14">
        <v>38060</v>
      </c>
      <c r="I43" s="18">
        <v>12917</v>
      </c>
      <c r="J43" s="4" t="s">
        <v>17</v>
      </c>
      <c r="K43" s="5" t="s">
        <v>54</v>
      </c>
      <c r="L43" s="26">
        <v>0.74</v>
      </c>
      <c r="M43" s="26">
        <f>VLOOKUP(L43,BONUS[],2,TRUE)</f>
        <v>0.08</v>
      </c>
      <c r="N43" s="24">
        <f>Employee_Data[[#This Row],[Monthly Salary]]+(Employee_Data[[#This Row],[Monthly Salary]]*M43)</f>
        <v>13950.36</v>
      </c>
    </row>
    <row r="44" spans="1:14" x14ac:dyDescent="0.3">
      <c r="A44" s="3" t="s">
        <v>531</v>
      </c>
      <c r="B44" s="9" t="s">
        <v>532</v>
      </c>
      <c r="C44" s="4" t="s">
        <v>73</v>
      </c>
      <c r="D44" s="4" t="s">
        <v>53</v>
      </c>
      <c r="E44" s="4" t="s">
        <v>43</v>
      </c>
      <c r="F44" s="4" t="s">
        <v>16</v>
      </c>
      <c r="G44">
        <v>33</v>
      </c>
      <c r="H44" s="14">
        <v>44181</v>
      </c>
      <c r="I44" s="18">
        <v>21535.5</v>
      </c>
      <c r="J44" s="4" t="s">
        <v>86</v>
      </c>
      <c r="K44" s="5" t="s">
        <v>92</v>
      </c>
      <c r="L44" s="26">
        <v>0.82</v>
      </c>
      <c r="M44" s="26">
        <f>VLOOKUP(L44,BONUS[],2,TRUE)</f>
        <v>0.1</v>
      </c>
      <c r="N44" s="24">
        <f>Employee_Data[[#This Row],[Monthly Salary]]+(Employee_Data[[#This Row],[Monthly Salary]]*M44)</f>
        <v>23689.05</v>
      </c>
    </row>
    <row r="45" spans="1:14" x14ac:dyDescent="0.3">
      <c r="A45" s="3" t="s">
        <v>1291</v>
      </c>
      <c r="B45" s="9" t="s">
        <v>1292</v>
      </c>
      <c r="C45" s="4" t="s">
        <v>49</v>
      </c>
      <c r="D45" s="4" t="s">
        <v>74</v>
      </c>
      <c r="E45" s="4" t="s">
        <v>15</v>
      </c>
      <c r="F45" s="4" t="s">
        <v>16</v>
      </c>
      <c r="G45">
        <v>65</v>
      </c>
      <c r="H45" s="14">
        <v>40711</v>
      </c>
      <c r="I45" s="18">
        <v>4723.833333333333</v>
      </c>
      <c r="J45" s="4" t="s">
        <v>17</v>
      </c>
      <c r="K45" s="5" t="s">
        <v>18</v>
      </c>
      <c r="L45" s="26">
        <v>0.85</v>
      </c>
      <c r="M45" s="26">
        <f>VLOOKUP(L45,BONUS[],2,TRUE)</f>
        <v>0.15</v>
      </c>
      <c r="N45" s="24">
        <f>Employee_Data[[#This Row],[Monthly Salary]]+(Employee_Data[[#This Row],[Monthly Salary]]*M45)</f>
        <v>5432.4083333333328</v>
      </c>
    </row>
    <row r="46" spans="1:14" x14ac:dyDescent="0.3">
      <c r="A46" s="3" t="s">
        <v>290</v>
      </c>
      <c r="B46" s="9" t="s">
        <v>291</v>
      </c>
      <c r="C46" s="4" t="s">
        <v>292</v>
      </c>
      <c r="D46" s="4" t="s">
        <v>14</v>
      </c>
      <c r="E46" s="4" t="s">
        <v>22</v>
      </c>
      <c r="F46" s="4" t="s">
        <v>16</v>
      </c>
      <c r="G46">
        <v>44</v>
      </c>
      <c r="H46" s="14">
        <v>39064</v>
      </c>
      <c r="I46" s="18">
        <v>6228.166666666667</v>
      </c>
      <c r="J46" s="4" t="s">
        <v>17</v>
      </c>
      <c r="K46" s="5" t="s">
        <v>50</v>
      </c>
      <c r="L46" s="26">
        <v>0.65</v>
      </c>
      <c r="M46" s="26">
        <f>VLOOKUP(L46,BONUS[],2,TRUE)</f>
        <v>0.05</v>
      </c>
      <c r="N46" s="24">
        <f>Employee_Data[[#This Row],[Monthly Salary]]+(Employee_Data[[#This Row],[Monthly Salary]]*M46)</f>
        <v>6539.5750000000007</v>
      </c>
    </row>
    <row r="47" spans="1:14" x14ac:dyDescent="0.3">
      <c r="A47" s="3" t="s">
        <v>88</v>
      </c>
      <c r="B47" s="9" t="s">
        <v>89</v>
      </c>
      <c r="C47" s="4" t="s">
        <v>28</v>
      </c>
      <c r="D47" s="4" t="s">
        <v>42</v>
      </c>
      <c r="E47" s="4" t="s">
        <v>22</v>
      </c>
      <c r="F47" s="4" t="s">
        <v>16</v>
      </c>
      <c r="G47">
        <v>36</v>
      </c>
      <c r="H47" s="14">
        <v>44288</v>
      </c>
      <c r="I47" s="18">
        <v>12641.916666666666</v>
      </c>
      <c r="J47" s="4" t="s">
        <v>17</v>
      </c>
      <c r="K47" s="5" t="s">
        <v>50</v>
      </c>
      <c r="L47" s="26">
        <v>0.7</v>
      </c>
      <c r="M47" s="26">
        <f>VLOOKUP(L47,BONUS[],2,TRUE)</f>
        <v>0.08</v>
      </c>
      <c r="N47" s="24">
        <f>Employee_Data[[#This Row],[Monthly Salary]]+(Employee_Data[[#This Row],[Monthly Salary]]*M47)</f>
        <v>13653.269999999999</v>
      </c>
    </row>
    <row r="48" spans="1:14" x14ac:dyDescent="0.3">
      <c r="A48" s="3" t="s">
        <v>88</v>
      </c>
      <c r="B48" s="9" t="s">
        <v>1513</v>
      </c>
      <c r="C48" s="4" t="s">
        <v>244</v>
      </c>
      <c r="D48" s="4" t="s">
        <v>14</v>
      </c>
      <c r="E48" s="4" t="s">
        <v>15</v>
      </c>
      <c r="F48" s="4" t="s">
        <v>23</v>
      </c>
      <c r="G48">
        <v>48</v>
      </c>
      <c r="H48" s="14">
        <v>38560</v>
      </c>
      <c r="I48" s="18">
        <v>5748.916666666667</v>
      </c>
      <c r="J48" s="4" t="s">
        <v>17</v>
      </c>
      <c r="K48" s="5" t="s">
        <v>31</v>
      </c>
      <c r="L48" s="26">
        <v>0.8</v>
      </c>
      <c r="M48" s="26">
        <f>VLOOKUP(L48,BONUS[],2,TRUE)</f>
        <v>0.1</v>
      </c>
      <c r="N48" s="24">
        <f>Employee_Data[[#This Row],[Monthly Salary]]+(Employee_Data[[#This Row],[Monthly Salary]]*M48)</f>
        <v>6323.8083333333334</v>
      </c>
    </row>
    <row r="49" spans="1:14" x14ac:dyDescent="0.3">
      <c r="A49" s="3" t="s">
        <v>805</v>
      </c>
      <c r="B49" s="9" t="s">
        <v>806</v>
      </c>
      <c r="C49" s="4" t="s">
        <v>73</v>
      </c>
      <c r="D49" s="4" t="s">
        <v>42</v>
      </c>
      <c r="E49" s="4" t="s">
        <v>15</v>
      </c>
      <c r="F49" s="4" t="s">
        <v>23</v>
      </c>
      <c r="G49">
        <v>56</v>
      </c>
      <c r="H49" s="14">
        <v>38042</v>
      </c>
      <c r="I49" s="18">
        <v>18079.083333333332</v>
      </c>
      <c r="J49" s="4" t="s">
        <v>24</v>
      </c>
      <c r="K49" s="5" t="s">
        <v>68</v>
      </c>
      <c r="L49" s="26">
        <v>0.87</v>
      </c>
      <c r="M49" s="26">
        <f>VLOOKUP(L49,BONUS[],2,TRUE)</f>
        <v>0.15</v>
      </c>
      <c r="N49" s="24">
        <f>Employee_Data[[#This Row],[Monthly Salary]]+(Employee_Data[[#This Row],[Monthly Salary]]*M49)</f>
        <v>20790.945833333331</v>
      </c>
    </row>
    <row r="50" spans="1:14" x14ac:dyDescent="0.3">
      <c r="A50" s="3" t="s">
        <v>1361</v>
      </c>
      <c r="B50" s="9" t="s">
        <v>1362</v>
      </c>
      <c r="C50" s="4" t="s">
        <v>62</v>
      </c>
      <c r="D50" s="4" t="s">
        <v>63</v>
      </c>
      <c r="E50" s="4" t="s">
        <v>43</v>
      </c>
      <c r="F50" s="4" t="s">
        <v>23</v>
      </c>
      <c r="G50">
        <v>28</v>
      </c>
      <c r="H50" s="14">
        <v>44548</v>
      </c>
      <c r="I50" s="18">
        <v>7972.5</v>
      </c>
      <c r="J50" s="4" t="s">
        <v>17</v>
      </c>
      <c r="K50" s="5" t="s">
        <v>38</v>
      </c>
      <c r="L50" s="26">
        <v>0.85</v>
      </c>
      <c r="M50" s="26">
        <f>VLOOKUP(L50,BONUS[],2,TRUE)</f>
        <v>0.15</v>
      </c>
      <c r="N50" s="24">
        <f>Employee_Data[[#This Row],[Monthly Salary]]+(Employee_Data[[#This Row],[Monthly Salary]]*M50)</f>
        <v>9168.375</v>
      </c>
    </row>
    <row r="51" spans="1:14" x14ac:dyDescent="0.3">
      <c r="A51" s="3" t="s">
        <v>1479</v>
      </c>
      <c r="B51" s="9" t="s">
        <v>1480</v>
      </c>
      <c r="C51" s="4" t="s">
        <v>270</v>
      </c>
      <c r="D51" s="4" t="s">
        <v>63</v>
      </c>
      <c r="E51" s="4" t="s">
        <v>30</v>
      </c>
      <c r="F51" s="4" t="s">
        <v>16</v>
      </c>
      <c r="G51">
        <v>48</v>
      </c>
      <c r="H51" s="14">
        <v>41032</v>
      </c>
      <c r="I51" s="18">
        <v>5445</v>
      </c>
      <c r="J51" s="4" t="s">
        <v>24</v>
      </c>
      <c r="K51" s="5" t="s">
        <v>68</v>
      </c>
      <c r="L51" s="26">
        <v>0.79</v>
      </c>
      <c r="M51" s="26">
        <f>VLOOKUP(L51,BONUS[],2,TRUE)</f>
        <v>0.1</v>
      </c>
      <c r="N51" s="24">
        <f>Employee_Data[[#This Row],[Monthly Salary]]+(Employee_Data[[#This Row],[Monthly Salary]]*M51)</f>
        <v>5989.5</v>
      </c>
    </row>
    <row r="52" spans="1:14" x14ac:dyDescent="0.3">
      <c r="A52" s="3" t="s">
        <v>1666</v>
      </c>
      <c r="B52" s="9" t="s">
        <v>1667</v>
      </c>
      <c r="C52" s="4" t="s">
        <v>124</v>
      </c>
      <c r="D52" s="4" t="s">
        <v>14</v>
      </c>
      <c r="E52" s="4" t="s">
        <v>30</v>
      </c>
      <c r="F52" s="4" t="s">
        <v>16</v>
      </c>
      <c r="G52">
        <v>61</v>
      </c>
      <c r="H52" s="14">
        <v>38392</v>
      </c>
      <c r="I52" s="18">
        <v>5371.833333333333</v>
      </c>
      <c r="J52" s="4" t="s">
        <v>17</v>
      </c>
      <c r="K52" s="5" t="s">
        <v>31</v>
      </c>
      <c r="L52" s="26">
        <v>0.64</v>
      </c>
      <c r="M52" s="26">
        <f>VLOOKUP(L52,BONUS[],2,TRUE)</f>
        <v>0.03</v>
      </c>
      <c r="N52" s="24">
        <f>Employee_Data[[#This Row],[Monthly Salary]]+(Employee_Data[[#This Row],[Monthly Salary]]*M52)</f>
        <v>5532.9883333333328</v>
      </c>
    </row>
    <row r="53" spans="1:14" x14ac:dyDescent="0.3">
      <c r="A53" s="3" t="s">
        <v>1511</v>
      </c>
      <c r="B53" s="9" t="s">
        <v>1512</v>
      </c>
      <c r="C53" s="4" t="s">
        <v>28</v>
      </c>
      <c r="D53" s="4" t="s">
        <v>63</v>
      </c>
      <c r="E53" s="4" t="s">
        <v>30</v>
      </c>
      <c r="F53" s="4" t="s">
        <v>23</v>
      </c>
      <c r="G53">
        <v>40</v>
      </c>
      <c r="H53" s="14">
        <v>43868</v>
      </c>
      <c r="I53" s="18">
        <v>15598.916666666666</v>
      </c>
      <c r="J53" s="4" t="s">
        <v>86</v>
      </c>
      <c r="K53" s="5" t="s">
        <v>87</v>
      </c>
      <c r="L53" s="26">
        <v>0.65</v>
      </c>
      <c r="M53" s="26">
        <f>VLOOKUP(L53,BONUS[],2,TRUE)</f>
        <v>0.05</v>
      </c>
      <c r="N53" s="24">
        <f>Employee_Data[[#This Row],[Monthly Salary]]+(Employee_Data[[#This Row],[Monthly Salary]]*M53)</f>
        <v>16378.862499999999</v>
      </c>
    </row>
    <row r="54" spans="1:14" x14ac:dyDescent="0.3">
      <c r="A54" s="3" t="s">
        <v>358</v>
      </c>
      <c r="B54" s="9" t="s">
        <v>359</v>
      </c>
      <c r="C54" s="4" t="s">
        <v>46</v>
      </c>
      <c r="D54" s="4" t="s">
        <v>59</v>
      </c>
      <c r="E54" s="4" t="s">
        <v>22</v>
      </c>
      <c r="F54" s="4" t="s">
        <v>23</v>
      </c>
      <c r="G54">
        <v>55</v>
      </c>
      <c r="H54" s="14">
        <v>35019</v>
      </c>
      <c r="I54" s="18">
        <v>10494.666666666666</v>
      </c>
      <c r="J54" s="4" t="s">
        <v>24</v>
      </c>
      <c r="K54" s="5" t="s">
        <v>25</v>
      </c>
      <c r="L54" s="26">
        <v>0.85</v>
      </c>
      <c r="M54" s="26">
        <f>VLOOKUP(L54,BONUS[],2,TRUE)</f>
        <v>0.15</v>
      </c>
      <c r="N54" s="24">
        <f>Employee_Data[[#This Row],[Monthly Salary]]+(Employee_Data[[#This Row],[Monthly Salary]]*M54)</f>
        <v>12068.866666666665</v>
      </c>
    </row>
    <row r="55" spans="1:14" x14ac:dyDescent="0.3">
      <c r="A55" s="3" t="s">
        <v>1874</v>
      </c>
      <c r="B55" s="9" t="s">
        <v>1875</v>
      </c>
      <c r="C55" s="4" t="s">
        <v>435</v>
      </c>
      <c r="D55" s="4" t="s">
        <v>14</v>
      </c>
      <c r="E55" s="4" t="s">
        <v>30</v>
      </c>
      <c r="F55" s="4" t="s">
        <v>23</v>
      </c>
      <c r="G55">
        <v>34</v>
      </c>
      <c r="H55" s="14">
        <v>43728</v>
      </c>
      <c r="I55" s="18">
        <v>7894.583333333333</v>
      </c>
      <c r="J55" s="4" t="s">
        <v>24</v>
      </c>
      <c r="K55" s="5" t="s">
        <v>107</v>
      </c>
      <c r="L55" s="26">
        <v>0.67</v>
      </c>
      <c r="M55" s="26">
        <f>VLOOKUP(L55,BONUS[],2,TRUE)</f>
        <v>0.05</v>
      </c>
      <c r="N55" s="24">
        <f>Employee_Data[[#This Row],[Monthly Salary]]+(Employee_Data[[#This Row],[Monthly Salary]]*M55)</f>
        <v>8289.3125</v>
      </c>
    </row>
    <row r="56" spans="1:14" x14ac:dyDescent="0.3">
      <c r="A56" s="3" t="s">
        <v>1035</v>
      </c>
      <c r="B56" s="9" t="s">
        <v>1036</v>
      </c>
      <c r="C56" s="4" t="s">
        <v>13</v>
      </c>
      <c r="D56" s="4" t="s">
        <v>59</v>
      </c>
      <c r="E56" s="4" t="s">
        <v>43</v>
      </c>
      <c r="F56" s="4" t="s">
        <v>16</v>
      </c>
      <c r="G56">
        <v>60</v>
      </c>
      <c r="H56" s="14">
        <v>39739</v>
      </c>
      <c r="I56" s="18">
        <v>12571.25</v>
      </c>
      <c r="J56" s="4" t="s">
        <v>17</v>
      </c>
      <c r="K56" s="5" t="s">
        <v>38</v>
      </c>
      <c r="L56" s="26">
        <v>0.73</v>
      </c>
      <c r="M56" s="26">
        <f>VLOOKUP(L56,BONUS[],2,TRUE)</f>
        <v>0.08</v>
      </c>
      <c r="N56" s="24">
        <f>Employee_Data[[#This Row],[Monthly Salary]]+(Employee_Data[[#This Row],[Monthly Salary]]*M56)</f>
        <v>13576.95</v>
      </c>
    </row>
    <row r="57" spans="1:14" x14ac:dyDescent="0.3">
      <c r="A57" s="3" t="s">
        <v>929</v>
      </c>
      <c r="B57" s="9" t="s">
        <v>930</v>
      </c>
      <c r="C57" s="4" t="s">
        <v>73</v>
      </c>
      <c r="D57" s="4" t="s">
        <v>74</v>
      </c>
      <c r="E57" s="4" t="s">
        <v>43</v>
      </c>
      <c r="F57" s="4" t="s">
        <v>23</v>
      </c>
      <c r="G57">
        <v>57</v>
      </c>
      <c r="H57" s="14">
        <v>42951</v>
      </c>
      <c r="I57" s="18">
        <v>15265.833333333334</v>
      </c>
      <c r="J57" s="4" t="s">
        <v>17</v>
      </c>
      <c r="K57" s="5" t="s">
        <v>31</v>
      </c>
      <c r="L57" s="26">
        <v>0.8</v>
      </c>
      <c r="M57" s="26">
        <f>VLOOKUP(L57,BONUS[],2,TRUE)</f>
        <v>0.1</v>
      </c>
      <c r="N57" s="24">
        <f>Employee_Data[[#This Row],[Monthly Salary]]+(Employee_Data[[#This Row],[Monthly Salary]]*M57)</f>
        <v>16792.416666666668</v>
      </c>
    </row>
    <row r="58" spans="1:14" x14ac:dyDescent="0.3">
      <c r="A58" s="3" t="s">
        <v>1308</v>
      </c>
      <c r="B58" s="9" t="s">
        <v>1309</v>
      </c>
      <c r="C58" s="4" t="s">
        <v>28</v>
      </c>
      <c r="D58" s="4" t="s">
        <v>63</v>
      </c>
      <c r="E58" s="4" t="s">
        <v>30</v>
      </c>
      <c r="F58" s="4" t="s">
        <v>16</v>
      </c>
      <c r="G58">
        <v>45</v>
      </c>
      <c r="H58" s="14">
        <v>43212</v>
      </c>
      <c r="I58" s="18">
        <v>15600.416666666666</v>
      </c>
      <c r="J58" s="4" t="s">
        <v>17</v>
      </c>
      <c r="K58" s="5" t="s">
        <v>81</v>
      </c>
      <c r="L58" s="26">
        <v>0.71</v>
      </c>
      <c r="M58" s="26">
        <f>VLOOKUP(L58,BONUS[],2,TRUE)</f>
        <v>0.08</v>
      </c>
      <c r="N58" s="24">
        <f>Employee_Data[[#This Row],[Monthly Salary]]+(Employee_Data[[#This Row],[Monthly Salary]]*M58)</f>
        <v>16848.45</v>
      </c>
    </row>
    <row r="59" spans="1:14" x14ac:dyDescent="0.3">
      <c r="A59" s="3" t="s">
        <v>939</v>
      </c>
      <c r="B59" s="9" t="s">
        <v>940</v>
      </c>
      <c r="C59" s="4" t="s">
        <v>478</v>
      </c>
      <c r="D59" s="4" t="s">
        <v>14</v>
      </c>
      <c r="E59" s="4" t="s">
        <v>22</v>
      </c>
      <c r="F59" s="4" t="s">
        <v>16</v>
      </c>
      <c r="G59">
        <v>47</v>
      </c>
      <c r="H59" s="14">
        <v>43309</v>
      </c>
      <c r="I59" s="18">
        <v>7317.166666666667</v>
      </c>
      <c r="J59" s="4" t="s">
        <v>17</v>
      </c>
      <c r="K59" s="5" t="s">
        <v>18</v>
      </c>
      <c r="L59" s="26">
        <v>0.69</v>
      </c>
      <c r="M59" s="26">
        <f>VLOOKUP(L59,BONUS[],2,TRUE)</f>
        <v>0.05</v>
      </c>
      <c r="N59" s="24">
        <f>Employee_Data[[#This Row],[Monthly Salary]]+(Employee_Data[[#This Row],[Monthly Salary]]*M59)</f>
        <v>7683.0250000000005</v>
      </c>
    </row>
    <row r="60" spans="1:14" x14ac:dyDescent="0.3">
      <c r="A60" s="3" t="s">
        <v>1700</v>
      </c>
      <c r="B60" s="9" t="s">
        <v>1701</v>
      </c>
      <c r="C60" s="4" t="s">
        <v>28</v>
      </c>
      <c r="D60" s="4" t="s">
        <v>42</v>
      </c>
      <c r="E60" s="4" t="s">
        <v>43</v>
      </c>
      <c r="F60" s="4" t="s">
        <v>23</v>
      </c>
      <c r="G60">
        <v>31</v>
      </c>
      <c r="H60" s="14">
        <v>42184</v>
      </c>
      <c r="I60" s="18">
        <v>15918.833333333334</v>
      </c>
      <c r="J60" s="4" t="s">
        <v>17</v>
      </c>
      <c r="K60" s="5" t="s">
        <v>81</v>
      </c>
      <c r="L60" s="26">
        <v>0.6</v>
      </c>
      <c r="M60" s="26">
        <f>VLOOKUP(L60,BONUS[],2,TRUE)</f>
        <v>0.03</v>
      </c>
      <c r="N60" s="24">
        <f>Employee_Data[[#This Row],[Monthly Salary]]+(Employee_Data[[#This Row],[Monthly Salary]]*M60)</f>
        <v>16396.398333333334</v>
      </c>
    </row>
    <row r="61" spans="1:14" x14ac:dyDescent="0.3">
      <c r="A61" s="3" t="s">
        <v>1708</v>
      </c>
      <c r="B61" s="9" t="s">
        <v>1709</v>
      </c>
      <c r="C61" s="4" t="s">
        <v>41</v>
      </c>
      <c r="D61" s="4" t="s">
        <v>42</v>
      </c>
      <c r="E61" s="4" t="s">
        <v>15</v>
      </c>
      <c r="F61" s="4" t="s">
        <v>16</v>
      </c>
      <c r="G61">
        <v>54</v>
      </c>
      <c r="H61" s="14">
        <v>44271</v>
      </c>
      <c r="I61" s="18">
        <v>4686.583333333333</v>
      </c>
      <c r="J61" s="4" t="s">
        <v>24</v>
      </c>
      <c r="K61" s="5" t="s">
        <v>25</v>
      </c>
      <c r="L61" s="26">
        <v>0.75</v>
      </c>
      <c r="M61" s="26">
        <f>VLOOKUP(L61,BONUS[],2,TRUE)</f>
        <v>0.1</v>
      </c>
      <c r="N61" s="24">
        <f>Employee_Data[[#This Row],[Monthly Salary]]+(Employee_Data[[#This Row],[Monthly Salary]]*M61)</f>
        <v>5155.2416666666668</v>
      </c>
    </row>
    <row r="62" spans="1:14" x14ac:dyDescent="0.3">
      <c r="A62" s="3" t="s">
        <v>415</v>
      </c>
      <c r="B62" s="9" t="s">
        <v>416</v>
      </c>
      <c r="C62" s="4" t="s">
        <v>46</v>
      </c>
      <c r="D62" s="4" t="s">
        <v>74</v>
      </c>
      <c r="E62" s="4" t="s">
        <v>22</v>
      </c>
      <c r="F62" s="4" t="s">
        <v>16</v>
      </c>
      <c r="G62">
        <v>59</v>
      </c>
      <c r="H62" s="14">
        <v>39197</v>
      </c>
      <c r="I62" s="18">
        <v>10809</v>
      </c>
      <c r="J62" s="4" t="s">
        <v>17</v>
      </c>
      <c r="K62" s="5" t="s">
        <v>50</v>
      </c>
      <c r="L62" s="26">
        <v>0.84</v>
      </c>
      <c r="M62" s="26">
        <f>VLOOKUP(L62,BONUS[],2,TRUE)</f>
        <v>0.1</v>
      </c>
      <c r="N62" s="24">
        <f>Employee_Data[[#This Row],[Monthly Salary]]+(Employee_Data[[#This Row],[Monthly Salary]]*M62)</f>
        <v>11889.9</v>
      </c>
    </row>
    <row r="63" spans="1:14" x14ac:dyDescent="0.3">
      <c r="A63" s="3" t="s">
        <v>82</v>
      </c>
      <c r="B63" s="9" t="s">
        <v>83</v>
      </c>
      <c r="C63" s="4" t="s">
        <v>28</v>
      </c>
      <c r="D63" s="4" t="s">
        <v>42</v>
      </c>
      <c r="E63" s="4" t="s">
        <v>15</v>
      </c>
      <c r="F63" s="4" t="s">
        <v>23</v>
      </c>
      <c r="G63">
        <v>45</v>
      </c>
      <c r="H63" s="14">
        <v>37446</v>
      </c>
      <c r="I63" s="18">
        <v>13860.916666666666</v>
      </c>
      <c r="J63" s="4" t="s">
        <v>24</v>
      </c>
      <c r="K63" s="5" t="s">
        <v>25</v>
      </c>
      <c r="L63" s="26">
        <v>0.7</v>
      </c>
      <c r="M63" s="26">
        <f>VLOOKUP(L63,BONUS[],2,TRUE)</f>
        <v>0.08</v>
      </c>
      <c r="N63" s="24">
        <f>Employee_Data[[#This Row],[Monthly Salary]]+(Employee_Data[[#This Row],[Monthly Salary]]*M63)</f>
        <v>14969.789999999999</v>
      </c>
    </row>
    <row r="64" spans="1:14" x14ac:dyDescent="0.3">
      <c r="A64" s="3" t="s">
        <v>407</v>
      </c>
      <c r="B64" s="9" t="s">
        <v>408</v>
      </c>
      <c r="C64" s="4" t="s">
        <v>21</v>
      </c>
      <c r="D64" s="4" t="s">
        <v>14</v>
      </c>
      <c r="E64" s="4" t="s">
        <v>15</v>
      </c>
      <c r="F64" s="4" t="s">
        <v>23</v>
      </c>
      <c r="G64">
        <v>46</v>
      </c>
      <c r="H64" s="14">
        <v>44495</v>
      </c>
      <c r="I64" s="18">
        <v>7899.166666666667</v>
      </c>
      <c r="J64" s="4" t="s">
        <v>24</v>
      </c>
      <c r="K64" s="5" t="s">
        <v>25</v>
      </c>
      <c r="L64" s="26">
        <v>0.7</v>
      </c>
      <c r="M64" s="26">
        <f>VLOOKUP(L64,BONUS[],2,TRUE)</f>
        <v>0.08</v>
      </c>
      <c r="N64" s="24">
        <f>Employee_Data[[#This Row],[Monthly Salary]]+(Employee_Data[[#This Row],[Monthly Salary]]*M64)</f>
        <v>8531.1</v>
      </c>
    </row>
    <row r="65" spans="1:14" x14ac:dyDescent="0.3">
      <c r="A65" s="3" t="s">
        <v>980</v>
      </c>
      <c r="B65" s="9" t="s">
        <v>981</v>
      </c>
      <c r="C65" s="4" t="s">
        <v>73</v>
      </c>
      <c r="D65" s="4" t="s">
        <v>74</v>
      </c>
      <c r="E65" s="4" t="s">
        <v>43</v>
      </c>
      <c r="F65" s="4" t="s">
        <v>23</v>
      </c>
      <c r="G65">
        <v>26</v>
      </c>
      <c r="H65" s="14">
        <v>44101</v>
      </c>
      <c r="I65" s="18">
        <v>18587.916666666668</v>
      </c>
      <c r="J65" s="4" t="s">
        <v>17</v>
      </c>
      <c r="K65" s="5" t="s">
        <v>81</v>
      </c>
      <c r="L65" s="26">
        <v>0.72</v>
      </c>
      <c r="M65" s="26">
        <f>VLOOKUP(L65,BONUS[],2,TRUE)</f>
        <v>0.08</v>
      </c>
      <c r="N65" s="24">
        <f>Employee_Data[[#This Row],[Monthly Salary]]+(Employee_Data[[#This Row],[Monthly Salary]]*M65)</f>
        <v>20074.95</v>
      </c>
    </row>
    <row r="66" spans="1:14" x14ac:dyDescent="0.3">
      <c r="A66" s="3" t="s">
        <v>741</v>
      </c>
      <c r="B66" s="9" t="s">
        <v>742</v>
      </c>
      <c r="C66" s="4" t="s">
        <v>49</v>
      </c>
      <c r="D66" s="4" t="s">
        <v>29</v>
      </c>
      <c r="E66" s="4" t="s">
        <v>43</v>
      </c>
      <c r="F66" s="4" t="s">
        <v>16</v>
      </c>
      <c r="G66">
        <v>36</v>
      </c>
      <c r="H66" s="14">
        <v>39994</v>
      </c>
      <c r="I66" s="18">
        <v>3613.5833333333335</v>
      </c>
      <c r="J66" s="4" t="s">
        <v>17</v>
      </c>
      <c r="K66" s="5" t="s">
        <v>54</v>
      </c>
      <c r="L66" s="26">
        <v>0.61</v>
      </c>
      <c r="M66" s="26">
        <f>VLOOKUP(L66,BONUS[],2,TRUE)</f>
        <v>0.03</v>
      </c>
      <c r="N66" s="24">
        <f>Employee_Data[[#This Row],[Monthly Salary]]+(Employee_Data[[#This Row],[Monthly Salary]]*M66)</f>
        <v>3721.9908333333333</v>
      </c>
    </row>
    <row r="67" spans="1:14" x14ac:dyDescent="0.3">
      <c r="A67" s="3" t="s">
        <v>141</v>
      </c>
      <c r="B67" s="9" t="s">
        <v>142</v>
      </c>
      <c r="C67" s="4" t="s">
        <v>41</v>
      </c>
      <c r="D67" s="4" t="s">
        <v>42</v>
      </c>
      <c r="E67" s="4" t="s">
        <v>30</v>
      </c>
      <c r="F67" s="4" t="s">
        <v>23</v>
      </c>
      <c r="G67">
        <v>37</v>
      </c>
      <c r="H67" s="14">
        <v>41592</v>
      </c>
      <c r="I67" s="18">
        <v>4669.75</v>
      </c>
      <c r="J67" s="4" t="s">
        <v>24</v>
      </c>
      <c r="K67" s="5" t="s">
        <v>68</v>
      </c>
      <c r="L67" s="26">
        <v>0.63</v>
      </c>
      <c r="M67" s="26">
        <f>VLOOKUP(L67,BONUS[],2,TRUE)</f>
        <v>0.03</v>
      </c>
      <c r="N67" s="24">
        <f>Employee_Data[[#This Row],[Monthly Salary]]+(Employee_Data[[#This Row],[Monthly Salary]]*M67)</f>
        <v>4809.8424999999997</v>
      </c>
    </row>
    <row r="68" spans="1:14" x14ac:dyDescent="0.3">
      <c r="A68" s="3" t="s">
        <v>1940</v>
      </c>
      <c r="B68" s="9" t="s">
        <v>1941</v>
      </c>
      <c r="C68" s="4" t="s">
        <v>37</v>
      </c>
      <c r="D68" s="4" t="s">
        <v>74</v>
      </c>
      <c r="E68" s="4" t="s">
        <v>30</v>
      </c>
      <c r="F68" s="4" t="s">
        <v>16</v>
      </c>
      <c r="G68">
        <v>35</v>
      </c>
      <c r="H68" s="14">
        <v>42745</v>
      </c>
      <c r="I68" s="18">
        <v>6718.5</v>
      </c>
      <c r="J68" s="4" t="s">
        <v>17</v>
      </c>
      <c r="K68" s="5" t="s">
        <v>54</v>
      </c>
      <c r="L68" s="26">
        <v>0.79</v>
      </c>
      <c r="M68" s="26">
        <f>VLOOKUP(L68,BONUS[],2,TRUE)</f>
        <v>0.1</v>
      </c>
      <c r="N68" s="24">
        <f>Employee_Data[[#This Row],[Monthly Salary]]+(Employee_Data[[#This Row],[Monthly Salary]]*M68)</f>
        <v>7390.35</v>
      </c>
    </row>
    <row r="69" spans="1:14" x14ac:dyDescent="0.3">
      <c r="A69" s="3" t="s">
        <v>768</v>
      </c>
      <c r="B69" s="9" t="s">
        <v>769</v>
      </c>
      <c r="C69" s="4" t="s">
        <v>157</v>
      </c>
      <c r="D69" s="4" t="s">
        <v>59</v>
      </c>
      <c r="E69" s="4" t="s">
        <v>22</v>
      </c>
      <c r="F69" s="4" t="s">
        <v>23</v>
      </c>
      <c r="G69">
        <v>49</v>
      </c>
      <c r="H69" s="14">
        <v>36979</v>
      </c>
      <c r="I69" s="18">
        <v>4800.5</v>
      </c>
      <c r="J69" s="4" t="s">
        <v>17</v>
      </c>
      <c r="K69" s="5" t="s">
        <v>50</v>
      </c>
      <c r="L69" s="26">
        <v>0.88000000000000023</v>
      </c>
      <c r="M69" s="26">
        <f>VLOOKUP(L69,BONUS[],2,TRUE)</f>
        <v>0.15</v>
      </c>
      <c r="N69" s="24">
        <f>Employee_Data[[#This Row],[Monthly Salary]]+(Employee_Data[[#This Row],[Monthly Salary]]*M69)</f>
        <v>5520.5749999999998</v>
      </c>
    </row>
    <row r="70" spans="1:14" x14ac:dyDescent="0.3">
      <c r="A70" s="3" t="s">
        <v>595</v>
      </c>
      <c r="B70" s="9" t="s">
        <v>596</v>
      </c>
      <c r="C70" s="4" t="s">
        <v>28</v>
      </c>
      <c r="D70" s="4" t="s">
        <v>14</v>
      </c>
      <c r="E70" s="4" t="s">
        <v>30</v>
      </c>
      <c r="F70" s="4" t="s">
        <v>16</v>
      </c>
      <c r="G70">
        <v>47</v>
      </c>
      <c r="H70" s="14">
        <v>41208</v>
      </c>
      <c r="I70" s="18">
        <v>15263</v>
      </c>
      <c r="J70" s="4" t="s">
        <v>17</v>
      </c>
      <c r="K70" s="5" t="s">
        <v>18</v>
      </c>
      <c r="L70" s="26">
        <v>0.86000000000000021</v>
      </c>
      <c r="M70" s="26">
        <f>VLOOKUP(L70,BONUS[],2,TRUE)</f>
        <v>0.15</v>
      </c>
      <c r="N70" s="24">
        <f>Employee_Data[[#This Row],[Monthly Salary]]+(Employee_Data[[#This Row],[Monthly Salary]]*M70)</f>
        <v>17552.45</v>
      </c>
    </row>
    <row r="71" spans="1:14" x14ac:dyDescent="0.3">
      <c r="A71" s="3" t="s">
        <v>785</v>
      </c>
      <c r="B71" s="9" t="s">
        <v>786</v>
      </c>
      <c r="C71" s="4" t="s">
        <v>28</v>
      </c>
      <c r="D71" s="4" t="s">
        <v>63</v>
      </c>
      <c r="E71" s="4" t="s">
        <v>43</v>
      </c>
      <c r="F71" s="4" t="s">
        <v>16</v>
      </c>
      <c r="G71">
        <v>60</v>
      </c>
      <c r="H71" s="14">
        <v>42739</v>
      </c>
      <c r="I71" s="18">
        <v>14875.166666666666</v>
      </c>
      <c r="J71" s="4" t="s">
        <v>17</v>
      </c>
      <c r="K71" s="5" t="s">
        <v>54</v>
      </c>
      <c r="L71" s="26">
        <v>0.84000000000000019</v>
      </c>
      <c r="M71" s="26">
        <f>VLOOKUP(L71,BONUS[],2,TRUE)</f>
        <v>0.1</v>
      </c>
      <c r="N71" s="24">
        <f>Employee_Data[[#This Row],[Monthly Salary]]+(Employee_Data[[#This Row],[Monthly Salary]]*M71)</f>
        <v>16362.683333333332</v>
      </c>
    </row>
    <row r="72" spans="1:14" x14ac:dyDescent="0.3">
      <c r="A72" s="3" t="s">
        <v>257</v>
      </c>
      <c r="B72" s="9" t="s">
        <v>165</v>
      </c>
      <c r="C72" s="4" t="s">
        <v>73</v>
      </c>
      <c r="D72" s="4" t="s">
        <v>29</v>
      </c>
      <c r="E72" s="4" t="s">
        <v>30</v>
      </c>
      <c r="F72" s="4" t="s">
        <v>16</v>
      </c>
      <c r="G72">
        <v>54</v>
      </c>
      <c r="H72" s="14">
        <v>40734</v>
      </c>
      <c r="I72" s="18">
        <v>20585.166666666668</v>
      </c>
      <c r="J72" s="4" t="s">
        <v>24</v>
      </c>
      <c r="K72" s="5" t="s">
        <v>107</v>
      </c>
      <c r="L72" s="26">
        <v>0.82000000000000017</v>
      </c>
      <c r="M72" s="26">
        <f>VLOOKUP(L72,BONUS[],2,TRUE)</f>
        <v>0.1</v>
      </c>
      <c r="N72" s="24">
        <f>Employee_Data[[#This Row],[Monthly Salary]]+(Employee_Data[[#This Row],[Monthly Salary]]*M72)</f>
        <v>22643.683333333334</v>
      </c>
    </row>
    <row r="73" spans="1:14" x14ac:dyDescent="0.3">
      <c r="A73" s="3" t="s">
        <v>720</v>
      </c>
      <c r="B73" s="9" t="s">
        <v>721</v>
      </c>
      <c r="C73" s="4" t="s">
        <v>323</v>
      </c>
      <c r="D73" s="4" t="s">
        <v>14</v>
      </c>
      <c r="E73" s="4" t="s">
        <v>15</v>
      </c>
      <c r="F73" s="4" t="s">
        <v>16</v>
      </c>
      <c r="G73">
        <v>28</v>
      </c>
      <c r="H73" s="14">
        <v>43763</v>
      </c>
      <c r="I73" s="18">
        <v>4175.916666666667</v>
      </c>
      <c r="J73" s="4" t="s">
        <v>24</v>
      </c>
      <c r="K73" s="5" t="s">
        <v>127</v>
      </c>
      <c r="L73" s="26">
        <v>0.80000000000000016</v>
      </c>
      <c r="M73" s="26">
        <f>VLOOKUP(L73,BONUS[],2,TRUE)</f>
        <v>0.1</v>
      </c>
      <c r="N73" s="24">
        <f>Employee_Data[[#This Row],[Monthly Salary]]+(Employee_Data[[#This Row],[Monthly Salary]]*M73)</f>
        <v>4593.5083333333332</v>
      </c>
    </row>
    <row r="74" spans="1:14" x14ac:dyDescent="0.3">
      <c r="A74" s="3" t="s">
        <v>1596</v>
      </c>
      <c r="B74" s="9" t="s">
        <v>1597</v>
      </c>
      <c r="C74" s="4" t="s">
        <v>13</v>
      </c>
      <c r="D74" s="4" t="s">
        <v>59</v>
      </c>
      <c r="E74" s="4" t="s">
        <v>22</v>
      </c>
      <c r="F74" s="4" t="s">
        <v>23</v>
      </c>
      <c r="G74">
        <v>41</v>
      </c>
      <c r="H74" s="14">
        <v>42365</v>
      </c>
      <c r="I74" s="18">
        <v>10825.25</v>
      </c>
      <c r="J74" s="4" t="s">
        <v>86</v>
      </c>
      <c r="K74" s="5" t="s">
        <v>211</v>
      </c>
      <c r="L74" s="26">
        <v>0.78000000000000014</v>
      </c>
      <c r="M74" s="26">
        <f>VLOOKUP(L74,BONUS[],2,TRUE)</f>
        <v>0.1</v>
      </c>
      <c r="N74" s="24">
        <f>Employee_Data[[#This Row],[Monthly Salary]]+(Employee_Data[[#This Row],[Monthly Salary]]*M74)</f>
        <v>11907.775</v>
      </c>
    </row>
    <row r="75" spans="1:14" x14ac:dyDescent="0.3">
      <c r="A75" s="3" t="s">
        <v>251</v>
      </c>
      <c r="B75" s="9" t="s">
        <v>1866</v>
      </c>
      <c r="C75" s="4" t="s">
        <v>28</v>
      </c>
      <c r="D75" s="4" t="s">
        <v>59</v>
      </c>
      <c r="E75" s="4" t="s">
        <v>30</v>
      </c>
      <c r="F75" s="4" t="s">
        <v>16</v>
      </c>
      <c r="G75">
        <v>31</v>
      </c>
      <c r="H75" s="14">
        <v>34209</v>
      </c>
      <c r="I75" s="18">
        <v>14786.916666666666</v>
      </c>
      <c r="J75" s="4" t="s">
        <v>86</v>
      </c>
      <c r="K75" s="5" t="s">
        <v>211</v>
      </c>
      <c r="L75" s="26">
        <v>0.7400000000000001</v>
      </c>
      <c r="M75" s="26">
        <f>VLOOKUP(L75,BONUS[],2,TRUE)</f>
        <v>0.08</v>
      </c>
      <c r="N75" s="24">
        <f>Employee_Data[[#This Row],[Monthly Salary]]+(Employee_Data[[#This Row],[Monthly Salary]]*M75)</f>
        <v>15969.869999999999</v>
      </c>
    </row>
    <row r="76" spans="1:14" x14ac:dyDescent="0.3">
      <c r="A76" s="3" t="s">
        <v>251</v>
      </c>
      <c r="B76" s="9" t="s">
        <v>252</v>
      </c>
      <c r="C76" s="4" t="s">
        <v>41</v>
      </c>
      <c r="D76" s="4" t="s">
        <v>42</v>
      </c>
      <c r="E76" s="4" t="s">
        <v>22</v>
      </c>
      <c r="F76" s="4" t="s">
        <v>23</v>
      </c>
      <c r="G76">
        <v>52</v>
      </c>
      <c r="H76" s="14">
        <v>42938</v>
      </c>
      <c r="I76" s="18">
        <v>4654.5</v>
      </c>
      <c r="J76" s="4" t="s">
        <v>17</v>
      </c>
      <c r="K76" s="5" t="s">
        <v>54</v>
      </c>
      <c r="L76" s="26">
        <v>0.76000000000000012</v>
      </c>
      <c r="M76" s="26">
        <f>VLOOKUP(L76,BONUS[],2,TRUE)</f>
        <v>0.1</v>
      </c>
      <c r="N76" s="24">
        <f>Employee_Data[[#This Row],[Monthly Salary]]+(Employee_Data[[#This Row],[Monthly Salary]]*M76)</f>
        <v>5119.95</v>
      </c>
    </row>
    <row r="77" spans="1:14" x14ac:dyDescent="0.3">
      <c r="A77" s="3" t="s">
        <v>1526</v>
      </c>
      <c r="B77" s="9" t="s">
        <v>1527</v>
      </c>
      <c r="C77" s="4" t="s">
        <v>124</v>
      </c>
      <c r="D77" s="4" t="s">
        <v>14</v>
      </c>
      <c r="E77" s="4" t="s">
        <v>15</v>
      </c>
      <c r="F77" s="4" t="s">
        <v>16</v>
      </c>
      <c r="G77">
        <v>49</v>
      </c>
      <c r="H77" s="14">
        <v>41703</v>
      </c>
      <c r="I77" s="18">
        <v>7398.083333333333</v>
      </c>
      <c r="J77" s="4" t="s">
        <v>17</v>
      </c>
      <c r="K77" s="5" t="s">
        <v>31</v>
      </c>
      <c r="L77" s="26">
        <v>0.72000000000000008</v>
      </c>
      <c r="M77" s="26">
        <f>VLOOKUP(L77,BONUS[],2,TRUE)</f>
        <v>0.08</v>
      </c>
      <c r="N77" s="24">
        <f>Employee_Data[[#This Row],[Monthly Salary]]+(Employee_Data[[#This Row],[Monthly Salary]]*M77)</f>
        <v>7989.9299999999994</v>
      </c>
    </row>
    <row r="78" spans="1:14" x14ac:dyDescent="0.3">
      <c r="A78" s="3" t="s">
        <v>921</v>
      </c>
      <c r="B78" s="9" t="s">
        <v>922</v>
      </c>
      <c r="C78" s="4" t="s">
        <v>200</v>
      </c>
      <c r="D78" s="4" t="s">
        <v>14</v>
      </c>
      <c r="E78" s="4" t="s">
        <v>43</v>
      </c>
      <c r="F78" s="4" t="s">
        <v>16</v>
      </c>
      <c r="G78">
        <v>42</v>
      </c>
      <c r="H78" s="14">
        <v>43866</v>
      </c>
      <c r="I78" s="18">
        <v>8053</v>
      </c>
      <c r="J78" s="4" t="s">
        <v>17</v>
      </c>
      <c r="K78" s="5" t="s">
        <v>81</v>
      </c>
      <c r="L78" s="26">
        <v>0.70000000000000007</v>
      </c>
      <c r="M78" s="26">
        <f>VLOOKUP(L78,BONUS[],2,TRUE)</f>
        <v>0.08</v>
      </c>
      <c r="N78" s="24">
        <f>Employee_Data[[#This Row],[Monthly Salary]]+(Employee_Data[[#This Row],[Monthly Salary]]*M78)</f>
        <v>8697.24</v>
      </c>
    </row>
    <row r="79" spans="1:14" x14ac:dyDescent="0.3">
      <c r="A79" s="3" t="s">
        <v>99</v>
      </c>
      <c r="B79" s="9" t="s">
        <v>100</v>
      </c>
      <c r="C79" s="4" t="s">
        <v>101</v>
      </c>
      <c r="D79" s="4" t="s">
        <v>63</v>
      </c>
      <c r="E79" s="4" t="s">
        <v>43</v>
      </c>
      <c r="F79" s="4" t="s">
        <v>16</v>
      </c>
      <c r="G79">
        <v>56</v>
      </c>
      <c r="H79" s="14">
        <v>38388</v>
      </c>
      <c r="I79" s="18">
        <v>8215.0833333333339</v>
      </c>
      <c r="J79" s="4" t="s">
        <v>86</v>
      </c>
      <c r="K79" s="5" t="s">
        <v>92</v>
      </c>
      <c r="L79" s="26">
        <v>0.68</v>
      </c>
      <c r="M79" s="26">
        <f>VLOOKUP(L79,BONUS[],2,TRUE)</f>
        <v>0.05</v>
      </c>
      <c r="N79" s="24">
        <f>Employee_Data[[#This Row],[Monthly Salary]]+(Employee_Data[[#This Row],[Monthly Salary]]*M79)</f>
        <v>8625.8375000000015</v>
      </c>
    </row>
    <row r="80" spans="1:14" x14ac:dyDescent="0.3">
      <c r="A80" s="3" t="s">
        <v>1494</v>
      </c>
      <c r="B80" s="9" t="s">
        <v>1495</v>
      </c>
      <c r="C80" s="4" t="s">
        <v>46</v>
      </c>
      <c r="D80" s="4" t="s">
        <v>74</v>
      </c>
      <c r="E80" s="4" t="s">
        <v>22</v>
      </c>
      <c r="F80" s="4" t="s">
        <v>16</v>
      </c>
      <c r="G80">
        <v>29</v>
      </c>
      <c r="H80" s="14">
        <v>44325</v>
      </c>
      <c r="I80" s="18">
        <v>10795.083333333334</v>
      </c>
      <c r="J80" s="4" t="s">
        <v>17</v>
      </c>
      <c r="K80" s="5" t="s">
        <v>38</v>
      </c>
      <c r="L80" s="26">
        <v>0.66</v>
      </c>
      <c r="M80" s="26">
        <f>VLOOKUP(L80,BONUS[],2,TRUE)</f>
        <v>0.05</v>
      </c>
      <c r="N80" s="24">
        <f>Employee_Data[[#This Row],[Monthly Salary]]+(Employee_Data[[#This Row],[Monthly Salary]]*M80)</f>
        <v>11334.837500000001</v>
      </c>
    </row>
    <row r="81" spans="1:14" x14ac:dyDescent="0.3">
      <c r="A81" s="3" t="s">
        <v>951</v>
      </c>
      <c r="B81" s="9" t="s">
        <v>952</v>
      </c>
      <c r="C81" s="4" t="s">
        <v>200</v>
      </c>
      <c r="D81" s="4" t="s">
        <v>14</v>
      </c>
      <c r="E81" s="4" t="s">
        <v>43</v>
      </c>
      <c r="F81" s="4" t="s">
        <v>16</v>
      </c>
      <c r="G81">
        <v>53</v>
      </c>
      <c r="H81" s="14">
        <v>40744</v>
      </c>
      <c r="I81" s="18">
        <v>7181.083333333333</v>
      </c>
      <c r="J81" s="4" t="s">
        <v>24</v>
      </c>
      <c r="K81" s="5" t="s">
        <v>25</v>
      </c>
      <c r="L81" s="26">
        <v>0.64</v>
      </c>
      <c r="M81" s="26">
        <f>VLOOKUP(L81,BONUS[],2,TRUE)</f>
        <v>0.03</v>
      </c>
      <c r="N81" s="24">
        <f>Employee_Data[[#This Row],[Monthly Salary]]+(Employee_Data[[#This Row],[Monthly Salary]]*M81)</f>
        <v>7396.5158333333329</v>
      </c>
    </row>
    <row r="82" spans="1:14" x14ac:dyDescent="0.3">
      <c r="A82" s="3" t="s">
        <v>1188</v>
      </c>
      <c r="B82" s="9" t="s">
        <v>1189</v>
      </c>
      <c r="C82" s="4" t="s">
        <v>13</v>
      </c>
      <c r="D82" s="4" t="s">
        <v>53</v>
      </c>
      <c r="E82" s="4" t="s">
        <v>30</v>
      </c>
      <c r="F82" s="4" t="s">
        <v>16</v>
      </c>
      <c r="G82">
        <v>48</v>
      </c>
      <c r="H82" s="14">
        <v>40389</v>
      </c>
      <c r="I82" s="18">
        <v>10397.833333333334</v>
      </c>
      <c r="J82" s="4" t="s">
        <v>17</v>
      </c>
      <c r="K82" s="5" t="s">
        <v>38</v>
      </c>
      <c r="L82" s="26">
        <v>0.62</v>
      </c>
      <c r="M82" s="26">
        <f>VLOOKUP(L82,BONUS[],2,TRUE)</f>
        <v>0.03</v>
      </c>
      <c r="N82" s="24">
        <f>Employee_Data[[#This Row],[Monthly Salary]]+(Employee_Data[[#This Row],[Monthly Salary]]*M82)</f>
        <v>10709.768333333333</v>
      </c>
    </row>
    <row r="83" spans="1:14" x14ac:dyDescent="0.3">
      <c r="A83" s="3" t="s">
        <v>1277</v>
      </c>
      <c r="B83" s="9" t="s">
        <v>1278</v>
      </c>
      <c r="C83" s="4" t="s">
        <v>292</v>
      </c>
      <c r="D83" s="4" t="s">
        <v>14</v>
      </c>
      <c r="E83" s="4" t="s">
        <v>30</v>
      </c>
      <c r="F83" s="4" t="s">
        <v>16</v>
      </c>
      <c r="G83">
        <v>57</v>
      </c>
      <c r="H83" s="14">
        <v>41649</v>
      </c>
      <c r="I83" s="18">
        <v>6237.833333333333</v>
      </c>
      <c r="J83" s="4" t="s">
        <v>17</v>
      </c>
      <c r="K83" s="5" t="s">
        <v>18</v>
      </c>
      <c r="L83" s="26">
        <v>0.6</v>
      </c>
      <c r="M83" s="26">
        <f>VLOOKUP(L83,BONUS[],2,TRUE)</f>
        <v>0.03</v>
      </c>
      <c r="N83" s="24">
        <f>Employee_Data[[#This Row],[Monthly Salary]]+(Employee_Data[[#This Row],[Monthly Salary]]*M83)</f>
        <v>6424.9683333333332</v>
      </c>
    </row>
    <row r="84" spans="1:14" x14ac:dyDescent="0.3">
      <c r="A84" s="3" t="s">
        <v>51</v>
      </c>
      <c r="B84" s="9" t="s">
        <v>52</v>
      </c>
      <c r="C84" s="4" t="s">
        <v>46</v>
      </c>
      <c r="D84" s="4" t="s">
        <v>53</v>
      </c>
      <c r="E84" s="4" t="s">
        <v>22</v>
      </c>
      <c r="F84" s="4" t="s">
        <v>23</v>
      </c>
      <c r="G84">
        <v>29</v>
      </c>
      <c r="H84" s="14">
        <v>43490</v>
      </c>
      <c r="I84" s="18">
        <v>9460.5833333333339</v>
      </c>
      <c r="J84" s="4" t="s">
        <v>17</v>
      </c>
      <c r="K84" s="5" t="s">
        <v>54</v>
      </c>
      <c r="L84" s="26">
        <v>0.61</v>
      </c>
      <c r="M84" s="26">
        <f>VLOOKUP(L84,BONUS[],2,TRUE)</f>
        <v>0.03</v>
      </c>
      <c r="N84" s="24">
        <f>Employee_Data[[#This Row],[Monthly Salary]]+(Employee_Data[[#This Row],[Monthly Salary]]*M84)</f>
        <v>9744.4008333333331</v>
      </c>
    </row>
    <row r="85" spans="1:14" x14ac:dyDescent="0.3">
      <c r="A85" s="3" t="s">
        <v>852</v>
      </c>
      <c r="B85" s="9" t="s">
        <v>853</v>
      </c>
      <c r="C85" s="4" t="s">
        <v>21</v>
      </c>
      <c r="D85" s="4" t="s">
        <v>14</v>
      </c>
      <c r="E85" s="4" t="s">
        <v>30</v>
      </c>
      <c r="F85" s="4" t="s">
        <v>23</v>
      </c>
      <c r="G85">
        <v>42</v>
      </c>
      <c r="H85" s="14">
        <v>41813</v>
      </c>
      <c r="I85" s="18">
        <v>5389.75</v>
      </c>
      <c r="J85" s="4" t="s">
        <v>24</v>
      </c>
      <c r="K85" s="5" t="s">
        <v>25</v>
      </c>
      <c r="L85" s="26">
        <v>0.6</v>
      </c>
      <c r="M85" s="26">
        <f>VLOOKUP(L85,BONUS[],2,TRUE)</f>
        <v>0.03</v>
      </c>
      <c r="N85" s="24">
        <f>Employee_Data[[#This Row],[Monthly Salary]]+(Employee_Data[[#This Row],[Monthly Salary]]*M85)</f>
        <v>5551.4425000000001</v>
      </c>
    </row>
    <row r="86" spans="1:14" x14ac:dyDescent="0.3">
      <c r="A86" s="3" t="s">
        <v>935</v>
      </c>
      <c r="B86" s="9" t="s">
        <v>936</v>
      </c>
      <c r="C86" s="4" t="s">
        <v>46</v>
      </c>
      <c r="D86" s="4" t="s">
        <v>74</v>
      </c>
      <c r="E86" s="4" t="s">
        <v>30</v>
      </c>
      <c r="F86" s="4" t="s">
        <v>16</v>
      </c>
      <c r="G86">
        <v>43</v>
      </c>
      <c r="H86" s="14">
        <v>38879</v>
      </c>
      <c r="I86" s="18">
        <v>9773.1666666666661</v>
      </c>
      <c r="J86" s="4" t="s">
        <v>17</v>
      </c>
      <c r="K86" s="5" t="s">
        <v>50</v>
      </c>
      <c r="L86" s="26">
        <v>0.7</v>
      </c>
      <c r="M86" s="26">
        <f>VLOOKUP(L86,BONUS[],2,TRUE)</f>
        <v>0.08</v>
      </c>
      <c r="N86" s="24">
        <f>Employee_Data[[#This Row],[Monthly Salary]]+(Employee_Data[[#This Row],[Monthly Salary]]*M86)</f>
        <v>10555.019999999999</v>
      </c>
    </row>
    <row r="87" spans="1:14" x14ac:dyDescent="0.3">
      <c r="A87" s="3" t="s">
        <v>392</v>
      </c>
      <c r="B87" s="9" t="s">
        <v>393</v>
      </c>
      <c r="C87" s="4" t="s">
        <v>124</v>
      </c>
      <c r="D87" s="4" t="s">
        <v>14</v>
      </c>
      <c r="E87" s="4" t="s">
        <v>22</v>
      </c>
      <c r="F87" s="4" t="s">
        <v>23</v>
      </c>
      <c r="G87">
        <v>47</v>
      </c>
      <c r="H87" s="14">
        <v>36233</v>
      </c>
      <c r="I87" s="18">
        <v>7741.416666666667</v>
      </c>
      <c r="J87" s="4" t="s">
        <v>86</v>
      </c>
      <c r="K87" s="5" t="s">
        <v>211</v>
      </c>
      <c r="L87" s="26">
        <v>0.6</v>
      </c>
      <c r="M87" s="26">
        <f>VLOOKUP(L87,BONUS[],2,TRUE)</f>
        <v>0.03</v>
      </c>
      <c r="N87" s="24">
        <f>Employee_Data[[#This Row],[Monthly Salary]]+(Employee_Data[[#This Row],[Monthly Salary]]*M87)</f>
        <v>7973.6591666666673</v>
      </c>
    </row>
    <row r="88" spans="1:14" x14ac:dyDescent="0.3">
      <c r="A88" s="3" t="s">
        <v>1231</v>
      </c>
      <c r="B88" s="9" t="s">
        <v>1232</v>
      </c>
      <c r="C88" s="4" t="s">
        <v>200</v>
      </c>
      <c r="D88" s="4" t="s">
        <v>14</v>
      </c>
      <c r="E88" s="4" t="s">
        <v>43</v>
      </c>
      <c r="F88" s="4" t="s">
        <v>23</v>
      </c>
      <c r="G88">
        <v>45</v>
      </c>
      <c r="H88" s="14">
        <v>36587</v>
      </c>
      <c r="I88" s="18">
        <v>7606.333333333333</v>
      </c>
      <c r="J88" s="4" t="s">
        <v>17</v>
      </c>
      <c r="K88" s="5" t="s">
        <v>18</v>
      </c>
      <c r="L88" s="26">
        <v>0.6</v>
      </c>
      <c r="M88" s="26">
        <f>VLOOKUP(L88,BONUS[],2,TRUE)</f>
        <v>0.03</v>
      </c>
      <c r="N88" s="24">
        <f>Employee_Data[[#This Row],[Monthly Salary]]+(Employee_Data[[#This Row],[Monthly Salary]]*M88)</f>
        <v>7834.5233333333326</v>
      </c>
    </row>
    <row r="89" spans="1:14" x14ac:dyDescent="0.3">
      <c r="A89" s="3" t="s">
        <v>1135</v>
      </c>
      <c r="B89" s="9" t="s">
        <v>1136</v>
      </c>
      <c r="C89" s="4" t="s">
        <v>37</v>
      </c>
      <c r="D89" s="4" t="s">
        <v>53</v>
      </c>
      <c r="E89" s="4" t="s">
        <v>30</v>
      </c>
      <c r="F89" s="4" t="s">
        <v>16</v>
      </c>
      <c r="G89">
        <v>45</v>
      </c>
      <c r="H89" s="14">
        <v>43999</v>
      </c>
      <c r="I89" s="18">
        <v>7486.75</v>
      </c>
      <c r="J89" s="4" t="s">
        <v>24</v>
      </c>
      <c r="K89" s="5" t="s">
        <v>107</v>
      </c>
      <c r="L89" s="26">
        <v>0.8</v>
      </c>
      <c r="M89" s="26">
        <f>VLOOKUP(L89,BONUS[],2,TRUE)</f>
        <v>0.1</v>
      </c>
      <c r="N89" s="24">
        <f>Employee_Data[[#This Row],[Monthly Salary]]+(Employee_Data[[#This Row],[Monthly Salary]]*M89)</f>
        <v>8235.4249999999993</v>
      </c>
    </row>
    <row r="90" spans="1:14" x14ac:dyDescent="0.3">
      <c r="A90" s="3" t="s">
        <v>1530</v>
      </c>
      <c r="B90" s="9" t="s">
        <v>1531</v>
      </c>
      <c r="C90" s="4" t="s">
        <v>101</v>
      </c>
      <c r="D90" s="4" t="s">
        <v>63</v>
      </c>
      <c r="E90" s="4" t="s">
        <v>15</v>
      </c>
      <c r="F90" s="4" t="s">
        <v>16</v>
      </c>
      <c r="G90">
        <v>45</v>
      </c>
      <c r="H90" s="14">
        <v>42117</v>
      </c>
      <c r="I90" s="18">
        <v>5001.416666666667</v>
      </c>
      <c r="J90" s="4" t="s">
        <v>17</v>
      </c>
      <c r="K90" s="5" t="s">
        <v>31</v>
      </c>
      <c r="L90" s="26">
        <v>0.7</v>
      </c>
      <c r="M90" s="26">
        <f>VLOOKUP(L90,BONUS[],2,TRUE)</f>
        <v>0.08</v>
      </c>
      <c r="N90" s="24">
        <f>Employee_Data[[#This Row],[Monthly Salary]]+(Employee_Data[[#This Row],[Monthly Salary]]*M90)</f>
        <v>5401.5300000000007</v>
      </c>
    </row>
    <row r="91" spans="1:14" x14ac:dyDescent="0.3">
      <c r="A91" s="3" t="s">
        <v>656</v>
      </c>
      <c r="B91" s="9" t="s">
        <v>657</v>
      </c>
      <c r="C91" s="4" t="s">
        <v>37</v>
      </c>
      <c r="D91" s="4" t="s">
        <v>53</v>
      </c>
      <c r="E91" s="4" t="s">
        <v>30</v>
      </c>
      <c r="F91" s="4" t="s">
        <v>23</v>
      </c>
      <c r="G91">
        <v>27</v>
      </c>
      <c r="H91" s="14">
        <v>44482</v>
      </c>
      <c r="I91" s="18">
        <v>6173.083333333333</v>
      </c>
      <c r="J91" s="4" t="s">
        <v>17</v>
      </c>
      <c r="K91" s="5" t="s">
        <v>18</v>
      </c>
      <c r="L91" s="26">
        <v>0.6</v>
      </c>
      <c r="M91" s="26">
        <f>VLOOKUP(L91,BONUS[],2,TRUE)</f>
        <v>0.03</v>
      </c>
      <c r="N91" s="24">
        <f>Employee_Data[[#This Row],[Monthly Salary]]+(Employee_Data[[#This Row],[Monthly Salary]]*M91)</f>
        <v>6358.2758333333331</v>
      </c>
    </row>
    <row r="92" spans="1:14" x14ac:dyDescent="0.3">
      <c r="A92" s="3" t="s">
        <v>214</v>
      </c>
      <c r="B92" s="9" t="s">
        <v>215</v>
      </c>
      <c r="C92" s="4" t="s">
        <v>216</v>
      </c>
      <c r="D92" s="4" t="s">
        <v>63</v>
      </c>
      <c r="E92" s="4" t="s">
        <v>15</v>
      </c>
      <c r="F92" s="4" t="s">
        <v>16</v>
      </c>
      <c r="G92">
        <v>30</v>
      </c>
      <c r="H92" s="14">
        <v>42877</v>
      </c>
      <c r="I92" s="18">
        <v>7238.166666666667</v>
      </c>
      <c r="J92" s="4" t="s">
        <v>24</v>
      </c>
      <c r="K92" s="5" t="s">
        <v>25</v>
      </c>
      <c r="L92" s="26">
        <v>0.84</v>
      </c>
      <c r="M92" s="26">
        <f>VLOOKUP(L92,BONUS[],2,TRUE)</f>
        <v>0.1</v>
      </c>
      <c r="N92" s="24">
        <f>Employee_Data[[#This Row],[Monthly Salary]]+(Employee_Data[[#This Row],[Monthly Salary]]*M92)</f>
        <v>7961.9833333333336</v>
      </c>
    </row>
    <row r="93" spans="1:14" x14ac:dyDescent="0.3">
      <c r="A93" s="3" t="s">
        <v>1182</v>
      </c>
      <c r="B93" s="9" t="s">
        <v>1183</v>
      </c>
      <c r="C93" s="4" t="s">
        <v>117</v>
      </c>
      <c r="D93" s="4" t="s">
        <v>74</v>
      </c>
      <c r="E93" s="4" t="s">
        <v>22</v>
      </c>
      <c r="F93" s="4" t="s">
        <v>23</v>
      </c>
      <c r="G93">
        <v>35</v>
      </c>
      <c r="H93" s="14">
        <v>44015</v>
      </c>
      <c r="I93" s="18">
        <v>4292.75</v>
      </c>
      <c r="J93" s="4" t="s">
        <v>17</v>
      </c>
      <c r="K93" s="5" t="s">
        <v>81</v>
      </c>
      <c r="L93" s="26">
        <v>0.8</v>
      </c>
      <c r="M93" s="26">
        <f>VLOOKUP(L93,BONUS[],2,TRUE)</f>
        <v>0.1</v>
      </c>
      <c r="N93" s="24">
        <f>Employee_Data[[#This Row],[Monthly Salary]]+(Employee_Data[[#This Row],[Monthly Salary]]*M93)</f>
        <v>4722.0249999999996</v>
      </c>
    </row>
    <row r="94" spans="1:14" x14ac:dyDescent="0.3">
      <c r="A94" s="3" t="s">
        <v>976</v>
      </c>
      <c r="B94" s="9" t="s">
        <v>977</v>
      </c>
      <c r="C94" s="4" t="s">
        <v>478</v>
      </c>
      <c r="D94" s="4" t="s">
        <v>14</v>
      </c>
      <c r="E94" s="4" t="s">
        <v>43</v>
      </c>
      <c r="F94" s="4" t="s">
        <v>23</v>
      </c>
      <c r="G94">
        <v>54</v>
      </c>
      <c r="H94" s="14">
        <v>36617</v>
      </c>
      <c r="I94" s="18">
        <v>6362.666666666667</v>
      </c>
      <c r="J94" s="4" t="s">
        <v>17</v>
      </c>
      <c r="K94" s="5" t="s">
        <v>54</v>
      </c>
      <c r="L94" s="26">
        <v>0.62</v>
      </c>
      <c r="M94" s="26">
        <f>VLOOKUP(L94,BONUS[],2,TRUE)</f>
        <v>0.03</v>
      </c>
      <c r="N94" s="24">
        <f>Employee_Data[[#This Row],[Monthly Salary]]+(Employee_Data[[#This Row],[Monthly Salary]]*M94)</f>
        <v>6553.5466666666671</v>
      </c>
    </row>
    <row r="95" spans="1:14" x14ac:dyDescent="0.3">
      <c r="A95" s="3" t="s">
        <v>1735</v>
      </c>
      <c r="B95" s="9" t="s">
        <v>1736</v>
      </c>
      <c r="C95" s="4" t="s">
        <v>106</v>
      </c>
      <c r="D95" s="4" t="s">
        <v>63</v>
      </c>
      <c r="E95" s="4" t="s">
        <v>15</v>
      </c>
      <c r="F95" s="4" t="s">
        <v>23</v>
      </c>
      <c r="G95">
        <v>60</v>
      </c>
      <c r="H95" s="14">
        <v>43146</v>
      </c>
      <c r="I95" s="18">
        <v>8839.9166666666661</v>
      </c>
      <c r="J95" s="4" t="s">
        <v>17</v>
      </c>
      <c r="K95" s="5" t="s">
        <v>54</v>
      </c>
      <c r="L95" s="26">
        <v>0.6</v>
      </c>
      <c r="M95" s="26">
        <f>VLOOKUP(L95,BONUS[],2,TRUE)</f>
        <v>0.03</v>
      </c>
      <c r="N95" s="24">
        <f>Employee_Data[[#This Row],[Monthly Salary]]+(Employee_Data[[#This Row],[Monthly Salary]]*M95)</f>
        <v>9105.1141666666663</v>
      </c>
    </row>
    <row r="96" spans="1:14" x14ac:dyDescent="0.3">
      <c r="A96" s="3" t="s">
        <v>362</v>
      </c>
      <c r="B96" s="9" t="s">
        <v>363</v>
      </c>
      <c r="C96" s="4" t="s">
        <v>168</v>
      </c>
      <c r="D96" s="4" t="s">
        <v>63</v>
      </c>
      <c r="E96" s="4" t="s">
        <v>30</v>
      </c>
      <c r="F96" s="4" t="s">
        <v>23</v>
      </c>
      <c r="G96">
        <v>30</v>
      </c>
      <c r="H96" s="14">
        <v>44471</v>
      </c>
      <c r="I96" s="18">
        <v>7396.5</v>
      </c>
      <c r="J96" s="4" t="s">
        <v>17</v>
      </c>
      <c r="K96" s="5" t="s">
        <v>18</v>
      </c>
      <c r="L96" s="26">
        <v>0.74</v>
      </c>
      <c r="M96" s="26">
        <f>VLOOKUP(L96,BONUS[],2,TRUE)</f>
        <v>0.08</v>
      </c>
      <c r="N96" s="24">
        <f>Employee_Data[[#This Row],[Monthly Salary]]+(Employee_Data[[#This Row],[Monthly Salary]]*M96)</f>
        <v>7988.22</v>
      </c>
    </row>
    <row r="97" spans="1:14" x14ac:dyDescent="0.3">
      <c r="A97" s="3" t="s">
        <v>372</v>
      </c>
      <c r="B97" s="9" t="s">
        <v>373</v>
      </c>
      <c r="C97" s="4" t="s">
        <v>117</v>
      </c>
      <c r="D97" s="4" t="s">
        <v>29</v>
      </c>
      <c r="E97" s="4" t="s">
        <v>15</v>
      </c>
      <c r="F97" s="4" t="s">
        <v>23</v>
      </c>
      <c r="G97">
        <v>55</v>
      </c>
      <c r="H97" s="14">
        <v>41714</v>
      </c>
      <c r="I97" s="18">
        <v>6212.666666666667</v>
      </c>
      <c r="J97" s="4" t="s">
        <v>24</v>
      </c>
      <c r="K97" s="5" t="s">
        <v>127</v>
      </c>
      <c r="L97" s="26">
        <v>0.81</v>
      </c>
      <c r="M97" s="26">
        <f>VLOOKUP(L97,BONUS[],2,TRUE)</f>
        <v>0.1</v>
      </c>
      <c r="N97" s="24">
        <f>Employee_Data[[#This Row],[Monthly Salary]]+(Employee_Data[[#This Row],[Monthly Salary]]*M97)</f>
        <v>6833.9333333333334</v>
      </c>
    </row>
    <row r="98" spans="1:14" x14ac:dyDescent="0.3">
      <c r="A98" s="3" t="s">
        <v>1024</v>
      </c>
      <c r="B98" s="9" t="s">
        <v>1025</v>
      </c>
      <c r="C98" s="4" t="s">
        <v>37</v>
      </c>
      <c r="D98" s="4" t="s">
        <v>29</v>
      </c>
      <c r="E98" s="4" t="s">
        <v>43</v>
      </c>
      <c r="F98" s="4" t="s">
        <v>23</v>
      </c>
      <c r="G98">
        <v>34</v>
      </c>
      <c r="H98" s="14">
        <v>41886</v>
      </c>
      <c r="I98" s="18">
        <v>7958.25</v>
      </c>
      <c r="J98" s="4" t="s">
        <v>86</v>
      </c>
      <c r="K98" s="5" t="s">
        <v>211</v>
      </c>
      <c r="L98" s="26">
        <v>0.6</v>
      </c>
      <c r="M98" s="26">
        <f>VLOOKUP(L98,BONUS[],2,TRUE)</f>
        <v>0.03</v>
      </c>
      <c r="N98" s="24">
        <f>Employee_Data[[#This Row],[Monthly Salary]]+(Employee_Data[[#This Row],[Monthly Salary]]*M98)</f>
        <v>8196.9974999999995</v>
      </c>
    </row>
    <row r="99" spans="1:14" x14ac:dyDescent="0.3">
      <c r="A99" s="3" t="s">
        <v>1551</v>
      </c>
      <c r="B99" s="9" t="s">
        <v>1552</v>
      </c>
      <c r="C99" s="4" t="s">
        <v>112</v>
      </c>
      <c r="D99" s="4" t="s">
        <v>14</v>
      </c>
      <c r="E99" s="4" t="s">
        <v>22</v>
      </c>
      <c r="F99" s="4" t="s">
        <v>16</v>
      </c>
      <c r="G99">
        <v>61</v>
      </c>
      <c r="H99" s="14">
        <v>41861</v>
      </c>
      <c r="I99" s="18">
        <v>4787.166666666667</v>
      </c>
      <c r="J99" s="4" t="s">
        <v>17</v>
      </c>
      <c r="K99" s="5" t="s">
        <v>38</v>
      </c>
      <c r="L99" s="26">
        <v>0.85</v>
      </c>
      <c r="M99" s="26">
        <f>VLOOKUP(L99,BONUS[],2,TRUE)</f>
        <v>0.15</v>
      </c>
      <c r="N99" s="24">
        <f>Employee_Data[[#This Row],[Monthly Salary]]+(Employee_Data[[#This Row],[Monthly Salary]]*M99)</f>
        <v>5505.2416666666668</v>
      </c>
    </row>
    <row r="100" spans="1:14" x14ac:dyDescent="0.3">
      <c r="A100" s="3" t="s">
        <v>701</v>
      </c>
      <c r="B100" s="9" t="s">
        <v>702</v>
      </c>
      <c r="C100" s="4" t="s">
        <v>13</v>
      </c>
      <c r="D100" s="4" t="s">
        <v>42</v>
      </c>
      <c r="E100" s="4" t="s">
        <v>30</v>
      </c>
      <c r="F100" s="4" t="s">
        <v>16</v>
      </c>
      <c r="G100">
        <v>30</v>
      </c>
      <c r="H100" s="14">
        <v>42168</v>
      </c>
      <c r="I100" s="18">
        <v>10664.333333333334</v>
      </c>
      <c r="J100" s="4" t="s">
        <v>17</v>
      </c>
      <c r="K100" s="5" t="s">
        <v>18</v>
      </c>
      <c r="L100" s="26">
        <v>0.87</v>
      </c>
      <c r="M100" s="26">
        <f>VLOOKUP(L100,BONUS[],2,TRUE)</f>
        <v>0.15</v>
      </c>
      <c r="N100" s="24">
        <f>Employee_Data[[#This Row],[Monthly Salary]]+(Employee_Data[[#This Row],[Monthly Salary]]*M100)</f>
        <v>12263.983333333334</v>
      </c>
    </row>
    <row r="101" spans="1:14" x14ac:dyDescent="0.3">
      <c r="A101" s="3" t="s">
        <v>1186</v>
      </c>
      <c r="B101" s="9" t="s">
        <v>1187</v>
      </c>
      <c r="C101" s="4" t="s">
        <v>13</v>
      </c>
      <c r="D101" s="4" t="s">
        <v>59</v>
      </c>
      <c r="E101" s="4" t="s">
        <v>30</v>
      </c>
      <c r="F101" s="4" t="s">
        <v>16</v>
      </c>
      <c r="G101">
        <v>45</v>
      </c>
      <c r="H101" s="14">
        <v>40685</v>
      </c>
      <c r="I101" s="18">
        <v>12696.083333333334</v>
      </c>
      <c r="J101" s="4" t="s">
        <v>17</v>
      </c>
      <c r="K101" s="5" t="s">
        <v>18</v>
      </c>
      <c r="L101" s="26">
        <v>0.62</v>
      </c>
      <c r="M101" s="26">
        <f>VLOOKUP(L101,BONUS[],2,TRUE)</f>
        <v>0.03</v>
      </c>
      <c r="N101" s="24">
        <f>Employee_Data[[#This Row],[Monthly Salary]]+(Employee_Data[[#This Row],[Monthly Salary]]*M101)</f>
        <v>13076.965833333334</v>
      </c>
    </row>
    <row r="102" spans="1:14" x14ac:dyDescent="0.3">
      <c r="A102" s="3" t="s">
        <v>1528</v>
      </c>
      <c r="B102" s="9" t="s">
        <v>1903</v>
      </c>
      <c r="C102" s="4" t="s">
        <v>46</v>
      </c>
      <c r="D102" s="4" t="s">
        <v>29</v>
      </c>
      <c r="E102" s="4" t="s">
        <v>22</v>
      </c>
      <c r="F102" s="4" t="s">
        <v>23</v>
      </c>
      <c r="G102">
        <v>60</v>
      </c>
      <c r="H102" s="14">
        <v>36523</v>
      </c>
      <c r="I102" s="18">
        <v>9710.5833333333339</v>
      </c>
      <c r="J102" s="4" t="s">
        <v>17</v>
      </c>
      <c r="K102" s="5" t="s">
        <v>38</v>
      </c>
      <c r="L102" s="26">
        <v>0.8</v>
      </c>
      <c r="M102" s="26">
        <f>VLOOKUP(L102,BONUS[],2,TRUE)</f>
        <v>0.1</v>
      </c>
      <c r="N102" s="24">
        <f>Employee_Data[[#This Row],[Monthly Salary]]+(Employee_Data[[#This Row],[Monthly Salary]]*M102)</f>
        <v>10681.641666666666</v>
      </c>
    </row>
    <row r="103" spans="1:14" x14ac:dyDescent="0.3">
      <c r="A103" s="3" t="s">
        <v>1528</v>
      </c>
      <c r="B103" s="9" t="s">
        <v>1529</v>
      </c>
      <c r="C103" s="4" t="s">
        <v>28</v>
      </c>
      <c r="D103" s="4" t="s">
        <v>53</v>
      </c>
      <c r="E103" s="4" t="s">
        <v>43</v>
      </c>
      <c r="F103" s="4" t="s">
        <v>16</v>
      </c>
      <c r="G103">
        <v>52</v>
      </c>
      <c r="H103" s="14">
        <v>38121</v>
      </c>
      <c r="I103" s="18">
        <v>15531.5</v>
      </c>
      <c r="J103" s="4" t="s">
        <v>24</v>
      </c>
      <c r="K103" s="5" t="s">
        <v>25</v>
      </c>
      <c r="L103" s="26">
        <v>0.97</v>
      </c>
      <c r="M103" s="26">
        <f>VLOOKUP(L103,BONUS[],2,TRUE)</f>
        <v>0.3</v>
      </c>
      <c r="N103" s="24">
        <f>Employee_Data[[#This Row],[Monthly Salary]]+(Employee_Data[[#This Row],[Monthly Salary]]*M103)</f>
        <v>20190.95</v>
      </c>
    </row>
    <row r="104" spans="1:14" x14ac:dyDescent="0.3">
      <c r="A104" s="3" t="s">
        <v>281</v>
      </c>
      <c r="B104" s="9" t="s">
        <v>282</v>
      </c>
      <c r="C104" s="4" t="s">
        <v>62</v>
      </c>
      <c r="D104" s="4" t="s">
        <v>63</v>
      </c>
      <c r="E104" s="4" t="s">
        <v>22</v>
      </c>
      <c r="F104" s="4" t="s">
        <v>23</v>
      </c>
      <c r="G104">
        <v>36</v>
      </c>
      <c r="H104" s="14">
        <v>42706</v>
      </c>
      <c r="I104" s="18">
        <v>9481.75</v>
      </c>
      <c r="J104" s="4" t="s">
        <v>17</v>
      </c>
      <c r="K104" s="5" t="s">
        <v>81</v>
      </c>
      <c r="L104" s="26">
        <v>0.87000000000000022</v>
      </c>
      <c r="M104" s="26">
        <f>VLOOKUP(L104,BONUS[],2,TRUE)</f>
        <v>0.15</v>
      </c>
      <c r="N104" s="24">
        <f>Employee_Data[[#This Row],[Monthly Salary]]+(Employee_Data[[#This Row],[Monthly Salary]]*M104)</f>
        <v>10904.012500000001</v>
      </c>
    </row>
    <row r="105" spans="1:14" x14ac:dyDescent="0.3">
      <c r="A105" s="3" t="s">
        <v>1131</v>
      </c>
      <c r="B105" s="9" t="s">
        <v>1132</v>
      </c>
      <c r="C105" s="4" t="s">
        <v>46</v>
      </c>
      <c r="D105" s="4" t="s">
        <v>53</v>
      </c>
      <c r="E105" s="4" t="s">
        <v>30</v>
      </c>
      <c r="F105" s="4" t="s">
        <v>23</v>
      </c>
      <c r="G105">
        <v>34</v>
      </c>
      <c r="H105" s="14">
        <v>40952</v>
      </c>
      <c r="I105" s="18">
        <v>9892.3333333333339</v>
      </c>
      <c r="J105" s="4" t="s">
        <v>24</v>
      </c>
      <c r="K105" s="5" t="s">
        <v>68</v>
      </c>
      <c r="L105" s="26">
        <v>0.84000000000000019</v>
      </c>
      <c r="M105" s="26">
        <f>VLOOKUP(L105,BONUS[],2,TRUE)</f>
        <v>0.1</v>
      </c>
      <c r="N105" s="24">
        <f>Employee_Data[[#This Row],[Monthly Salary]]+(Employee_Data[[#This Row],[Monthly Salary]]*M105)</f>
        <v>10881.566666666668</v>
      </c>
    </row>
    <row r="106" spans="1:14" x14ac:dyDescent="0.3">
      <c r="A106" s="3" t="s">
        <v>1969</v>
      </c>
      <c r="B106" s="9" t="s">
        <v>1970</v>
      </c>
      <c r="C106" s="4" t="s">
        <v>28</v>
      </c>
      <c r="D106" s="4" t="s">
        <v>74</v>
      </c>
      <c r="E106" s="4" t="s">
        <v>30</v>
      </c>
      <c r="F106" s="4" t="s">
        <v>23</v>
      </c>
      <c r="G106">
        <v>31</v>
      </c>
      <c r="H106" s="14">
        <v>43626</v>
      </c>
      <c r="I106" s="18">
        <v>14725.833333333334</v>
      </c>
      <c r="J106" s="4" t="s">
        <v>17</v>
      </c>
      <c r="K106" s="5" t="s">
        <v>50</v>
      </c>
      <c r="L106" s="26">
        <v>0.81000000000000016</v>
      </c>
      <c r="M106" s="26">
        <f>VLOOKUP(L106,BONUS[],2,TRUE)</f>
        <v>0.1</v>
      </c>
      <c r="N106" s="24">
        <f>Employee_Data[[#This Row],[Monthly Salary]]+(Employee_Data[[#This Row],[Monthly Salary]]*M106)</f>
        <v>16198.416666666668</v>
      </c>
    </row>
    <row r="107" spans="1:14" x14ac:dyDescent="0.3">
      <c r="A107" s="3" t="s">
        <v>819</v>
      </c>
      <c r="B107" s="9" t="s">
        <v>820</v>
      </c>
      <c r="C107" s="4" t="s">
        <v>241</v>
      </c>
      <c r="D107" s="4" t="s">
        <v>14</v>
      </c>
      <c r="E107" s="4" t="s">
        <v>30</v>
      </c>
      <c r="F107" s="4" t="s">
        <v>16</v>
      </c>
      <c r="G107">
        <v>59</v>
      </c>
      <c r="H107" s="14">
        <v>43028</v>
      </c>
      <c r="I107" s="18">
        <v>7235.916666666667</v>
      </c>
      <c r="J107" s="4" t="s">
        <v>17</v>
      </c>
      <c r="K107" s="5" t="s">
        <v>38</v>
      </c>
      <c r="L107" s="26">
        <v>0.78000000000000014</v>
      </c>
      <c r="M107" s="26">
        <f>VLOOKUP(L107,BONUS[],2,TRUE)</f>
        <v>0.1</v>
      </c>
      <c r="N107" s="24">
        <f>Employee_Data[[#This Row],[Monthly Salary]]+(Employee_Data[[#This Row],[Monthly Salary]]*M107)</f>
        <v>7959.5083333333332</v>
      </c>
    </row>
    <row r="108" spans="1:14" x14ac:dyDescent="0.3">
      <c r="A108" s="3" t="s">
        <v>591</v>
      </c>
      <c r="B108" s="9" t="s">
        <v>592</v>
      </c>
      <c r="C108" s="4" t="s">
        <v>177</v>
      </c>
      <c r="D108" s="4" t="s">
        <v>59</v>
      </c>
      <c r="E108" s="4" t="s">
        <v>22</v>
      </c>
      <c r="F108" s="4" t="s">
        <v>23</v>
      </c>
      <c r="G108">
        <v>41</v>
      </c>
      <c r="H108" s="14">
        <v>38219</v>
      </c>
      <c r="I108" s="18">
        <v>4098.833333333333</v>
      </c>
      <c r="J108" s="4" t="s">
        <v>17</v>
      </c>
      <c r="K108" s="5" t="s">
        <v>54</v>
      </c>
      <c r="L108" s="26">
        <v>0.75000000000000011</v>
      </c>
      <c r="M108" s="26">
        <f>VLOOKUP(L108,BONUS[],2,TRUE)</f>
        <v>0.1</v>
      </c>
      <c r="N108" s="24">
        <f>Employee_Data[[#This Row],[Monthly Salary]]+(Employee_Data[[#This Row],[Monthly Salary]]*M108)</f>
        <v>4508.7166666666662</v>
      </c>
    </row>
    <row r="109" spans="1:14" x14ac:dyDescent="0.3">
      <c r="A109" s="3" t="s">
        <v>1720</v>
      </c>
      <c r="B109" s="9" t="s">
        <v>1721</v>
      </c>
      <c r="C109" s="4" t="s">
        <v>46</v>
      </c>
      <c r="D109" s="4" t="s">
        <v>14</v>
      </c>
      <c r="E109" s="4" t="s">
        <v>30</v>
      </c>
      <c r="F109" s="4" t="s">
        <v>16</v>
      </c>
      <c r="G109">
        <v>51</v>
      </c>
      <c r="H109" s="14">
        <v>43903</v>
      </c>
      <c r="I109" s="18">
        <v>8932.9166666666661</v>
      </c>
      <c r="J109" s="4" t="s">
        <v>17</v>
      </c>
      <c r="K109" s="5" t="s">
        <v>54</v>
      </c>
      <c r="L109" s="26">
        <v>0.72000000000000008</v>
      </c>
      <c r="M109" s="26">
        <f>VLOOKUP(L109,BONUS[],2,TRUE)</f>
        <v>0.08</v>
      </c>
      <c r="N109" s="24">
        <f>Employee_Data[[#This Row],[Monthly Salary]]+(Employee_Data[[#This Row],[Monthly Salary]]*M109)</f>
        <v>9647.5499999999993</v>
      </c>
    </row>
    <row r="110" spans="1:14" x14ac:dyDescent="0.3">
      <c r="A110" s="3" t="s">
        <v>301</v>
      </c>
      <c r="B110" s="9" t="s">
        <v>302</v>
      </c>
      <c r="C110" s="4" t="s">
        <v>37</v>
      </c>
      <c r="D110" s="4" t="s">
        <v>29</v>
      </c>
      <c r="E110" s="4" t="s">
        <v>22</v>
      </c>
      <c r="F110" s="4" t="s">
        <v>16</v>
      </c>
      <c r="G110">
        <v>60</v>
      </c>
      <c r="H110" s="14">
        <v>39137</v>
      </c>
      <c r="I110" s="18">
        <v>5974.916666666667</v>
      </c>
      <c r="J110" s="4" t="s">
        <v>86</v>
      </c>
      <c r="K110" s="5" t="s">
        <v>87</v>
      </c>
      <c r="L110" s="26">
        <v>0.69000000000000006</v>
      </c>
      <c r="M110" s="26">
        <f>VLOOKUP(L110,BONUS[],2,TRUE)</f>
        <v>0.05</v>
      </c>
      <c r="N110" s="24">
        <f>Employee_Data[[#This Row],[Monthly Salary]]+(Employee_Data[[#This Row],[Monthly Salary]]*M110)</f>
        <v>6273.6625000000004</v>
      </c>
    </row>
    <row r="111" spans="1:14" x14ac:dyDescent="0.3">
      <c r="A111" s="3" t="s">
        <v>722</v>
      </c>
      <c r="B111" s="9" t="s">
        <v>618</v>
      </c>
      <c r="C111" s="4" t="s">
        <v>478</v>
      </c>
      <c r="D111" s="4" t="s">
        <v>14</v>
      </c>
      <c r="E111" s="4" t="s">
        <v>22</v>
      </c>
      <c r="F111" s="4" t="s">
        <v>23</v>
      </c>
      <c r="G111">
        <v>31</v>
      </c>
      <c r="H111" s="14">
        <v>42497</v>
      </c>
      <c r="I111" s="18">
        <v>5932.666666666667</v>
      </c>
      <c r="J111" s="4" t="s">
        <v>17</v>
      </c>
      <c r="K111" s="5" t="s">
        <v>54</v>
      </c>
      <c r="L111" s="26">
        <v>0.66</v>
      </c>
      <c r="M111" s="26">
        <f>VLOOKUP(L111,BONUS[],2,TRUE)</f>
        <v>0.05</v>
      </c>
      <c r="N111" s="24">
        <f>Employee_Data[[#This Row],[Monthly Salary]]+(Employee_Data[[#This Row],[Monthly Salary]]*M111)</f>
        <v>6229.3</v>
      </c>
    </row>
    <row r="112" spans="1:14" x14ac:dyDescent="0.3">
      <c r="A112" s="3" t="s">
        <v>1672</v>
      </c>
      <c r="B112" s="9" t="s">
        <v>1673</v>
      </c>
      <c r="C112" s="4" t="s">
        <v>101</v>
      </c>
      <c r="D112" s="4" t="s">
        <v>63</v>
      </c>
      <c r="E112" s="4" t="s">
        <v>43</v>
      </c>
      <c r="F112" s="4" t="s">
        <v>23</v>
      </c>
      <c r="G112">
        <v>27</v>
      </c>
      <c r="H112" s="14">
        <v>43354</v>
      </c>
      <c r="I112" s="18">
        <v>6728.75</v>
      </c>
      <c r="J112" s="4" t="s">
        <v>17</v>
      </c>
      <c r="K112" s="5" t="s">
        <v>31</v>
      </c>
      <c r="L112" s="26">
        <v>0.63</v>
      </c>
      <c r="M112" s="26">
        <f>VLOOKUP(L112,BONUS[],2,TRUE)</f>
        <v>0.03</v>
      </c>
      <c r="N112" s="24">
        <f>Employee_Data[[#This Row],[Monthly Salary]]+(Employee_Data[[#This Row],[Monthly Salary]]*M112)</f>
        <v>6930.6125000000002</v>
      </c>
    </row>
    <row r="113" spans="1:14" x14ac:dyDescent="0.3">
      <c r="A113" s="3" t="s">
        <v>1627</v>
      </c>
      <c r="B113" s="9" t="s">
        <v>1628</v>
      </c>
      <c r="C113" s="4" t="s">
        <v>28</v>
      </c>
      <c r="D113" s="4" t="s">
        <v>74</v>
      </c>
      <c r="E113" s="4" t="s">
        <v>30</v>
      </c>
      <c r="F113" s="4" t="s">
        <v>16</v>
      </c>
      <c r="G113">
        <v>53</v>
      </c>
      <c r="H113" s="14">
        <v>35601</v>
      </c>
      <c r="I113" s="18">
        <v>13699.916666666666</v>
      </c>
      <c r="J113" s="4" t="s">
        <v>17</v>
      </c>
      <c r="K113" s="5" t="s">
        <v>18</v>
      </c>
      <c r="L113" s="26">
        <v>0.6</v>
      </c>
      <c r="M113" s="26">
        <f>VLOOKUP(L113,BONUS[],2,TRUE)</f>
        <v>0.03</v>
      </c>
      <c r="N113" s="24">
        <f>Employee_Data[[#This Row],[Monthly Salary]]+(Employee_Data[[#This Row],[Monthly Salary]]*M113)</f>
        <v>14110.914166666666</v>
      </c>
    </row>
    <row r="114" spans="1:14" x14ac:dyDescent="0.3">
      <c r="A114" s="3" t="s">
        <v>535</v>
      </c>
      <c r="B114" s="9" t="s">
        <v>536</v>
      </c>
      <c r="C114" s="4" t="s">
        <v>73</v>
      </c>
      <c r="D114" s="4" t="s">
        <v>53</v>
      </c>
      <c r="E114" s="4" t="s">
        <v>22</v>
      </c>
      <c r="F114" s="4" t="s">
        <v>23</v>
      </c>
      <c r="G114">
        <v>25</v>
      </c>
      <c r="H114" s="14">
        <v>44235</v>
      </c>
      <c r="I114" s="18">
        <v>16520.25</v>
      </c>
      <c r="J114" s="4" t="s">
        <v>17</v>
      </c>
      <c r="K114" s="5" t="s">
        <v>50</v>
      </c>
      <c r="L114" s="26">
        <v>0.67</v>
      </c>
      <c r="M114" s="26">
        <f>VLOOKUP(L114,BONUS[],2,TRUE)</f>
        <v>0.05</v>
      </c>
      <c r="N114" s="24">
        <f>Employee_Data[[#This Row],[Monthly Salary]]+(Employee_Data[[#This Row],[Monthly Salary]]*M114)</f>
        <v>17346.262500000001</v>
      </c>
    </row>
    <row r="115" spans="1:14" x14ac:dyDescent="0.3">
      <c r="A115" s="3" t="s">
        <v>535</v>
      </c>
      <c r="B115" s="9" t="s">
        <v>1161</v>
      </c>
      <c r="C115" s="4" t="s">
        <v>365</v>
      </c>
      <c r="D115" s="4" t="s">
        <v>14</v>
      </c>
      <c r="E115" s="4" t="s">
        <v>43</v>
      </c>
      <c r="F115" s="4" t="s">
        <v>16</v>
      </c>
      <c r="G115">
        <v>59</v>
      </c>
      <c r="H115" s="14">
        <v>41717</v>
      </c>
      <c r="I115" s="18">
        <v>7575.083333333333</v>
      </c>
      <c r="J115" s="4" t="s">
        <v>17</v>
      </c>
      <c r="K115" s="5" t="s">
        <v>18</v>
      </c>
      <c r="L115" s="26">
        <v>0.88000000000000012</v>
      </c>
      <c r="M115" s="26">
        <f>VLOOKUP(L115,BONUS[],2,TRUE)</f>
        <v>0.15</v>
      </c>
      <c r="N115" s="24">
        <f>Employee_Data[[#This Row],[Monthly Salary]]+(Employee_Data[[#This Row],[Monthly Salary]]*M115)</f>
        <v>8711.3458333333328</v>
      </c>
    </row>
    <row r="116" spans="1:14" x14ac:dyDescent="0.3">
      <c r="A116" s="3" t="s">
        <v>1033</v>
      </c>
      <c r="B116" s="9" t="s">
        <v>1034</v>
      </c>
      <c r="C116" s="4" t="s">
        <v>177</v>
      </c>
      <c r="D116" s="4" t="s">
        <v>59</v>
      </c>
      <c r="E116" s="4" t="s">
        <v>22</v>
      </c>
      <c r="F116" s="4" t="s">
        <v>23</v>
      </c>
      <c r="G116">
        <v>34</v>
      </c>
      <c r="H116" s="14">
        <v>42219</v>
      </c>
      <c r="I116" s="18">
        <v>4350</v>
      </c>
      <c r="J116" s="4" t="s">
        <v>17</v>
      </c>
      <c r="K116" s="5" t="s">
        <v>81</v>
      </c>
      <c r="L116" s="26">
        <v>0.81</v>
      </c>
      <c r="M116" s="26">
        <f>VLOOKUP(L116,BONUS[],2,TRUE)</f>
        <v>0.1</v>
      </c>
      <c r="N116" s="24">
        <f>Employee_Data[[#This Row],[Monthly Salary]]+(Employee_Data[[#This Row],[Monthly Salary]]*M116)</f>
        <v>4785</v>
      </c>
    </row>
    <row r="117" spans="1:14" x14ac:dyDescent="0.3">
      <c r="A117" s="3" t="s">
        <v>1954</v>
      </c>
      <c r="B117" s="9" t="s">
        <v>1955</v>
      </c>
      <c r="C117" s="4" t="s">
        <v>73</v>
      </c>
      <c r="D117" s="4" t="s">
        <v>42</v>
      </c>
      <c r="E117" s="4" t="s">
        <v>22</v>
      </c>
      <c r="F117" s="4" t="s">
        <v>16</v>
      </c>
      <c r="G117">
        <v>43</v>
      </c>
      <c r="H117" s="14">
        <v>42603</v>
      </c>
      <c r="I117" s="18">
        <v>21541.5</v>
      </c>
      <c r="J117" s="4" t="s">
        <v>17</v>
      </c>
      <c r="K117" s="5" t="s">
        <v>81</v>
      </c>
      <c r="L117" s="26">
        <v>0.74</v>
      </c>
      <c r="M117" s="26">
        <f>VLOOKUP(L117,BONUS[],2,TRUE)</f>
        <v>0.08</v>
      </c>
      <c r="N117" s="24">
        <f>Employee_Data[[#This Row],[Monthly Salary]]+(Employee_Data[[#This Row],[Monthly Salary]]*M117)</f>
        <v>23264.82</v>
      </c>
    </row>
    <row r="118" spans="1:14" x14ac:dyDescent="0.3">
      <c r="A118" s="3" t="s">
        <v>658</v>
      </c>
      <c r="B118" s="9" t="s">
        <v>659</v>
      </c>
      <c r="C118" s="4" t="s">
        <v>46</v>
      </c>
      <c r="D118" s="4" t="s">
        <v>59</v>
      </c>
      <c r="E118" s="4" t="s">
        <v>22</v>
      </c>
      <c r="F118" s="4" t="s">
        <v>16</v>
      </c>
      <c r="G118">
        <v>31</v>
      </c>
      <c r="H118" s="14">
        <v>44214</v>
      </c>
      <c r="I118" s="18">
        <v>8680.1666666666661</v>
      </c>
      <c r="J118" s="4" t="s">
        <v>17</v>
      </c>
      <c r="K118" s="5" t="s">
        <v>54</v>
      </c>
      <c r="L118" s="26">
        <v>0.66999999999999993</v>
      </c>
      <c r="M118" s="26">
        <f>VLOOKUP(L118,BONUS[],2,TRUE)</f>
        <v>0.05</v>
      </c>
      <c r="N118" s="24">
        <f>Employee_Data[[#This Row],[Monthly Salary]]+(Employee_Data[[#This Row],[Monthly Salary]]*M118)</f>
        <v>9114.1749999999993</v>
      </c>
    </row>
    <row r="119" spans="1:14" x14ac:dyDescent="0.3">
      <c r="A119" s="3" t="s">
        <v>957</v>
      </c>
      <c r="B119" s="9" t="s">
        <v>958</v>
      </c>
      <c r="C119" s="4" t="s">
        <v>106</v>
      </c>
      <c r="D119" s="4" t="s">
        <v>63</v>
      </c>
      <c r="E119" s="4" t="s">
        <v>30</v>
      </c>
      <c r="F119" s="4" t="s">
        <v>16</v>
      </c>
      <c r="G119">
        <v>64</v>
      </c>
      <c r="H119" s="14">
        <v>34505</v>
      </c>
      <c r="I119" s="18">
        <v>9121.3333333333339</v>
      </c>
      <c r="J119" s="4" t="s">
        <v>17</v>
      </c>
      <c r="K119" s="5" t="s">
        <v>31</v>
      </c>
      <c r="L119" s="26">
        <v>0.6</v>
      </c>
      <c r="M119" s="26">
        <f>VLOOKUP(L119,BONUS[],2,TRUE)</f>
        <v>0.03</v>
      </c>
      <c r="N119" s="24">
        <f>Employee_Data[[#This Row],[Monthly Salary]]+(Employee_Data[[#This Row],[Monthly Salary]]*M119)</f>
        <v>9394.9733333333334</v>
      </c>
    </row>
    <row r="120" spans="1:14" x14ac:dyDescent="0.3">
      <c r="A120" s="3" t="s">
        <v>501</v>
      </c>
      <c r="B120" s="9" t="s">
        <v>502</v>
      </c>
      <c r="C120" s="4" t="s">
        <v>73</v>
      </c>
      <c r="D120" s="4" t="s">
        <v>74</v>
      </c>
      <c r="E120" s="4" t="s">
        <v>30</v>
      </c>
      <c r="F120" s="4" t="s">
        <v>16</v>
      </c>
      <c r="G120">
        <v>29</v>
      </c>
      <c r="H120" s="14">
        <v>42740</v>
      </c>
      <c r="I120" s="18">
        <v>15866.75</v>
      </c>
      <c r="J120" s="4" t="s">
        <v>17</v>
      </c>
      <c r="K120" s="5" t="s">
        <v>81</v>
      </c>
      <c r="L120" s="26">
        <v>0.68</v>
      </c>
      <c r="M120" s="26">
        <f>VLOOKUP(L120,BONUS[],2,TRUE)</f>
        <v>0.05</v>
      </c>
      <c r="N120" s="24">
        <f>Employee_Data[[#This Row],[Monthly Salary]]+(Employee_Data[[#This Row],[Monthly Salary]]*M120)</f>
        <v>16660.087500000001</v>
      </c>
    </row>
    <row r="121" spans="1:14" x14ac:dyDescent="0.3">
      <c r="A121" s="3" t="s">
        <v>1842</v>
      </c>
      <c r="B121" s="9" t="s">
        <v>1843</v>
      </c>
      <c r="C121" s="4" t="s">
        <v>37</v>
      </c>
      <c r="D121" s="4" t="s">
        <v>42</v>
      </c>
      <c r="E121" s="4" t="s">
        <v>30</v>
      </c>
      <c r="F121" s="4" t="s">
        <v>23</v>
      </c>
      <c r="G121">
        <v>31</v>
      </c>
      <c r="H121" s="14">
        <v>43325</v>
      </c>
      <c r="I121" s="18">
        <v>6819</v>
      </c>
      <c r="J121" s="4" t="s">
        <v>17</v>
      </c>
      <c r="K121" s="5" t="s">
        <v>50</v>
      </c>
      <c r="L121" s="26">
        <v>0.78</v>
      </c>
      <c r="M121" s="26">
        <f>VLOOKUP(L121,BONUS[],2,TRUE)</f>
        <v>0.1</v>
      </c>
      <c r="N121" s="24">
        <f>Employee_Data[[#This Row],[Monthly Salary]]+(Employee_Data[[#This Row],[Monthly Salary]]*M121)</f>
        <v>7500.9</v>
      </c>
    </row>
    <row r="122" spans="1:14" x14ac:dyDescent="0.3">
      <c r="A122" s="3" t="s">
        <v>47</v>
      </c>
      <c r="B122" s="9" t="s">
        <v>618</v>
      </c>
      <c r="C122" s="4" t="s">
        <v>171</v>
      </c>
      <c r="D122" s="4" t="s">
        <v>63</v>
      </c>
      <c r="E122" s="4" t="s">
        <v>30</v>
      </c>
      <c r="F122" s="4" t="s">
        <v>23</v>
      </c>
      <c r="G122">
        <v>25</v>
      </c>
      <c r="H122" s="14">
        <v>40360</v>
      </c>
      <c r="I122" s="18">
        <v>6519.75</v>
      </c>
      <c r="J122" s="4" t="s">
        <v>17</v>
      </c>
      <c r="K122" s="5" t="s">
        <v>38</v>
      </c>
      <c r="L122" s="26">
        <v>0.62</v>
      </c>
      <c r="M122" s="26">
        <f>VLOOKUP(L122,BONUS[],2,TRUE)</f>
        <v>0.03</v>
      </c>
      <c r="N122" s="24">
        <f>Employee_Data[[#This Row],[Monthly Salary]]+(Employee_Data[[#This Row],[Monthly Salary]]*M122)</f>
        <v>6715.3424999999997</v>
      </c>
    </row>
    <row r="123" spans="1:14" x14ac:dyDescent="0.3">
      <c r="A123" s="3" t="s">
        <v>47</v>
      </c>
      <c r="B123" s="9" t="s">
        <v>48</v>
      </c>
      <c r="C123" s="4" t="s">
        <v>49</v>
      </c>
      <c r="D123" s="4" t="s">
        <v>29</v>
      </c>
      <c r="E123" s="4" t="s">
        <v>22</v>
      </c>
      <c r="F123" s="4" t="s">
        <v>23</v>
      </c>
      <c r="G123">
        <v>38</v>
      </c>
      <c r="H123" s="14">
        <v>43967</v>
      </c>
      <c r="I123" s="18">
        <v>3444.6666666666665</v>
      </c>
      <c r="J123" s="4" t="s">
        <v>17</v>
      </c>
      <c r="K123" s="5" t="s">
        <v>50</v>
      </c>
      <c r="L123" s="26">
        <v>0.71</v>
      </c>
      <c r="M123" s="26">
        <f>VLOOKUP(L123,BONUS[],2,TRUE)</f>
        <v>0.08</v>
      </c>
      <c r="N123" s="24">
        <f>Employee_Data[[#This Row],[Monthly Salary]]+(Employee_Data[[#This Row],[Monthly Salary]]*M123)</f>
        <v>3720.24</v>
      </c>
    </row>
    <row r="124" spans="1:14" x14ac:dyDescent="0.3">
      <c r="A124" s="3" t="s">
        <v>1219</v>
      </c>
      <c r="B124" s="9" t="s">
        <v>1220</v>
      </c>
      <c r="C124" s="4" t="s">
        <v>28</v>
      </c>
      <c r="D124" s="4" t="s">
        <v>14</v>
      </c>
      <c r="E124" s="4" t="s">
        <v>22</v>
      </c>
      <c r="F124" s="4" t="s">
        <v>16</v>
      </c>
      <c r="G124">
        <v>28</v>
      </c>
      <c r="H124" s="14">
        <v>44221</v>
      </c>
      <c r="I124" s="18">
        <v>13365.416666666666</v>
      </c>
      <c r="J124" s="4" t="s">
        <v>17</v>
      </c>
      <c r="K124" s="5" t="s">
        <v>50</v>
      </c>
      <c r="L124" s="26">
        <v>0.7</v>
      </c>
      <c r="M124" s="26">
        <f>VLOOKUP(L124,BONUS[],2,TRUE)</f>
        <v>0.08</v>
      </c>
      <c r="N124" s="24">
        <f>Employee_Data[[#This Row],[Monthly Salary]]+(Employee_Data[[#This Row],[Monthly Salary]]*M124)</f>
        <v>14434.65</v>
      </c>
    </row>
    <row r="125" spans="1:14" x14ac:dyDescent="0.3">
      <c r="A125" s="3" t="s">
        <v>913</v>
      </c>
      <c r="B125" s="9" t="s">
        <v>914</v>
      </c>
      <c r="C125" s="4" t="s">
        <v>270</v>
      </c>
      <c r="D125" s="4" t="s">
        <v>63</v>
      </c>
      <c r="E125" s="4" t="s">
        <v>22</v>
      </c>
      <c r="F125" s="4" t="s">
        <v>23</v>
      </c>
      <c r="G125">
        <v>35</v>
      </c>
      <c r="H125" s="14">
        <v>42878</v>
      </c>
      <c r="I125" s="18">
        <v>5463.833333333333</v>
      </c>
      <c r="J125" s="4" t="s">
        <v>17</v>
      </c>
      <c r="K125" s="5" t="s">
        <v>18</v>
      </c>
      <c r="L125" s="26">
        <v>0.6</v>
      </c>
      <c r="M125" s="26">
        <f>VLOOKUP(L125,BONUS[],2,TRUE)</f>
        <v>0.03</v>
      </c>
      <c r="N125" s="24">
        <f>Employee_Data[[#This Row],[Monthly Salary]]+(Employee_Data[[#This Row],[Monthly Salary]]*M125)</f>
        <v>5627.748333333333</v>
      </c>
    </row>
    <row r="126" spans="1:14" x14ac:dyDescent="0.3">
      <c r="A126" s="3" t="s">
        <v>1406</v>
      </c>
      <c r="B126" s="9" t="s">
        <v>1407</v>
      </c>
      <c r="C126" s="4" t="s">
        <v>28</v>
      </c>
      <c r="D126" s="4" t="s">
        <v>59</v>
      </c>
      <c r="E126" s="4" t="s">
        <v>30</v>
      </c>
      <c r="F126" s="4" t="s">
        <v>16</v>
      </c>
      <c r="G126">
        <v>41</v>
      </c>
      <c r="H126" s="14">
        <v>40319</v>
      </c>
      <c r="I126" s="18">
        <v>12772.916666666666</v>
      </c>
      <c r="J126" s="4" t="s">
        <v>17</v>
      </c>
      <c r="K126" s="5" t="s">
        <v>81</v>
      </c>
      <c r="L126" s="26">
        <v>0.6</v>
      </c>
      <c r="M126" s="26">
        <f>VLOOKUP(L126,BONUS[],2,TRUE)</f>
        <v>0.03</v>
      </c>
      <c r="N126" s="24">
        <f>Employee_Data[[#This Row],[Monthly Salary]]+(Employee_Data[[#This Row],[Monthly Salary]]*M126)</f>
        <v>13156.104166666666</v>
      </c>
    </row>
    <row r="127" spans="1:14" x14ac:dyDescent="0.3">
      <c r="A127" s="3" t="s">
        <v>754</v>
      </c>
      <c r="B127" s="9" t="s">
        <v>755</v>
      </c>
      <c r="C127" s="4" t="s">
        <v>21</v>
      </c>
      <c r="D127" s="4" t="s">
        <v>14</v>
      </c>
      <c r="E127" s="4" t="s">
        <v>22</v>
      </c>
      <c r="F127" s="4" t="s">
        <v>16</v>
      </c>
      <c r="G127">
        <v>25</v>
      </c>
      <c r="H127" s="14">
        <v>44327</v>
      </c>
      <c r="I127" s="18">
        <v>6994.5</v>
      </c>
      <c r="J127" s="4" t="s">
        <v>17</v>
      </c>
      <c r="K127" s="5" t="s">
        <v>50</v>
      </c>
      <c r="L127" s="26">
        <v>0.8</v>
      </c>
      <c r="M127" s="26">
        <f>VLOOKUP(L127,BONUS[],2,TRUE)</f>
        <v>0.1</v>
      </c>
      <c r="N127" s="24">
        <f>Employee_Data[[#This Row],[Monthly Salary]]+(Employee_Data[[#This Row],[Monthly Salary]]*M127)</f>
        <v>7693.95</v>
      </c>
    </row>
    <row r="128" spans="1:14" x14ac:dyDescent="0.3">
      <c r="A128" s="3" t="s">
        <v>472</v>
      </c>
      <c r="B128" s="9" t="s">
        <v>473</v>
      </c>
      <c r="C128" s="4" t="s">
        <v>270</v>
      </c>
      <c r="D128" s="4" t="s">
        <v>63</v>
      </c>
      <c r="E128" s="4" t="s">
        <v>22</v>
      </c>
      <c r="F128" s="4" t="s">
        <v>16</v>
      </c>
      <c r="G128">
        <v>25</v>
      </c>
      <c r="H128" s="14">
        <v>43850</v>
      </c>
      <c r="I128" s="18">
        <v>5946.583333333333</v>
      </c>
      <c r="J128" s="4" t="s">
        <v>17</v>
      </c>
      <c r="K128" s="5" t="s">
        <v>38</v>
      </c>
      <c r="L128" s="26">
        <v>0.7</v>
      </c>
      <c r="M128" s="26">
        <f>VLOOKUP(L128,BONUS[],2,TRUE)</f>
        <v>0.08</v>
      </c>
      <c r="N128" s="24">
        <f>Employee_Data[[#This Row],[Monthly Salary]]+(Employee_Data[[#This Row],[Monthly Salary]]*M128)</f>
        <v>6422.3099999999995</v>
      </c>
    </row>
    <row r="129" spans="1:14" x14ac:dyDescent="0.3">
      <c r="A129" s="3" t="s">
        <v>130</v>
      </c>
      <c r="B129" s="9" t="s">
        <v>131</v>
      </c>
      <c r="C129" s="4" t="s">
        <v>21</v>
      </c>
      <c r="D129" s="4" t="s">
        <v>14</v>
      </c>
      <c r="E129" s="4" t="s">
        <v>22</v>
      </c>
      <c r="F129" s="4" t="s">
        <v>16</v>
      </c>
      <c r="G129">
        <v>35</v>
      </c>
      <c r="H129" s="14">
        <v>41409</v>
      </c>
      <c r="I129" s="18">
        <v>6578.333333333333</v>
      </c>
      <c r="J129" s="4" t="s">
        <v>17</v>
      </c>
      <c r="K129" s="5" t="s">
        <v>50</v>
      </c>
      <c r="L129" s="26">
        <v>0.6</v>
      </c>
      <c r="M129" s="26">
        <f>VLOOKUP(L129,BONUS[],2,TRUE)</f>
        <v>0.03</v>
      </c>
      <c r="N129" s="24">
        <f>Employee_Data[[#This Row],[Monthly Salary]]+(Employee_Data[[#This Row],[Monthly Salary]]*M129)</f>
        <v>6775.6833333333334</v>
      </c>
    </row>
    <row r="130" spans="1:14" x14ac:dyDescent="0.3">
      <c r="A130" s="3" t="s">
        <v>1298</v>
      </c>
      <c r="B130" s="9" t="s">
        <v>1299</v>
      </c>
      <c r="C130" s="4" t="s">
        <v>117</v>
      </c>
      <c r="D130" s="4" t="s">
        <v>42</v>
      </c>
      <c r="E130" s="4" t="s">
        <v>30</v>
      </c>
      <c r="F130" s="4" t="s">
        <v>16</v>
      </c>
      <c r="G130">
        <v>60</v>
      </c>
      <c r="H130" s="14">
        <v>41647</v>
      </c>
      <c r="I130" s="18">
        <v>4323.083333333333</v>
      </c>
      <c r="J130" s="4" t="s">
        <v>24</v>
      </c>
      <c r="K130" s="5" t="s">
        <v>107</v>
      </c>
      <c r="L130" s="26">
        <v>0.84</v>
      </c>
      <c r="M130" s="26">
        <f>VLOOKUP(L130,BONUS[],2,TRUE)</f>
        <v>0.1</v>
      </c>
      <c r="N130" s="24">
        <f>Employee_Data[[#This Row],[Monthly Salary]]+(Employee_Data[[#This Row],[Monthly Salary]]*M130)</f>
        <v>4755.3916666666664</v>
      </c>
    </row>
    <row r="131" spans="1:14" x14ac:dyDescent="0.3">
      <c r="A131" s="3" t="s">
        <v>311</v>
      </c>
      <c r="B131" s="9" t="s">
        <v>312</v>
      </c>
      <c r="C131" s="4" t="s">
        <v>200</v>
      </c>
      <c r="D131" s="4" t="s">
        <v>14</v>
      </c>
      <c r="E131" s="4" t="s">
        <v>30</v>
      </c>
      <c r="F131" s="4" t="s">
        <v>23</v>
      </c>
      <c r="G131">
        <v>28</v>
      </c>
      <c r="H131" s="14">
        <v>43530</v>
      </c>
      <c r="I131" s="18">
        <v>7525.333333333333</v>
      </c>
      <c r="J131" s="4" t="s">
        <v>17</v>
      </c>
      <c r="K131" s="5" t="s">
        <v>31</v>
      </c>
      <c r="L131" s="26">
        <v>0.8</v>
      </c>
      <c r="M131" s="26">
        <f>VLOOKUP(L131,BONUS[],2,TRUE)</f>
        <v>0.1</v>
      </c>
      <c r="N131" s="24">
        <f>Employee_Data[[#This Row],[Monthly Salary]]+(Employee_Data[[#This Row],[Monthly Salary]]*M131)</f>
        <v>8277.8666666666668</v>
      </c>
    </row>
    <row r="132" spans="1:14" x14ac:dyDescent="0.3">
      <c r="A132" s="3" t="s">
        <v>317</v>
      </c>
      <c r="B132" s="9" t="s">
        <v>318</v>
      </c>
      <c r="C132" s="4" t="s">
        <v>174</v>
      </c>
      <c r="D132" s="4" t="s">
        <v>63</v>
      </c>
      <c r="E132" s="4" t="s">
        <v>43</v>
      </c>
      <c r="F132" s="4" t="s">
        <v>16</v>
      </c>
      <c r="G132">
        <v>62</v>
      </c>
      <c r="H132" s="14">
        <v>39002</v>
      </c>
      <c r="I132" s="18">
        <v>6648.75</v>
      </c>
      <c r="J132" s="4" t="s">
        <v>17</v>
      </c>
      <c r="K132" s="5" t="s">
        <v>54</v>
      </c>
      <c r="L132" s="26">
        <v>0.62</v>
      </c>
      <c r="M132" s="26">
        <f>VLOOKUP(L132,BONUS[],2,TRUE)</f>
        <v>0.03</v>
      </c>
      <c r="N132" s="24">
        <f>Employee_Data[[#This Row],[Monthly Salary]]+(Employee_Data[[#This Row],[Monthly Salary]]*M132)</f>
        <v>6848.2124999999996</v>
      </c>
    </row>
    <row r="133" spans="1:14" x14ac:dyDescent="0.3">
      <c r="A133" s="3" t="s">
        <v>1623</v>
      </c>
      <c r="B133" s="9" t="s">
        <v>1624</v>
      </c>
      <c r="C133" s="4" t="s">
        <v>73</v>
      </c>
      <c r="D133" s="4" t="s">
        <v>53</v>
      </c>
      <c r="E133" s="4" t="s">
        <v>43</v>
      </c>
      <c r="F133" s="4" t="s">
        <v>16</v>
      </c>
      <c r="G133">
        <v>47</v>
      </c>
      <c r="H133" s="14">
        <v>44556</v>
      </c>
      <c r="I133" s="18">
        <v>20297.333333333332</v>
      </c>
      <c r="J133" s="4" t="s">
        <v>17</v>
      </c>
      <c r="K133" s="5" t="s">
        <v>54</v>
      </c>
      <c r="L133" s="26">
        <v>0.6</v>
      </c>
      <c r="M133" s="26">
        <f>VLOOKUP(L133,BONUS[],2,TRUE)</f>
        <v>0.03</v>
      </c>
      <c r="N133" s="24">
        <f>Employee_Data[[#This Row],[Monthly Salary]]+(Employee_Data[[#This Row],[Monthly Salary]]*M133)</f>
        <v>20906.25333333333</v>
      </c>
    </row>
    <row r="134" spans="1:14" x14ac:dyDescent="0.3">
      <c r="A134" s="3" t="s">
        <v>1427</v>
      </c>
      <c r="B134" s="9" t="s">
        <v>1428</v>
      </c>
      <c r="C134" s="4" t="s">
        <v>46</v>
      </c>
      <c r="D134" s="4" t="s">
        <v>74</v>
      </c>
      <c r="E134" s="4" t="s">
        <v>15</v>
      </c>
      <c r="F134" s="4" t="s">
        <v>16</v>
      </c>
      <c r="G134">
        <v>55</v>
      </c>
      <c r="H134" s="14">
        <v>33958</v>
      </c>
      <c r="I134" s="18">
        <v>9495.8333333333339</v>
      </c>
      <c r="J134" s="4" t="s">
        <v>17</v>
      </c>
      <c r="K134" s="5" t="s">
        <v>50</v>
      </c>
      <c r="L134" s="26">
        <v>0.74</v>
      </c>
      <c r="M134" s="26">
        <f>VLOOKUP(L134,BONUS[],2,TRUE)</f>
        <v>0.08</v>
      </c>
      <c r="N134" s="24">
        <f>Employee_Data[[#This Row],[Monthly Salary]]+(Employee_Data[[#This Row],[Monthly Salary]]*M134)</f>
        <v>10255.5</v>
      </c>
    </row>
    <row r="135" spans="1:14" x14ac:dyDescent="0.3">
      <c r="A135" s="3" t="s">
        <v>1140</v>
      </c>
      <c r="B135" s="9" t="s">
        <v>1141</v>
      </c>
      <c r="C135" s="4" t="s">
        <v>216</v>
      </c>
      <c r="D135" s="4" t="s">
        <v>63</v>
      </c>
      <c r="E135" s="4" t="s">
        <v>30</v>
      </c>
      <c r="F135" s="4" t="s">
        <v>16</v>
      </c>
      <c r="G135">
        <v>48</v>
      </c>
      <c r="H135" s="14">
        <v>39991</v>
      </c>
      <c r="I135" s="18">
        <v>6908.916666666667</v>
      </c>
      <c r="J135" s="4" t="s">
        <v>17</v>
      </c>
      <c r="K135" s="5" t="s">
        <v>18</v>
      </c>
      <c r="L135" s="26">
        <v>0.81</v>
      </c>
      <c r="M135" s="26">
        <f>VLOOKUP(L135,BONUS[],2,TRUE)</f>
        <v>0.1</v>
      </c>
      <c r="N135" s="24">
        <f>Employee_Data[[#This Row],[Monthly Salary]]+(Employee_Data[[#This Row],[Monthly Salary]]*M135)</f>
        <v>7599.8083333333334</v>
      </c>
    </row>
    <row r="136" spans="1:14" x14ac:dyDescent="0.3">
      <c r="A136" s="3" t="s">
        <v>66</v>
      </c>
      <c r="B136" s="9" t="s">
        <v>67</v>
      </c>
      <c r="C136" s="4" t="s">
        <v>13</v>
      </c>
      <c r="D136" s="4" t="s">
        <v>29</v>
      </c>
      <c r="E136" s="4" t="s">
        <v>15</v>
      </c>
      <c r="F136" s="4" t="s">
        <v>16</v>
      </c>
      <c r="G136">
        <v>51</v>
      </c>
      <c r="H136" s="14">
        <v>44357</v>
      </c>
      <c r="I136" s="18">
        <v>12228.5</v>
      </c>
      <c r="J136" s="4" t="s">
        <v>24</v>
      </c>
      <c r="K136" s="5" t="s">
        <v>68</v>
      </c>
      <c r="L136" s="26">
        <v>0.6</v>
      </c>
      <c r="M136" s="26">
        <f>VLOOKUP(L136,BONUS[],2,TRUE)</f>
        <v>0.03</v>
      </c>
      <c r="N136" s="24">
        <f>Employee_Data[[#This Row],[Monthly Salary]]+(Employee_Data[[#This Row],[Monthly Salary]]*M136)</f>
        <v>12595.355</v>
      </c>
    </row>
    <row r="137" spans="1:14" x14ac:dyDescent="0.3">
      <c r="A137" s="3" t="s">
        <v>899</v>
      </c>
      <c r="B137" s="9" t="s">
        <v>900</v>
      </c>
      <c r="C137" s="4" t="s">
        <v>174</v>
      </c>
      <c r="D137" s="4" t="s">
        <v>63</v>
      </c>
      <c r="E137" s="4" t="s">
        <v>22</v>
      </c>
      <c r="F137" s="4" t="s">
        <v>23</v>
      </c>
      <c r="G137">
        <v>47</v>
      </c>
      <c r="H137" s="14">
        <v>36893</v>
      </c>
      <c r="I137" s="18">
        <v>10052.333333333334</v>
      </c>
      <c r="J137" s="4" t="s">
        <v>17</v>
      </c>
      <c r="K137" s="5" t="s">
        <v>31</v>
      </c>
      <c r="L137" s="26">
        <v>0.85</v>
      </c>
      <c r="M137" s="26">
        <f>VLOOKUP(L137,BONUS[],2,TRUE)</f>
        <v>0.15</v>
      </c>
      <c r="N137" s="24">
        <f>Employee_Data[[#This Row],[Monthly Salary]]+(Employee_Data[[#This Row],[Monthly Salary]]*M137)</f>
        <v>11560.183333333334</v>
      </c>
    </row>
    <row r="138" spans="1:14" x14ac:dyDescent="0.3">
      <c r="A138" s="3" t="s">
        <v>774</v>
      </c>
      <c r="B138" s="9" t="s">
        <v>775</v>
      </c>
      <c r="C138" s="4" t="s">
        <v>136</v>
      </c>
      <c r="D138" s="4" t="s">
        <v>59</v>
      </c>
      <c r="E138" s="4" t="s">
        <v>30</v>
      </c>
      <c r="F138" s="4" t="s">
        <v>23</v>
      </c>
      <c r="G138">
        <v>56</v>
      </c>
      <c r="H138" s="14">
        <v>35816</v>
      </c>
      <c r="I138" s="18">
        <v>6025.25</v>
      </c>
      <c r="J138" s="4" t="s">
        <v>17</v>
      </c>
      <c r="K138" s="5" t="s">
        <v>38</v>
      </c>
      <c r="L138" s="26">
        <v>0.87</v>
      </c>
      <c r="M138" s="26">
        <f>VLOOKUP(L138,BONUS[],2,TRUE)</f>
        <v>0.15</v>
      </c>
      <c r="N138" s="24">
        <f>Employee_Data[[#This Row],[Monthly Salary]]+(Employee_Data[[#This Row],[Monthly Salary]]*M138)</f>
        <v>6929.0375000000004</v>
      </c>
    </row>
    <row r="139" spans="1:14" x14ac:dyDescent="0.3">
      <c r="A139" s="3" t="s">
        <v>664</v>
      </c>
      <c r="B139" s="9" t="s">
        <v>665</v>
      </c>
      <c r="C139" s="4" t="s">
        <v>216</v>
      </c>
      <c r="D139" s="4" t="s">
        <v>63</v>
      </c>
      <c r="E139" s="4" t="s">
        <v>15</v>
      </c>
      <c r="F139" s="4" t="s">
        <v>16</v>
      </c>
      <c r="G139">
        <v>55</v>
      </c>
      <c r="H139" s="14">
        <v>41525</v>
      </c>
      <c r="I139" s="18">
        <v>6104</v>
      </c>
      <c r="J139" s="4" t="s">
        <v>17</v>
      </c>
      <c r="K139" s="5" t="s">
        <v>81</v>
      </c>
      <c r="L139" s="26">
        <v>0.62</v>
      </c>
      <c r="M139" s="26">
        <f>VLOOKUP(L139,BONUS[],2,TRUE)</f>
        <v>0.03</v>
      </c>
      <c r="N139" s="24">
        <f>Employee_Data[[#This Row],[Monthly Salary]]+(Employee_Data[[#This Row],[Monthly Salary]]*M139)</f>
        <v>6287.12</v>
      </c>
    </row>
    <row r="140" spans="1:14" x14ac:dyDescent="0.3">
      <c r="A140" s="3" t="s">
        <v>1375</v>
      </c>
      <c r="B140" s="9" t="s">
        <v>1376</v>
      </c>
      <c r="C140" s="4" t="s">
        <v>117</v>
      </c>
      <c r="D140" s="4" t="s">
        <v>29</v>
      </c>
      <c r="E140" s="4" t="s">
        <v>43</v>
      </c>
      <c r="F140" s="4" t="s">
        <v>23</v>
      </c>
      <c r="G140">
        <v>60</v>
      </c>
      <c r="H140" s="14">
        <v>39310</v>
      </c>
      <c r="I140" s="18">
        <v>4889.25</v>
      </c>
      <c r="J140" s="4" t="s">
        <v>17</v>
      </c>
      <c r="K140" s="5" t="s">
        <v>81</v>
      </c>
      <c r="L140" s="26">
        <v>0.8</v>
      </c>
      <c r="M140" s="26">
        <f>VLOOKUP(L140,BONUS[],2,TRUE)</f>
        <v>0.1</v>
      </c>
      <c r="N140" s="24">
        <f>Employee_Data[[#This Row],[Monthly Salary]]+(Employee_Data[[#This Row],[Monthly Salary]]*M140)</f>
        <v>5378.1750000000002</v>
      </c>
    </row>
    <row r="141" spans="1:14" x14ac:dyDescent="0.3">
      <c r="A141" s="3" t="s">
        <v>923</v>
      </c>
      <c r="B141" s="9" t="s">
        <v>924</v>
      </c>
      <c r="C141" s="4" t="s">
        <v>292</v>
      </c>
      <c r="D141" s="4" t="s">
        <v>14</v>
      </c>
      <c r="E141" s="4" t="s">
        <v>22</v>
      </c>
      <c r="F141" s="4" t="s">
        <v>16</v>
      </c>
      <c r="G141">
        <v>35</v>
      </c>
      <c r="H141" s="14">
        <v>41941</v>
      </c>
      <c r="I141" s="18">
        <v>7632.666666666667</v>
      </c>
      <c r="J141" s="4" t="s">
        <v>17</v>
      </c>
      <c r="K141" s="5" t="s">
        <v>31</v>
      </c>
      <c r="L141" s="26">
        <v>0.90000000000000024</v>
      </c>
      <c r="M141" s="26">
        <f>VLOOKUP(L141,BONUS[],2,TRUE)</f>
        <v>0.2</v>
      </c>
      <c r="N141" s="24">
        <f>Employee_Data[[#This Row],[Monthly Salary]]+(Employee_Data[[#This Row],[Monthly Salary]]*M141)</f>
        <v>9159.2000000000007</v>
      </c>
    </row>
    <row r="142" spans="1:14" x14ac:dyDescent="0.3">
      <c r="A142" s="3" t="s">
        <v>1117</v>
      </c>
      <c r="B142" s="9" t="s">
        <v>1118</v>
      </c>
      <c r="C142" s="4" t="s">
        <v>46</v>
      </c>
      <c r="D142" s="4" t="s">
        <v>53</v>
      </c>
      <c r="E142" s="4" t="s">
        <v>43</v>
      </c>
      <c r="F142" s="4" t="s">
        <v>16</v>
      </c>
      <c r="G142">
        <v>52</v>
      </c>
      <c r="H142" s="14">
        <v>44519</v>
      </c>
      <c r="I142" s="18">
        <v>9250.5</v>
      </c>
      <c r="J142" s="4" t="s">
        <v>24</v>
      </c>
      <c r="K142" s="5" t="s">
        <v>25</v>
      </c>
      <c r="L142" s="26">
        <v>0.87000000000000022</v>
      </c>
      <c r="M142" s="26">
        <f>VLOOKUP(L142,BONUS[],2,TRUE)</f>
        <v>0.15</v>
      </c>
      <c r="N142" s="24">
        <f>Employee_Data[[#This Row],[Monthly Salary]]+(Employee_Data[[#This Row],[Monthly Salary]]*M142)</f>
        <v>10638.075000000001</v>
      </c>
    </row>
    <row r="143" spans="1:14" x14ac:dyDescent="0.3">
      <c r="A143" s="3" t="s">
        <v>162</v>
      </c>
      <c r="B143" s="9" t="s">
        <v>163</v>
      </c>
      <c r="C143" s="4" t="s">
        <v>117</v>
      </c>
      <c r="D143" s="4" t="s">
        <v>74</v>
      </c>
      <c r="E143" s="4" t="s">
        <v>22</v>
      </c>
      <c r="F143" s="4" t="s">
        <v>23</v>
      </c>
      <c r="G143">
        <v>35</v>
      </c>
      <c r="H143" s="14">
        <v>40678</v>
      </c>
      <c r="I143" s="18">
        <v>5574.083333333333</v>
      </c>
      <c r="J143" s="4" t="s">
        <v>17</v>
      </c>
      <c r="K143" s="5" t="s">
        <v>81</v>
      </c>
      <c r="L143" s="26">
        <v>0.84000000000000019</v>
      </c>
      <c r="M143" s="26">
        <f>VLOOKUP(L143,BONUS[],2,TRUE)</f>
        <v>0.1</v>
      </c>
      <c r="N143" s="24">
        <f>Employee_Data[[#This Row],[Monthly Salary]]+(Employee_Data[[#This Row],[Monthly Salary]]*M143)</f>
        <v>6131.4916666666668</v>
      </c>
    </row>
    <row r="144" spans="1:14" x14ac:dyDescent="0.3">
      <c r="A144" s="3" t="s">
        <v>892</v>
      </c>
      <c r="B144" s="9" t="s">
        <v>893</v>
      </c>
      <c r="C144" s="4" t="s">
        <v>28</v>
      </c>
      <c r="D144" s="4" t="s">
        <v>53</v>
      </c>
      <c r="E144" s="4" t="s">
        <v>30</v>
      </c>
      <c r="F144" s="4" t="s">
        <v>16</v>
      </c>
      <c r="G144">
        <v>55</v>
      </c>
      <c r="H144" s="14">
        <v>40468</v>
      </c>
      <c r="I144" s="18">
        <v>15727.25</v>
      </c>
      <c r="J144" s="4" t="s">
        <v>24</v>
      </c>
      <c r="K144" s="5" t="s">
        <v>127</v>
      </c>
      <c r="L144" s="26">
        <v>0.81000000000000016</v>
      </c>
      <c r="M144" s="26">
        <f>VLOOKUP(L144,BONUS[],2,TRUE)</f>
        <v>0.1</v>
      </c>
      <c r="N144" s="24">
        <f>Employee_Data[[#This Row],[Monthly Salary]]+(Employee_Data[[#This Row],[Monthly Salary]]*M144)</f>
        <v>17299.974999999999</v>
      </c>
    </row>
    <row r="145" spans="1:14" x14ac:dyDescent="0.3">
      <c r="A145" s="3" t="s">
        <v>1587</v>
      </c>
      <c r="B145" s="9" t="s">
        <v>1588</v>
      </c>
      <c r="C145" s="4" t="s">
        <v>241</v>
      </c>
      <c r="D145" s="4" t="s">
        <v>14</v>
      </c>
      <c r="E145" s="4" t="s">
        <v>22</v>
      </c>
      <c r="F145" s="4" t="s">
        <v>16</v>
      </c>
      <c r="G145">
        <v>33</v>
      </c>
      <c r="H145" s="14">
        <v>41819</v>
      </c>
      <c r="I145" s="18">
        <v>8030.5</v>
      </c>
      <c r="J145" s="4" t="s">
        <v>24</v>
      </c>
      <c r="K145" s="5" t="s">
        <v>127</v>
      </c>
      <c r="L145" s="26">
        <v>0.78000000000000014</v>
      </c>
      <c r="M145" s="26">
        <f>VLOOKUP(L145,BONUS[],2,TRUE)</f>
        <v>0.1</v>
      </c>
      <c r="N145" s="24">
        <f>Employee_Data[[#This Row],[Monthly Salary]]+(Employee_Data[[#This Row],[Monthly Salary]]*M145)</f>
        <v>8833.5499999999993</v>
      </c>
    </row>
    <row r="146" spans="1:14" x14ac:dyDescent="0.3">
      <c r="A146" s="3" t="s">
        <v>1345</v>
      </c>
      <c r="B146" s="9" t="s">
        <v>1346</v>
      </c>
      <c r="C146" s="4" t="s">
        <v>34</v>
      </c>
      <c r="D146" s="4" t="s">
        <v>14</v>
      </c>
      <c r="E146" s="4" t="s">
        <v>15</v>
      </c>
      <c r="F146" s="4" t="s">
        <v>23</v>
      </c>
      <c r="G146">
        <v>26</v>
      </c>
      <c r="H146" s="14">
        <v>43656</v>
      </c>
      <c r="I146" s="18">
        <v>5759.166666666667</v>
      </c>
      <c r="J146" s="4" t="s">
        <v>17</v>
      </c>
      <c r="K146" s="5" t="s">
        <v>31</v>
      </c>
      <c r="L146" s="26">
        <v>0.75000000000000011</v>
      </c>
      <c r="M146" s="26">
        <f>VLOOKUP(L146,BONUS[],2,TRUE)</f>
        <v>0.1</v>
      </c>
      <c r="N146" s="24">
        <f>Employee_Data[[#This Row],[Monthly Salary]]+(Employee_Data[[#This Row],[Monthly Salary]]*M146)</f>
        <v>6335.0833333333339</v>
      </c>
    </row>
    <row r="147" spans="1:14" x14ac:dyDescent="0.3">
      <c r="A147" s="3" t="s">
        <v>1257</v>
      </c>
      <c r="B147" s="9" t="s">
        <v>1258</v>
      </c>
      <c r="C147" s="4" t="s">
        <v>73</v>
      </c>
      <c r="D147" s="4" t="s">
        <v>14</v>
      </c>
      <c r="E147" s="4" t="s">
        <v>15</v>
      </c>
      <c r="F147" s="4" t="s">
        <v>23</v>
      </c>
      <c r="G147">
        <v>26</v>
      </c>
      <c r="H147" s="14">
        <v>43960</v>
      </c>
      <c r="I147" s="18">
        <v>21380.083333333332</v>
      </c>
      <c r="J147" s="4" t="s">
        <v>17</v>
      </c>
      <c r="K147" s="5" t="s">
        <v>54</v>
      </c>
      <c r="L147" s="26">
        <v>0.72000000000000008</v>
      </c>
      <c r="M147" s="26">
        <f>VLOOKUP(L147,BONUS[],2,TRUE)</f>
        <v>0.08</v>
      </c>
      <c r="N147" s="24">
        <f>Employee_Data[[#This Row],[Monthly Salary]]+(Employee_Data[[#This Row],[Monthly Salary]]*M147)</f>
        <v>23090.489999999998</v>
      </c>
    </row>
    <row r="148" spans="1:14" x14ac:dyDescent="0.3">
      <c r="A148" s="3" t="s">
        <v>813</v>
      </c>
      <c r="B148" s="9" t="s">
        <v>814</v>
      </c>
      <c r="C148" s="4" t="s">
        <v>46</v>
      </c>
      <c r="D148" s="4" t="s">
        <v>42</v>
      </c>
      <c r="E148" s="4" t="s">
        <v>30</v>
      </c>
      <c r="F148" s="4" t="s">
        <v>16</v>
      </c>
      <c r="G148">
        <v>38</v>
      </c>
      <c r="H148" s="14">
        <v>42999</v>
      </c>
      <c r="I148" s="18">
        <v>9970.5833333333339</v>
      </c>
      <c r="J148" s="4" t="s">
        <v>86</v>
      </c>
      <c r="K148" s="5" t="s">
        <v>211</v>
      </c>
      <c r="L148" s="26">
        <v>0.69000000000000006</v>
      </c>
      <c r="M148" s="26">
        <f>VLOOKUP(L148,BONUS[],2,TRUE)</f>
        <v>0.05</v>
      </c>
      <c r="N148" s="24">
        <f>Employee_Data[[#This Row],[Monthly Salary]]+(Employee_Data[[#This Row],[Monthly Salary]]*M148)</f>
        <v>10469.112500000001</v>
      </c>
    </row>
    <row r="149" spans="1:14" x14ac:dyDescent="0.3">
      <c r="A149" s="3" t="s">
        <v>577</v>
      </c>
      <c r="B149" s="9" t="s">
        <v>578</v>
      </c>
      <c r="C149" s="4" t="s">
        <v>136</v>
      </c>
      <c r="D149" s="4" t="s">
        <v>59</v>
      </c>
      <c r="E149" s="4" t="s">
        <v>22</v>
      </c>
      <c r="F149" s="4" t="s">
        <v>23</v>
      </c>
      <c r="G149">
        <v>48</v>
      </c>
      <c r="H149" s="14">
        <v>38454</v>
      </c>
      <c r="I149" s="18">
        <v>7263.166666666667</v>
      </c>
      <c r="J149" s="4" t="s">
        <v>86</v>
      </c>
      <c r="K149" s="5" t="s">
        <v>87</v>
      </c>
      <c r="L149" s="26">
        <v>0.66</v>
      </c>
      <c r="M149" s="26">
        <f>VLOOKUP(L149,BONUS[],2,TRUE)</f>
        <v>0.05</v>
      </c>
      <c r="N149" s="24">
        <f>Employee_Data[[#This Row],[Monthly Salary]]+(Employee_Data[[#This Row],[Monthly Salary]]*M149)</f>
        <v>7626.3250000000007</v>
      </c>
    </row>
    <row r="150" spans="1:14" x14ac:dyDescent="0.3">
      <c r="A150" s="3" t="s">
        <v>917</v>
      </c>
      <c r="B150" s="9" t="s">
        <v>918</v>
      </c>
      <c r="C150" s="4" t="s">
        <v>13</v>
      </c>
      <c r="D150" s="4" t="s">
        <v>74</v>
      </c>
      <c r="E150" s="4" t="s">
        <v>22</v>
      </c>
      <c r="F150" s="4" t="s">
        <v>16</v>
      </c>
      <c r="G150">
        <v>25</v>
      </c>
      <c r="H150" s="14">
        <v>44453</v>
      </c>
      <c r="I150" s="18">
        <v>11400.833333333334</v>
      </c>
      <c r="J150" s="4" t="s">
        <v>24</v>
      </c>
      <c r="K150" s="5" t="s">
        <v>25</v>
      </c>
      <c r="L150" s="26">
        <v>0.63</v>
      </c>
      <c r="M150" s="26">
        <f>VLOOKUP(L150,BONUS[],2,TRUE)</f>
        <v>0.03</v>
      </c>
      <c r="N150" s="24">
        <f>Employee_Data[[#This Row],[Monthly Salary]]+(Employee_Data[[#This Row],[Monthly Salary]]*M150)</f>
        <v>11742.858333333334</v>
      </c>
    </row>
    <row r="151" spans="1:14" x14ac:dyDescent="0.3">
      <c r="A151" s="3" t="s">
        <v>1836</v>
      </c>
      <c r="B151" s="9" t="s">
        <v>1837</v>
      </c>
      <c r="C151" s="4" t="s">
        <v>106</v>
      </c>
      <c r="D151" s="4" t="s">
        <v>63</v>
      </c>
      <c r="E151" s="4" t="s">
        <v>30</v>
      </c>
      <c r="F151" s="4" t="s">
        <v>23</v>
      </c>
      <c r="G151">
        <v>32</v>
      </c>
      <c r="H151" s="14">
        <v>44478</v>
      </c>
      <c r="I151" s="18">
        <v>8524.8333333333339</v>
      </c>
      <c r="J151" s="4" t="s">
        <v>86</v>
      </c>
      <c r="K151" s="5" t="s">
        <v>92</v>
      </c>
      <c r="L151" s="26">
        <v>0.6</v>
      </c>
      <c r="M151" s="26">
        <f>VLOOKUP(L151,BONUS[],2,TRUE)</f>
        <v>0.03</v>
      </c>
      <c r="N151" s="24">
        <f>Employee_Data[[#This Row],[Monthly Salary]]+(Employee_Data[[#This Row],[Monthly Salary]]*M151)</f>
        <v>8780.5783333333347</v>
      </c>
    </row>
    <row r="152" spans="1:14" x14ac:dyDescent="0.3">
      <c r="A152" s="3" t="s">
        <v>1522</v>
      </c>
      <c r="B152" s="9" t="s">
        <v>1523</v>
      </c>
      <c r="C152" s="4" t="s">
        <v>37</v>
      </c>
      <c r="D152" s="4" t="s">
        <v>74</v>
      </c>
      <c r="E152" s="4" t="s">
        <v>22</v>
      </c>
      <c r="F152" s="4" t="s">
        <v>23</v>
      </c>
      <c r="G152">
        <v>63</v>
      </c>
      <c r="H152" s="14">
        <v>42778</v>
      </c>
      <c r="I152" s="18">
        <v>6469.083333333333</v>
      </c>
      <c r="J152" s="4" t="s">
        <v>24</v>
      </c>
      <c r="K152" s="5" t="s">
        <v>107</v>
      </c>
      <c r="L152" s="26">
        <v>0.67</v>
      </c>
      <c r="M152" s="26">
        <f>VLOOKUP(L152,BONUS[],2,TRUE)</f>
        <v>0.05</v>
      </c>
      <c r="N152" s="24">
        <f>Employee_Data[[#This Row],[Monthly Salary]]+(Employee_Data[[#This Row],[Monthly Salary]]*M152)</f>
        <v>6792.5374999999995</v>
      </c>
    </row>
    <row r="153" spans="1:14" x14ac:dyDescent="0.3">
      <c r="A153" s="3" t="s">
        <v>997</v>
      </c>
      <c r="B153" s="9" t="s">
        <v>998</v>
      </c>
      <c r="C153" s="4" t="s">
        <v>37</v>
      </c>
      <c r="D153" s="4" t="s">
        <v>74</v>
      </c>
      <c r="E153" s="4" t="s">
        <v>15</v>
      </c>
      <c r="F153" s="4" t="s">
        <v>23</v>
      </c>
      <c r="G153">
        <v>42</v>
      </c>
      <c r="H153" s="14">
        <v>42101</v>
      </c>
      <c r="I153" s="18">
        <v>8308.0833333333339</v>
      </c>
      <c r="J153" s="4" t="s">
        <v>86</v>
      </c>
      <c r="K153" s="5" t="s">
        <v>92</v>
      </c>
      <c r="L153" s="26">
        <v>0.88000000000000012</v>
      </c>
      <c r="M153" s="26">
        <f>VLOOKUP(L153,BONUS[],2,TRUE)</f>
        <v>0.15</v>
      </c>
      <c r="N153" s="24">
        <f>Employee_Data[[#This Row],[Monthly Salary]]+(Employee_Data[[#This Row],[Monthly Salary]]*M153)</f>
        <v>9554.2958333333336</v>
      </c>
    </row>
    <row r="154" spans="1:14" x14ac:dyDescent="0.3">
      <c r="A154" s="3" t="s">
        <v>125</v>
      </c>
      <c r="B154" s="9" t="s">
        <v>126</v>
      </c>
      <c r="C154" s="4" t="s">
        <v>62</v>
      </c>
      <c r="D154" s="4" t="s">
        <v>63</v>
      </c>
      <c r="E154" s="4" t="s">
        <v>22</v>
      </c>
      <c r="F154" s="4" t="s">
        <v>16</v>
      </c>
      <c r="G154">
        <v>34</v>
      </c>
      <c r="H154" s="14">
        <v>43815</v>
      </c>
      <c r="I154" s="18">
        <v>8332.4166666666661</v>
      </c>
      <c r="J154" s="4" t="s">
        <v>24</v>
      </c>
      <c r="K154" s="5" t="s">
        <v>127</v>
      </c>
      <c r="L154" s="26">
        <v>0.81</v>
      </c>
      <c r="M154" s="26">
        <f>VLOOKUP(L154,BONUS[],2,TRUE)</f>
        <v>0.1</v>
      </c>
      <c r="N154" s="24">
        <f>Employee_Data[[#This Row],[Monthly Salary]]+(Employee_Data[[#This Row],[Monthly Salary]]*M154)</f>
        <v>9165.6583333333328</v>
      </c>
    </row>
    <row r="155" spans="1:14" x14ac:dyDescent="0.3">
      <c r="A155" s="3" t="s">
        <v>1423</v>
      </c>
      <c r="B155" s="9" t="s">
        <v>1424</v>
      </c>
      <c r="C155" s="4" t="s">
        <v>49</v>
      </c>
      <c r="D155" s="4" t="s">
        <v>53</v>
      </c>
      <c r="E155" s="4" t="s">
        <v>15</v>
      </c>
      <c r="F155" s="4" t="s">
        <v>16</v>
      </c>
      <c r="G155">
        <v>54</v>
      </c>
      <c r="H155" s="14">
        <v>39080</v>
      </c>
      <c r="I155" s="18">
        <v>4626.5</v>
      </c>
      <c r="J155" s="4" t="s">
        <v>17</v>
      </c>
      <c r="K155" s="5" t="s">
        <v>81</v>
      </c>
      <c r="L155" s="26">
        <v>0.74</v>
      </c>
      <c r="M155" s="26">
        <f>VLOOKUP(L155,BONUS[],2,TRUE)</f>
        <v>0.08</v>
      </c>
      <c r="N155" s="24">
        <f>Employee_Data[[#This Row],[Monthly Salary]]+(Employee_Data[[#This Row],[Monthly Salary]]*M155)</f>
        <v>4996.62</v>
      </c>
    </row>
    <row r="156" spans="1:14" x14ac:dyDescent="0.3">
      <c r="A156" s="3" t="s">
        <v>630</v>
      </c>
      <c r="B156" s="9" t="s">
        <v>631</v>
      </c>
      <c r="C156" s="4" t="s">
        <v>117</v>
      </c>
      <c r="D156" s="4" t="s">
        <v>29</v>
      </c>
      <c r="E156" s="4" t="s">
        <v>43</v>
      </c>
      <c r="F156" s="4" t="s">
        <v>23</v>
      </c>
      <c r="G156">
        <v>52</v>
      </c>
      <c r="H156" s="14">
        <v>42992</v>
      </c>
      <c r="I156" s="18">
        <v>6204.083333333333</v>
      </c>
      <c r="J156" s="4" t="s">
        <v>24</v>
      </c>
      <c r="K156" s="5" t="s">
        <v>107</v>
      </c>
      <c r="L156" s="26">
        <v>0.66999999999999993</v>
      </c>
      <c r="M156" s="26">
        <f>VLOOKUP(L156,BONUS[],2,TRUE)</f>
        <v>0.05</v>
      </c>
      <c r="N156" s="24">
        <f>Employee_Data[[#This Row],[Monthly Salary]]+(Employee_Data[[#This Row],[Monthly Salary]]*M156)</f>
        <v>6514.2874999999995</v>
      </c>
    </row>
    <row r="157" spans="1:14" x14ac:dyDescent="0.3">
      <c r="A157" s="3" t="s">
        <v>1295</v>
      </c>
      <c r="B157" s="9" t="s">
        <v>1296</v>
      </c>
      <c r="C157" s="4" t="s">
        <v>28</v>
      </c>
      <c r="D157" s="4" t="s">
        <v>74</v>
      </c>
      <c r="E157" s="4" t="s">
        <v>22</v>
      </c>
      <c r="F157" s="4" t="s">
        <v>16</v>
      </c>
      <c r="G157">
        <v>45</v>
      </c>
      <c r="H157" s="14">
        <v>39507</v>
      </c>
      <c r="I157" s="18">
        <v>12548.083333333334</v>
      </c>
      <c r="J157" s="4" t="s">
        <v>17</v>
      </c>
      <c r="K157" s="5" t="s">
        <v>50</v>
      </c>
      <c r="L157" s="26">
        <v>0.6</v>
      </c>
      <c r="M157" s="26">
        <f>VLOOKUP(L157,BONUS[],2,TRUE)</f>
        <v>0.03</v>
      </c>
      <c r="N157" s="24">
        <f>Employee_Data[[#This Row],[Monthly Salary]]+(Employee_Data[[#This Row],[Monthly Salary]]*M157)</f>
        <v>12924.525833333333</v>
      </c>
    </row>
    <row r="158" spans="1:14" x14ac:dyDescent="0.3">
      <c r="A158" s="3" t="s">
        <v>303</v>
      </c>
      <c r="B158" s="9" t="s">
        <v>1235</v>
      </c>
      <c r="C158" s="4" t="s">
        <v>49</v>
      </c>
      <c r="D158" s="4" t="s">
        <v>53</v>
      </c>
      <c r="E158" s="4" t="s">
        <v>22</v>
      </c>
      <c r="F158" s="4" t="s">
        <v>16</v>
      </c>
      <c r="G158">
        <v>42</v>
      </c>
      <c r="H158" s="14">
        <v>43440</v>
      </c>
      <c r="I158" s="18">
        <v>4768.75</v>
      </c>
      <c r="J158" s="4" t="s">
        <v>17</v>
      </c>
      <c r="K158" s="5" t="s">
        <v>81</v>
      </c>
      <c r="L158" s="26">
        <v>0.68</v>
      </c>
      <c r="M158" s="26">
        <f>VLOOKUP(L158,BONUS[],2,TRUE)</f>
        <v>0.05</v>
      </c>
      <c r="N158" s="24">
        <f>Employee_Data[[#This Row],[Monthly Salary]]+(Employee_Data[[#This Row],[Monthly Salary]]*M158)</f>
        <v>5007.1875</v>
      </c>
    </row>
    <row r="159" spans="1:14" x14ac:dyDescent="0.3">
      <c r="A159" s="3" t="s">
        <v>303</v>
      </c>
      <c r="B159" s="9" t="s">
        <v>304</v>
      </c>
      <c r="C159" s="4" t="s">
        <v>37</v>
      </c>
      <c r="D159" s="4" t="s">
        <v>74</v>
      </c>
      <c r="E159" s="4" t="s">
        <v>43</v>
      </c>
      <c r="F159" s="4" t="s">
        <v>16</v>
      </c>
      <c r="G159">
        <v>40</v>
      </c>
      <c r="H159" s="14">
        <v>44198</v>
      </c>
      <c r="I159" s="18">
        <v>7869.166666666667</v>
      </c>
      <c r="J159" s="4" t="s">
        <v>17</v>
      </c>
      <c r="K159" s="5" t="s">
        <v>18</v>
      </c>
      <c r="L159" s="26">
        <v>0.78</v>
      </c>
      <c r="M159" s="26">
        <f>VLOOKUP(L159,BONUS[],2,TRUE)</f>
        <v>0.1</v>
      </c>
      <c r="N159" s="24">
        <f>Employee_Data[[#This Row],[Monthly Salary]]+(Employee_Data[[#This Row],[Monthly Salary]]*M159)</f>
        <v>8656.0833333333339</v>
      </c>
    </row>
    <row r="160" spans="1:14" x14ac:dyDescent="0.3">
      <c r="A160" s="3" t="s">
        <v>398</v>
      </c>
      <c r="B160" s="9" t="s">
        <v>399</v>
      </c>
      <c r="C160" s="4" t="s">
        <v>13</v>
      </c>
      <c r="D160" s="4" t="s">
        <v>29</v>
      </c>
      <c r="E160" s="4" t="s">
        <v>43</v>
      </c>
      <c r="F160" s="4" t="s">
        <v>23</v>
      </c>
      <c r="G160">
        <v>45</v>
      </c>
      <c r="H160" s="14">
        <v>44554</v>
      </c>
      <c r="I160" s="18">
        <v>12062.833333333334</v>
      </c>
      <c r="J160" s="4" t="s">
        <v>17</v>
      </c>
      <c r="K160" s="5" t="s">
        <v>38</v>
      </c>
      <c r="L160" s="26">
        <v>0.71</v>
      </c>
      <c r="M160" s="26">
        <f>VLOOKUP(L160,BONUS[],2,TRUE)</f>
        <v>0.08</v>
      </c>
      <c r="N160" s="24">
        <f>Employee_Data[[#This Row],[Monthly Salary]]+(Employee_Data[[#This Row],[Monthly Salary]]*M160)</f>
        <v>13027.86</v>
      </c>
    </row>
    <row r="161" spans="1:14" x14ac:dyDescent="0.3">
      <c r="A161" s="3" t="s">
        <v>1175</v>
      </c>
      <c r="B161" s="9" t="s">
        <v>1176</v>
      </c>
      <c r="C161" s="4" t="s">
        <v>117</v>
      </c>
      <c r="D161" s="4" t="s">
        <v>42</v>
      </c>
      <c r="E161" s="4" t="s">
        <v>30</v>
      </c>
      <c r="F161" s="4" t="s">
        <v>23</v>
      </c>
      <c r="G161">
        <v>55</v>
      </c>
      <c r="H161" s="14">
        <v>44410</v>
      </c>
      <c r="I161" s="18">
        <v>5594.166666666667</v>
      </c>
      <c r="J161" s="4" t="s">
        <v>17</v>
      </c>
      <c r="K161" s="5" t="s">
        <v>50</v>
      </c>
      <c r="L161" s="26">
        <v>0.64</v>
      </c>
      <c r="M161" s="26">
        <f>VLOOKUP(L161,BONUS[],2,TRUE)</f>
        <v>0.03</v>
      </c>
      <c r="N161" s="24">
        <f>Employee_Data[[#This Row],[Monthly Salary]]+(Employee_Data[[#This Row],[Monthly Salary]]*M161)</f>
        <v>5761.9916666666668</v>
      </c>
    </row>
    <row r="162" spans="1:14" x14ac:dyDescent="0.3">
      <c r="A162" s="3" t="s">
        <v>610</v>
      </c>
      <c r="B162" s="9" t="s">
        <v>611</v>
      </c>
      <c r="C162" s="4" t="s">
        <v>73</v>
      </c>
      <c r="D162" s="4" t="s">
        <v>42</v>
      </c>
      <c r="E162" s="4" t="s">
        <v>15</v>
      </c>
      <c r="F162" s="4" t="s">
        <v>16</v>
      </c>
      <c r="G162">
        <v>42</v>
      </c>
      <c r="H162" s="14">
        <v>41528</v>
      </c>
      <c r="I162" s="18">
        <v>15121</v>
      </c>
      <c r="J162" s="4" t="s">
        <v>17</v>
      </c>
      <c r="K162" s="5" t="s">
        <v>81</v>
      </c>
      <c r="L162" s="26">
        <v>0.63</v>
      </c>
      <c r="M162" s="26">
        <f>VLOOKUP(L162,BONUS[],2,TRUE)</f>
        <v>0.03</v>
      </c>
      <c r="N162" s="24">
        <f>Employee_Data[[#This Row],[Monthly Salary]]+(Employee_Data[[#This Row],[Monthly Salary]]*M162)</f>
        <v>15574.63</v>
      </c>
    </row>
    <row r="163" spans="1:14" x14ac:dyDescent="0.3">
      <c r="A163" s="3" t="s">
        <v>666</v>
      </c>
      <c r="B163" s="9" t="s">
        <v>667</v>
      </c>
      <c r="C163" s="4" t="s">
        <v>37</v>
      </c>
      <c r="D163" s="4" t="s">
        <v>53</v>
      </c>
      <c r="E163" s="4" t="s">
        <v>22</v>
      </c>
      <c r="F163" s="4" t="s">
        <v>23</v>
      </c>
      <c r="G163">
        <v>51</v>
      </c>
      <c r="H163" s="14">
        <v>44113</v>
      </c>
      <c r="I163" s="18">
        <v>7654.416666666667</v>
      </c>
      <c r="J163" s="4" t="s">
        <v>17</v>
      </c>
      <c r="K163" s="5" t="s">
        <v>31</v>
      </c>
      <c r="L163" s="26">
        <v>0.72</v>
      </c>
      <c r="M163" s="26">
        <f>VLOOKUP(L163,BONUS[],2,TRUE)</f>
        <v>0.08</v>
      </c>
      <c r="N163" s="24">
        <f>Employee_Data[[#This Row],[Monthly Salary]]+(Employee_Data[[#This Row],[Monthly Salary]]*M163)</f>
        <v>8266.77</v>
      </c>
    </row>
    <row r="164" spans="1:14" x14ac:dyDescent="0.3">
      <c r="A164" s="3" t="s">
        <v>1442</v>
      </c>
      <c r="B164" s="9" t="s">
        <v>1443</v>
      </c>
      <c r="C164" s="4" t="s">
        <v>73</v>
      </c>
      <c r="D164" s="4" t="s">
        <v>14</v>
      </c>
      <c r="E164" s="4" t="s">
        <v>30</v>
      </c>
      <c r="F164" s="4" t="s">
        <v>23</v>
      </c>
      <c r="G164">
        <v>59</v>
      </c>
      <c r="H164" s="14">
        <v>40542</v>
      </c>
      <c r="I164" s="18">
        <v>20551.583333333332</v>
      </c>
      <c r="J164" s="4" t="s">
        <v>17</v>
      </c>
      <c r="K164" s="5" t="s">
        <v>50</v>
      </c>
      <c r="L164" s="26">
        <v>0.82</v>
      </c>
      <c r="M164" s="26">
        <f>VLOOKUP(L164,BONUS[],2,TRUE)</f>
        <v>0.1</v>
      </c>
      <c r="N164" s="24">
        <f>Employee_Data[[#This Row],[Monthly Salary]]+(Employee_Data[[#This Row],[Monthly Salary]]*M164)</f>
        <v>22606.741666666665</v>
      </c>
    </row>
    <row r="165" spans="1:14" x14ac:dyDescent="0.3">
      <c r="A165" s="3" t="s">
        <v>79</v>
      </c>
      <c r="B165" s="9" t="s">
        <v>80</v>
      </c>
      <c r="C165" s="4" t="s">
        <v>28</v>
      </c>
      <c r="D165" s="4" t="s">
        <v>14</v>
      </c>
      <c r="E165" s="4" t="s">
        <v>43</v>
      </c>
      <c r="F165" s="4" t="s">
        <v>23</v>
      </c>
      <c r="G165">
        <v>64</v>
      </c>
      <c r="H165" s="14">
        <v>41581</v>
      </c>
      <c r="I165" s="18">
        <v>15541.916666666666</v>
      </c>
      <c r="J165" s="4" t="s">
        <v>17</v>
      </c>
      <c r="K165" s="5" t="s">
        <v>81</v>
      </c>
      <c r="L165" s="26">
        <v>0.84</v>
      </c>
      <c r="M165" s="26">
        <f>VLOOKUP(L165,BONUS[],2,TRUE)</f>
        <v>0.1</v>
      </c>
      <c r="N165" s="24">
        <f>Employee_Data[[#This Row],[Monthly Salary]]+(Employee_Data[[#This Row],[Monthly Salary]]*M165)</f>
        <v>17096.108333333334</v>
      </c>
    </row>
    <row r="166" spans="1:14" x14ac:dyDescent="0.3">
      <c r="A166" s="3" t="s">
        <v>1121</v>
      </c>
      <c r="B166" s="9" t="s">
        <v>1122</v>
      </c>
      <c r="C166" s="4" t="s">
        <v>28</v>
      </c>
      <c r="D166" s="4" t="s">
        <v>14</v>
      </c>
      <c r="E166" s="4" t="s">
        <v>15</v>
      </c>
      <c r="F166" s="4" t="s">
        <v>23</v>
      </c>
      <c r="G166">
        <v>55</v>
      </c>
      <c r="H166" s="14">
        <v>39154</v>
      </c>
      <c r="I166" s="18">
        <v>15387.333333333334</v>
      </c>
      <c r="J166" s="4" t="s">
        <v>24</v>
      </c>
      <c r="K166" s="5" t="s">
        <v>68</v>
      </c>
      <c r="L166" s="26">
        <v>0.61</v>
      </c>
      <c r="M166" s="26">
        <f>VLOOKUP(L166,BONUS[],2,TRUE)</f>
        <v>0.03</v>
      </c>
      <c r="N166" s="24">
        <f>Employee_Data[[#This Row],[Monthly Salary]]+(Employee_Data[[#This Row],[Monthly Salary]]*M166)</f>
        <v>15848.953333333335</v>
      </c>
    </row>
    <row r="167" spans="1:14" x14ac:dyDescent="0.3">
      <c r="A167" s="3" t="s">
        <v>583</v>
      </c>
      <c r="B167" s="9" t="s">
        <v>584</v>
      </c>
      <c r="C167" s="4" t="s">
        <v>323</v>
      </c>
      <c r="D167" s="4" t="s">
        <v>14</v>
      </c>
      <c r="E167" s="4" t="s">
        <v>15</v>
      </c>
      <c r="F167" s="4" t="s">
        <v>23</v>
      </c>
      <c r="G167">
        <v>43</v>
      </c>
      <c r="H167" s="14">
        <v>43224</v>
      </c>
      <c r="I167" s="18">
        <v>4990.666666666667</v>
      </c>
      <c r="J167" s="4" t="s">
        <v>24</v>
      </c>
      <c r="K167" s="5" t="s">
        <v>107</v>
      </c>
      <c r="L167" s="26">
        <v>0.74</v>
      </c>
      <c r="M167" s="26">
        <f>VLOOKUP(L167,BONUS[],2,TRUE)</f>
        <v>0.08</v>
      </c>
      <c r="N167" s="24">
        <f>Employee_Data[[#This Row],[Monthly Salary]]+(Employee_Data[[#This Row],[Monthly Salary]]*M167)</f>
        <v>5389.92</v>
      </c>
    </row>
    <row r="168" spans="1:14" x14ac:dyDescent="0.3">
      <c r="A168" s="3" t="s">
        <v>1580</v>
      </c>
      <c r="B168" s="9" t="s">
        <v>1581</v>
      </c>
      <c r="C168" s="4" t="s">
        <v>112</v>
      </c>
      <c r="D168" s="4" t="s">
        <v>14</v>
      </c>
      <c r="E168" s="4" t="s">
        <v>22</v>
      </c>
      <c r="F168" s="4" t="s">
        <v>16</v>
      </c>
      <c r="G168">
        <v>55</v>
      </c>
      <c r="H168" s="14">
        <v>38107</v>
      </c>
      <c r="I168" s="18">
        <v>3343.6666666666665</v>
      </c>
      <c r="J168" s="4" t="s">
        <v>17</v>
      </c>
      <c r="K168" s="5" t="s">
        <v>54</v>
      </c>
      <c r="L168" s="26">
        <v>0.82</v>
      </c>
      <c r="M168" s="26">
        <f>VLOOKUP(L168,BONUS[],2,TRUE)</f>
        <v>0.1</v>
      </c>
      <c r="N168" s="24">
        <f>Employee_Data[[#This Row],[Monthly Salary]]+(Employee_Data[[#This Row],[Monthly Salary]]*M168)</f>
        <v>3678.0333333333333</v>
      </c>
    </row>
    <row r="169" spans="1:14" x14ac:dyDescent="0.3">
      <c r="A169" s="3" t="s">
        <v>1074</v>
      </c>
      <c r="B169" s="9" t="s">
        <v>1075</v>
      </c>
      <c r="C169" s="4" t="s">
        <v>37</v>
      </c>
      <c r="D169" s="4" t="s">
        <v>42</v>
      </c>
      <c r="E169" s="4" t="s">
        <v>22</v>
      </c>
      <c r="F169" s="4" t="s">
        <v>16</v>
      </c>
      <c r="G169">
        <v>33</v>
      </c>
      <c r="H169" s="14">
        <v>41043</v>
      </c>
      <c r="I169" s="18">
        <v>7361.916666666667</v>
      </c>
      <c r="J169" s="4" t="s">
        <v>86</v>
      </c>
      <c r="K169" s="5" t="s">
        <v>92</v>
      </c>
      <c r="L169" s="26">
        <v>0.85</v>
      </c>
      <c r="M169" s="26">
        <f>VLOOKUP(L169,BONUS[],2,TRUE)</f>
        <v>0.15</v>
      </c>
      <c r="N169" s="24">
        <f>Employee_Data[[#This Row],[Monthly Salary]]+(Employee_Data[[#This Row],[Monthly Salary]]*M169)</f>
        <v>8466.2041666666664</v>
      </c>
    </row>
    <row r="170" spans="1:14" x14ac:dyDescent="0.3">
      <c r="A170" s="3" t="s">
        <v>19</v>
      </c>
      <c r="B170" s="9" t="s">
        <v>20</v>
      </c>
      <c r="C170" s="4" t="s">
        <v>21</v>
      </c>
      <c r="D170" s="4" t="s">
        <v>14</v>
      </c>
      <c r="E170" s="4" t="s">
        <v>22</v>
      </c>
      <c r="F170" s="4" t="s">
        <v>23</v>
      </c>
      <c r="G170">
        <v>59</v>
      </c>
      <c r="H170" s="14">
        <v>35763</v>
      </c>
      <c r="I170" s="18">
        <v>8331.25</v>
      </c>
      <c r="J170" s="4" t="s">
        <v>24</v>
      </c>
      <c r="K170" s="5" t="s">
        <v>25</v>
      </c>
      <c r="L170" s="26">
        <v>0.65</v>
      </c>
      <c r="M170" s="26">
        <f>VLOOKUP(L170,BONUS[],2,TRUE)</f>
        <v>0.05</v>
      </c>
      <c r="N170" s="24">
        <f>Employee_Data[[#This Row],[Monthly Salary]]+(Employee_Data[[#This Row],[Monthly Salary]]*M170)</f>
        <v>8747.8125</v>
      </c>
    </row>
    <row r="171" spans="1:14" x14ac:dyDescent="0.3">
      <c r="A171" s="3" t="s">
        <v>587</v>
      </c>
      <c r="B171" s="9" t="s">
        <v>588</v>
      </c>
      <c r="C171" s="4" t="s">
        <v>73</v>
      </c>
      <c r="D171" s="4" t="s">
        <v>29</v>
      </c>
      <c r="E171" s="4" t="s">
        <v>43</v>
      </c>
      <c r="F171" s="4" t="s">
        <v>16</v>
      </c>
      <c r="G171">
        <v>27</v>
      </c>
      <c r="H171" s="14">
        <v>44545</v>
      </c>
      <c r="I171" s="18">
        <v>21280.75</v>
      </c>
      <c r="J171" s="4" t="s">
        <v>86</v>
      </c>
      <c r="K171" s="5" t="s">
        <v>211</v>
      </c>
      <c r="L171" s="26">
        <v>0.7</v>
      </c>
      <c r="M171" s="26">
        <f>VLOOKUP(L171,BONUS[],2,TRUE)</f>
        <v>0.08</v>
      </c>
      <c r="N171" s="24">
        <f>Employee_Data[[#This Row],[Monthly Salary]]+(Employee_Data[[#This Row],[Monthly Salary]]*M171)</f>
        <v>22983.21</v>
      </c>
    </row>
    <row r="172" spans="1:14" x14ac:dyDescent="0.3">
      <c r="A172" s="3" t="s">
        <v>901</v>
      </c>
      <c r="B172" s="9" t="s">
        <v>902</v>
      </c>
      <c r="C172" s="4" t="s">
        <v>28</v>
      </c>
      <c r="D172" s="4" t="s">
        <v>42</v>
      </c>
      <c r="E172" s="4" t="s">
        <v>30</v>
      </c>
      <c r="F172" s="4" t="s">
        <v>16</v>
      </c>
      <c r="G172">
        <v>63</v>
      </c>
      <c r="H172" s="14">
        <v>43996</v>
      </c>
      <c r="I172" s="18">
        <v>15101.333333333334</v>
      </c>
      <c r="J172" s="4" t="s">
        <v>17</v>
      </c>
      <c r="K172" s="5" t="s">
        <v>81</v>
      </c>
      <c r="L172" s="26">
        <v>0.8</v>
      </c>
      <c r="M172" s="26">
        <f>VLOOKUP(L172,BONUS[],2,TRUE)</f>
        <v>0.1</v>
      </c>
      <c r="N172" s="24">
        <f>Employee_Data[[#This Row],[Monthly Salary]]+(Employee_Data[[#This Row],[Monthly Salary]]*M172)</f>
        <v>16611.466666666667</v>
      </c>
    </row>
    <row r="173" spans="1:14" x14ac:dyDescent="0.3">
      <c r="A173" s="3" t="s">
        <v>1635</v>
      </c>
      <c r="B173" s="9" t="s">
        <v>1722</v>
      </c>
      <c r="C173" s="4" t="s">
        <v>13</v>
      </c>
      <c r="D173" s="4" t="s">
        <v>74</v>
      </c>
      <c r="E173" s="4" t="s">
        <v>30</v>
      </c>
      <c r="F173" s="4" t="s">
        <v>23</v>
      </c>
      <c r="G173">
        <v>38</v>
      </c>
      <c r="H173" s="14">
        <v>43111</v>
      </c>
      <c r="I173" s="18">
        <v>10618.5</v>
      </c>
      <c r="J173" s="4" t="s">
        <v>17</v>
      </c>
      <c r="K173" s="5" t="s">
        <v>81</v>
      </c>
      <c r="L173" s="26">
        <v>0.85</v>
      </c>
      <c r="M173" s="26">
        <f>VLOOKUP(L173,BONUS[],2,TRUE)</f>
        <v>0.15</v>
      </c>
      <c r="N173" s="24">
        <f>Employee_Data[[#This Row],[Monthly Salary]]+(Employee_Data[[#This Row],[Monthly Salary]]*M173)</f>
        <v>12211.275</v>
      </c>
    </row>
    <row r="174" spans="1:14" x14ac:dyDescent="0.3">
      <c r="A174" s="3" t="s">
        <v>1635</v>
      </c>
      <c r="B174" s="9" t="s">
        <v>1636</v>
      </c>
      <c r="C174" s="4" t="s">
        <v>37</v>
      </c>
      <c r="D174" s="4" t="s">
        <v>53</v>
      </c>
      <c r="E174" s="4" t="s">
        <v>30</v>
      </c>
      <c r="F174" s="4" t="s">
        <v>16</v>
      </c>
      <c r="G174">
        <v>45</v>
      </c>
      <c r="H174" s="14">
        <v>44036</v>
      </c>
      <c r="I174" s="18">
        <v>7449.166666666667</v>
      </c>
      <c r="J174" s="4" t="s">
        <v>17</v>
      </c>
      <c r="K174" s="5" t="s">
        <v>18</v>
      </c>
      <c r="L174" s="26">
        <v>0.87</v>
      </c>
      <c r="M174" s="26">
        <f>VLOOKUP(L174,BONUS[],2,TRUE)</f>
        <v>0.15</v>
      </c>
      <c r="N174" s="24">
        <f>Employee_Data[[#This Row],[Monthly Salary]]+(Employee_Data[[#This Row],[Monthly Salary]]*M174)</f>
        <v>8566.5416666666679</v>
      </c>
    </row>
    <row r="175" spans="1:14" x14ac:dyDescent="0.3">
      <c r="A175" s="3" t="s">
        <v>1848</v>
      </c>
      <c r="B175" s="9" t="s">
        <v>1849</v>
      </c>
      <c r="C175" s="4" t="s">
        <v>13</v>
      </c>
      <c r="D175" s="4" t="s">
        <v>14</v>
      </c>
      <c r="E175" s="4" t="s">
        <v>22</v>
      </c>
      <c r="F175" s="4" t="s">
        <v>23</v>
      </c>
      <c r="G175">
        <v>46</v>
      </c>
      <c r="H175" s="14">
        <v>43085</v>
      </c>
      <c r="I175" s="18">
        <v>11393</v>
      </c>
      <c r="J175" s="4" t="s">
        <v>17</v>
      </c>
      <c r="K175" s="5" t="s">
        <v>54</v>
      </c>
      <c r="L175" s="26">
        <v>0.79</v>
      </c>
      <c r="M175" s="26">
        <f>VLOOKUP(L175,BONUS[],2,TRUE)</f>
        <v>0.1</v>
      </c>
      <c r="N175" s="24">
        <f>Employee_Data[[#This Row],[Monthly Salary]]+(Employee_Data[[#This Row],[Monthly Salary]]*M175)</f>
        <v>12532.3</v>
      </c>
    </row>
    <row r="176" spans="1:14" x14ac:dyDescent="0.3">
      <c r="A176" s="3" t="s">
        <v>1459</v>
      </c>
      <c r="B176" s="9" t="s">
        <v>1460</v>
      </c>
      <c r="C176" s="4" t="s">
        <v>73</v>
      </c>
      <c r="D176" s="4" t="s">
        <v>29</v>
      </c>
      <c r="E176" s="4" t="s">
        <v>15</v>
      </c>
      <c r="F176" s="4" t="s">
        <v>23</v>
      </c>
      <c r="G176">
        <v>52</v>
      </c>
      <c r="H176" s="14">
        <v>35576</v>
      </c>
      <c r="I176" s="18">
        <v>18083.25</v>
      </c>
      <c r="J176" s="4" t="s">
        <v>17</v>
      </c>
      <c r="K176" s="5" t="s">
        <v>50</v>
      </c>
      <c r="L176" s="26">
        <v>0.64</v>
      </c>
      <c r="M176" s="26">
        <f>VLOOKUP(L176,BONUS[],2,TRUE)</f>
        <v>0.03</v>
      </c>
      <c r="N176" s="24">
        <f>Employee_Data[[#This Row],[Monthly Salary]]+(Employee_Data[[#This Row],[Monthly Salary]]*M176)</f>
        <v>18625.747500000001</v>
      </c>
    </row>
    <row r="177" spans="1:14" x14ac:dyDescent="0.3">
      <c r="A177" s="3" t="s">
        <v>1209</v>
      </c>
      <c r="B177" s="9" t="s">
        <v>1210</v>
      </c>
      <c r="C177" s="4" t="s">
        <v>46</v>
      </c>
      <c r="D177" s="4" t="s">
        <v>14</v>
      </c>
      <c r="E177" s="4" t="s">
        <v>43</v>
      </c>
      <c r="F177" s="4" t="s">
        <v>23</v>
      </c>
      <c r="G177">
        <v>60</v>
      </c>
      <c r="H177" s="14">
        <v>36554</v>
      </c>
      <c r="I177" s="18">
        <v>9088.25</v>
      </c>
      <c r="J177" s="4" t="s">
        <v>24</v>
      </c>
      <c r="K177" s="5" t="s">
        <v>127</v>
      </c>
      <c r="L177" s="26">
        <v>0.65</v>
      </c>
      <c r="M177" s="26">
        <f>VLOOKUP(L177,BONUS[],2,TRUE)</f>
        <v>0.05</v>
      </c>
      <c r="N177" s="24">
        <f>Employee_Data[[#This Row],[Monthly Salary]]+(Employee_Data[[#This Row],[Monthly Salary]]*M177)</f>
        <v>9542.6625000000004</v>
      </c>
    </row>
    <row r="178" spans="1:14" x14ac:dyDescent="0.3">
      <c r="A178" s="3" t="s">
        <v>1637</v>
      </c>
      <c r="B178" s="9" t="s">
        <v>1638</v>
      </c>
      <c r="C178" s="4" t="s">
        <v>241</v>
      </c>
      <c r="D178" s="4" t="s">
        <v>14</v>
      </c>
      <c r="E178" s="4" t="s">
        <v>22</v>
      </c>
      <c r="F178" s="4" t="s">
        <v>23</v>
      </c>
      <c r="G178">
        <v>41</v>
      </c>
      <c r="H178" s="14">
        <v>43013</v>
      </c>
      <c r="I178" s="18">
        <v>5622.333333333333</v>
      </c>
      <c r="J178" s="4" t="s">
        <v>17</v>
      </c>
      <c r="K178" s="5" t="s">
        <v>50</v>
      </c>
      <c r="L178" s="26">
        <v>0.85</v>
      </c>
      <c r="M178" s="26">
        <f>VLOOKUP(L178,BONUS[],2,TRUE)</f>
        <v>0.15</v>
      </c>
      <c r="N178" s="24">
        <f>Employee_Data[[#This Row],[Monthly Salary]]+(Employee_Data[[#This Row],[Monthly Salary]]*M178)</f>
        <v>6465.6833333333325</v>
      </c>
    </row>
    <row r="179" spans="1:14" x14ac:dyDescent="0.3">
      <c r="A179" s="3" t="s">
        <v>698</v>
      </c>
      <c r="B179" s="9" t="s">
        <v>699</v>
      </c>
      <c r="C179" s="4" t="s">
        <v>73</v>
      </c>
      <c r="D179" s="4" t="s">
        <v>29</v>
      </c>
      <c r="E179" s="4" t="s">
        <v>22</v>
      </c>
      <c r="F179" s="4" t="s">
        <v>16</v>
      </c>
      <c r="G179">
        <v>48</v>
      </c>
      <c r="H179" s="14">
        <v>43253</v>
      </c>
      <c r="I179" s="18">
        <v>19297.25</v>
      </c>
      <c r="J179" s="4" t="s">
        <v>17</v>
      </c>
      <c r="K179" s="5" t="s">
        <v>18</v>
      </c>
      <c r="L179" s="26">
        <v>0.67</v>
      </c>
      <c r="M179" s="26">
        <f>VLOOKUP(L179,BONUS[],2,TRUE)</f>
        <v>0.05</v>
      </c>
      <c r="N179" s="24">
        <f>Employee_Data[[#This Row],[Monthly Salary]]+(Employee_Data[[#This Row],[Monthly Salary]]*M179)</f>
        <v>20262.112499999999</v>
      </c>
    </row>
    <row r="180" spans="1:14" x14ac:dyDescent="0.3">
      <c r="A180" s="3" t="s">
        <v>1393</v>
      </c>
      <c r="B180" s="9" t="s">
        <v>1394</v>
      </c>
      <c r="C180" s="4" t="s">
        <v>435</v>
      </c>
      <c r="D180" s="4" t="s">
        <v>14</v>
      </c>
      <c r="E180" s="4" t="s">
        <v>43</v>
      </c>
      <c r="F180" s="4" t="s">
        <v>23</v>
      </c>
      <c r="G180">
        <v>51</v>
      </c>
      <c r="H180" s="14">
        <v>37638</v>
      </c>
      <c r="I180" s="18">
        <v>7616.583333333333</v>
      </c>
      <c r="J180" s="4" t="s">
        <v>17</v>
      </c>
      <c r="K180" s="5" t="s">
        <v>18</v>
      </c>
      <c r="L180" s="26">
        <v>0.73</v>
      </c>
      <c r="M180" s="26">
        <f>VLOOKUP(L180,BONUS[],2,TRUE)</f>
        <v>0.08</v>
      </c>
      <c r="N180" s="24">
        <f>Employee_Data[[#This Row],[Monthly Salary]]+(Employee_Data[[#This Row],[Monthly Salary]]*M180)</f>
        <v>8225.91</v>
      </c>
    </row>
    <row r="181" spans="1:14" x14ac:dyDescent="0.3">
      <c r="A181" s="3" t="s">
        <v>911</v>
      </c>
      <c r="B181" s="9" t="s">
        <v>912</v>
      </c>
      <c r="C181" s="4" t="s">
        <v>112</v>
      </c>
      <c r="D181" s="4" t="s">
        <v>14</v>
      </c>
      <c r="E181" s="4" t="s">
        <v>30</v>
      </c>
      <c r="F181" s="4" t="s">
        <v>16</v>
      </c>
      <c r="G181">
        <v>39</v>
      </c>
      <c r="H181" s="14">
        <v>44153</v>
      </c>
      <c r="I181" s="18">
        <v>4034.5833333333335</v>
      </c>
      <c r="J181" s="4" t="s">
        <v>24</v>
      </c>
      <c r="K181" s="5" t="s">
        <v>68</v>
      </c>
      <c r="L181" s="26">
        <v>0.8</v>
      </c>
      <c r="M181" s="26">
        <f>VLOOKUP(L181,BONUS[],2,TRUE)</f>
        <v>0.1</v>
      </c>
      <c r="N181" s="24">
        <f>Employee_Data[[#This Row],[Monthly Salary]]+(Employee_Data[[#This Row],[Monthly Salary]]*M181)</f>
        <v>4438.041666666667</v>
      </c>
    </row>
    <row r="182" spans="1:14" x14ac:dyDescent="0.3">
      <c r="A182" s="3" t="s">
        <v>674</v>
      </c>
      <c r="B182" s="9" t="s">
        <v>675</v>
      </c>
      <c r="C182" s="4" t="s">
        <v>13</v>
      </c>
      <c r="D182" s="4" t="s">
        <v>29</v>
      </c>
      <c r="E182" s="4" t="s">
        <v>15</v>
      </c>
      <c r="F182" s="4" t="s">
        <v>23</v>
      </c>
      <c r="G182">
        <v>31</v>
      </c>
      <c r="H182" s="14">
        <v>42266</v>
      </c>
      <c r="I182" s="18">
        <v>12153.833333333334</v>
      </c>
      <c r="J182" s="4" t="s">
        <v>86</v>
      </c>
      <c r="K182" s="5" t="s">
        <v>87</v>
      </c>
      <c r="L182" s="26">
        <v>0.71</v>
      </c>
      <c r="M182" s="26">
        <f>VLOOKUP(L182,BONUS[],2,TRUE)</f>
        <v>0.08</v>
      </c>
      <c r="N182" s="24">
        <f>Employee_Data[[#This Row],[Monthly Salary]]+(Employee_Data[[#This Row],[Monthly Salary]]*M182)</f>
        <v>13126.140000000001</v>
      </c>
    </row>
    <row r="183" spans="1:14" x14ac:dyDescent="0.3">
      <c r="A183" s="3" t="s">
        <v>539</v>
      </c>
      <c r="B183" s="9" t="s">
        <v>782</v>
      </c>
      <c r="C183" s="4" t="s">
        <v>13</v>
      </c>
      <c r="D183" s="4" t="s">
        <v>29</v>
      </c>
      <c r="E183" s="4" t="s">
        <v>22</v>
      </c>
      <c r="F183" s="4" t="s">
        <v>16</v>
      </c>
      <c r="G183">
        <v>34</v>
      </c>
      <c r="H183" s="14">
        <v>40620</v>
      </c>
      <c r="I183" s="18">
        <v>12502.833333333334</v>
      </c>
      <c r="J183" s="4" t="s">
        <v>24</v>
      </c>
      <c r="K183" s="5" t="s">
        <v>107</v>
      </c>
      <c r="L183" s="26">
        <v>0.6</v>
      </c>
      <c r="M183" s="26">
        <f>VLOOKUP(L183,BONUS[],2,TRUE)</f>
        <v>0.03</v>
      </c>
      <c r="N183" s="24">
        <f>Employee_Data[[#This Row],[Monthly Salary]]+(Employee_Data[[#This Row],[Monthly Salary]]*M183)</f>
        <v>12877.918333333333</v>
      </c>
    </row>
    <row r="184" spans="1:14" x14ac:dyDescent="0.3">
      <c r="A184" s="3" t="s">
        <v>539</v>
      </c>
      <c r="B184" s="9" t="s">
        <v>540</v>
      </c>
      <c r="C184" s="4" t="s">
        <v>37</v>
      </c>
      <c r="D184" s="4" t="s">
        <v>74</v>
      </c>
      <c r="E184" s="4" t="s">
        <v>15</v>
      </c>
      <c r="F184" s="4" t="s">
        <v>16</v>
      </c>
      <c r="G184">
        <v>42</v>
      </c>
      <c r="H184" s="14">
        <v>41085</v>
      </c>
      <c r="I184" s="18">
        <v>6922.166666666667</v>
      </c>
      <c r="J184" s="4" t="s">
        <v>17</v>
      </c>
      <c r="K184" s="5" t="s">
        <v>31</v>
      </c>
      <c r="L184" s="26">
        <v>0.69</v>
      </c>
      <c r="M184" s="26">
        <f>VLOOKUP(L184,BONUS[],2,TRUE)</f>
        <v>0.05</v>
      </c>
      <c r="N184" s="24">
        <f>Employee_Data[[#This Row],[Monthly Salary]]+(Employee_Data[[#This Row],[Monthly Salary]]*M184)</f>
        <v>7268.2750000000005</v>
      </c>
    </row>
    <row r="185" spans="1:14" x14ac:dyDescent="0.3">
      <c r="A185" s="3" t="s">
        <v>1950</v>
      </c>
      <c r="B185" s="9" t="s">
        <v>1951</v>
      </c>
      <c r="C185" s="4" t="s">
        <v>168</v>
      </c>
      <c r="D185" s="4" t="s">
        <v>63</v>
      </c>
      <c r="E185" s="4" t="s">
        <v>43</v>
      </c>
      <c r="F185" s="4" t="s">
        <v>16</v>
      </c>
      <c r="G185">
        <v>45</v>
      </c>
      <c r="H185" s="14">
        <v>40967</v>
      </c>
      <c r="I185" s="18">
        <v>7471.583333333333</v>
      </c>
      <c r="J185" s="4" t="s">
        <v>24</v>
      </c>
      <c r="K185" s="5" t="s">
        <v>107</v>
      </c>
      <c r="L185" s="26">
        <v>0.75</v>
      </c>
      <c r="M185" s="26">
        <f>VLOOKUP(L185,BONUS[],2,TRUE)</f>
        <v>0.1</v>
      </c>
      <c r="N185" s="24">
        <f>Employee_Data[[#This Row],[Monthly Salary]]+(Employee_Data[[#This Row],[Monthly Salary]]*M185)</f>
        <v>8218.7416666666668</v>
      </c>
    </row>
    <row r="186" spans="1:14" x14ac:dyDescent="0.3">
      <c r="A186" s="3" t="s">
        <v>692</v>
      </c>
      <c r="B186" s="9" t="s">
        <v>693</v>
      </c>
      <c r="C186" s="4" t="s">
        <v>46</v>
      </c>
      <c r="D186" s="4" t="s">
        <v>59</v>
      </c>
      <c r="E186" s="4" t="s">
        <v>43</v>
      </c>
      <c r="F186" s="4" t="s">
        <v>23</v>
      </c>
      <c r="G186">
        <v>46</v>
      </c>
      <c r="H186" s="14">
        <v>40810</v>
      </c>
      <c r="I186" s="18">
        <v>8513.9166666666661</v>
      </c>
      <c r="J186" s="4" t="s">
        <v>86</v>
      </c>
      <c r="K186" s="5" t="s">
        <v>92</v>
      </c>
      <c r="L186" s="26">
        <v>0.84</v>
      </c>
      <c r="M186" s="26">
        <f>VLOOKUP(L186,BONUS[],2,TRUE)</f>
        <v>0.1</v>
      </c>
      <c r="N186" s="24">
        <f>Employee_Data[[#This Row],[Monthly Salary]]+(Employee_Data[[#This Row],[Monthly Salary]]*M186)</f>
        <v>9365.3083333333325</v>
      </c>
    </row>
    <row r="187" spans="1:14" x14ac:dyDescent="0.3">
      <c r="A187" s="3" t="s">
        <v>1323</v>
      </c>
      <c r="B187" s="9" t="s">
        <v>1324</v>
      </c>
      <c r="C187" s="4" t="s">
        <v>117</v>
      </c>
      <c r="D187" s="4" t="s">
        <v>74</v>
      </c>
      <c r="E187" s="4" t="s">
        <v>43</v>
      </c>
      <c r="F187" s="4" t="s">
        <v>16</v>
      </c>
      <c r="G187">
        <v>39</v>
      </c>
      <c r="H187" s="14">
        <v>42843</v>
      </c>
      <c r="I187" s="18">
        <v>4895.416666666667</v>
      </c>
      <c r="J187" s="4" t="s">
        <v>17</v>
      </c>
      <c r="K187" s="5" t="s">
        <v>54</v>
      </c>
      <c r="L187" s="26">
        <v>0.7</v>
      </c>
      <c r="M187" s="26">
        <f>VLOOKUP(L187,BONUS[],2,TRUE)</f>
        <v>0.08</v>
      </c>
      <c r="N187" s="24">
        <f>Employee_Data[[#This Row],[Monthly Salary]]+(Employee_Data[[#This Row],[Monthly Salary]]*M187)</f>
        <v>5287.05</v>
      </c>
    </row>
    <row r="188" spans="1:14" x14ac:dyDescent="0.3">
      <c r="A188" s="3" t="s">
        <v>1320</v>
      </c>
      <c r="B188" s="9" t="s">
        <v>1321</v>
      </c>
      <c r="C188" s="4" t="s">
        <v>37</v>
      </c>
      <c r="D188" s="4" t="s">
        <v>29</v>
      </c>
      <c r="E188" s="4" t="s">
        <v>43</v>
      </c>
      <c r="F188" s="4" t="s">
        <v>23</v>
      </c>
      <c r="G188">
        <v>49</v>
      </c>
      <c r="H188" s="14">
        <v>43623</v>
      </c>
      <c r="I188" s="18">
        <v>6725</v>
      </c>
      <c r="J188" s="4" t="s">
        <v>17</v>
      </c>
      <c r="K188" s="5" t="s">
        <v>81</v>
      </c>
      <c r="L188" s="26">
        <v>0.7</v>
      </c>
      <c r="M188" s="26">
        <f>VLOOKUP(L188,BONUS[],2,TRUE)</f>
        <v>0.08</v>
      </c>
      <c r="N188" s="24">
        <f>Employee_Data[[#This Row],[Monthly Salary]]+(Employee_Data[[#This Row],[Monthly Salary]]*M188)</f>
        <v>7263</v>
      </c>
    </row>
    <row r="189" spans="1:14" x14ac:dyDescent="0.3">
      <c r="A189" s="3" t="s">
        <v>1180</v>
      </c>
      <c r="B189" s="9" t="s">
        <v>1181</v>
      </c>
      <c r="C189" s="4" t="s">
        <v>216</v>
      </c>
      <c r="D189" s="4" t="s">
        <v>63</v>
      </c>
      <c r="E189" s="4" t="s">
        <v>15</v>
      </c>
      <c r="F189" s="4" t="s">
        <v>16</v>
      </c>
      <c r="G189">
        <v>36</v>
      </c>
      <c r="H189" s="14">
        <v>43448</v>
      </c>
      <c r="I189" s="18">
        <v>8063.083333333333</v>
      </c>
      <c r="J189" s="4" t="s">
        <v>17</v>
      </c>
      <c r="K189" s="5" t="s">
        <v>81</v>
      </c>
      <c r="L189" s="26">
        <v>0.72</v>
      </c>
      <c r="M189" s="26">
        <f>VLOOKUP(L189,BONUS[],2,TRUE)</f>
        <v>0.08</v>
      </c>
      <c r="N189" s="24">
        <f>Employee_Data[[#This Row],[Monthly Salary]]+(Employee_Data[[#This Row],[Monthly Salary]]*M189)</f>
        <v>8708.1299999999992</v>
      </c>
    </row>
    <row r="190" spans="1:14" x14ac:dyDescent="0.3">
      <c r="A190" s="3" t="s">
        <v>184</v>
      </c>
      <c r="B190" s="9" t="s">
        <v>185</v>
      </c>
      <c r="C190" s="4" t="s">
        <v>106</v>
      </c>
      <c r="D190" s="4" t="s">
        <v>63</v>
      </c>
      <c r="E190" s="4" t="s">
        <v>43</v>
      </c>
      <c r="F190" s="4" t="s">
        <v>16</v>
      </c>
      <c r="G190">
        <v>44</v>
      </c>
      <c r="H190" s="14">
        <v>39800</v>
      </c>
      <c r="I190" s="18">
        <v>7729.416666666667</v>
      </c>
      <c r="J190" s="4" t="s">
        <v>17</v>
      </c>
      <c r="K190" s="5" t="s">
        <v>54</v>
      </c>
      <c r="L190" s="26">
        <v>0.61</v>
      </c>
      <c r="M190" s="26">
        <f>VLOOKUP(L190,BONUS[],2,TRUE)</f>
        <v>0.03</v>
      </c>
      <c r="N190" s="24">
        <f>Employee_Data[[#This Row],[Monthly Salary]]+(Employee_Data[[#This Row],[Monthly Salary]]*M190)</f>
        <v>7961.2991666666667</v>
      </c>
    </row>
    <row r="191" spans="1:14" x14ac:dyDescent="0.3">
      <c r="A191" s="3" t="s">
        <v>1582</v>
      </c>
      <c r="B191" s="9" t="s">
        <v>1583</v>
      </c>
      <c r="C191" s="4" t="s">
        <v>171</v>
      </c>
      <c r="D191" s="4" t="s">
        <v>63</v>
      </c>
      <c r="E191" s="4" t="s">
        <v>22</v>
      </c>
      <c r="F191" s="4" t="s">
        <v>23</v>
      </c>
      <c r="G191">
        <v>57</v>
      </c>
      <c r="H191" s="14">
        <v>43157</v>
      </c>
      <c r="I191" s="18">
        <v>8598.5833333333339</v>
      </c>
      <c r="J191" s="4" t="s">
        <v>17</v>
      </c>
      <c r="K191" s="5" t="s">
        <v>54</v>
      </c>
      <c r="L191" s="26">
        <v>0.63</v>
      </c>
      <c r="M191" s="26">
        <f>VLOOKUP(L191,BONUS[],2,TRUE)</f>
        <v>0.03</v>
      </c>
      <c r="N191" s="24">
        <f>Employee_Data[[#This Row],[Monthly Salary]]+(Employee_Data[[#This Row],[Monthly Salary]]*M191)</f>
        <v>8856.5408333333344</v>
      </c>
    </row>
    <row r="192" spans="1:14" x14ac:dyDescent="0.3">
      <c r="A192" s="3" t="s">
        <v>865</v>
      </c>
      <c r="B192" s="9" t="s">
        <v>866</v>
      </c>
      <c r="C192" s="4" t="s">
        <v>117</v>
      </c>
      <c r="D192" s="4" t="s">
        <v>74</v>
      </c>
      <c r="E192" s="4" t="s">
        <v>22</v>
      </c>
      <c r="F192" s="4" t="s">
        <v>23</v>
      </c>
      <c r="G192">
        <v>48</v>
      </c>
      <c r="H192" s="14">
        <v>38623</v>
      </c>
      <c r="I192" s="18">
        <v>6221.25</v>
      </c>
      <c r="J192" s="4" t="s">
        <v>17</v>
      </c>
      <c r="K192" s="5" t="s">
        <v>54</v>
      </c>
      <c r="L192" s="26">
        <v>0.85</v>
      </c>
      <c r="M192" s="26">
        <f>VLOOKUP(L192,BONUS[],2,TRUE)</f>
        <v>0.15</v>
      </c>
      <c r="N192" s="24">
        <f>Employee_Data[[#This Row],[Monthly Salary]]+(Employee_Data[[#This Row],[Monthly Salary]]*M192)</f>
        <v>7154.4375</v>
      </c>
    </row>
    <row r="193" spans="1:14" x14ac:dyDescent="0.3">
      <c r="A193" s="3" t="s">
        <v>1339</v>
      </c>
      <c r="B193" s="9" t="s">
        <v>1340</v>
      </c>
      <c r="C193" s="4" t="s">
        <v>62</v>
      </c>
      <c r="D193" s="4" t="s">
        <v>63</v>
      </c>
      <c r="E193" s="4" t="s">
        <v>22</v>
      </c>
      <c r="F193" s="4" t="s">
        <v>16</v>
      </c>
      <c r="G193">
        <v>55</v>
      </c>
      <c r="H193" s="14">
        <v>44276</v>
      </c>
      <c r="I193" s="18">
        <v>7963.5</v>
      </c>
      <c r="J193" s="4" t="s">
        <v>17</v>
      </c>
      <c r="K193" s="5" t="s">
        <v>31</v>
      </c>
      <c r="L193" s="26">
        <v>0.88000000000000023</v>
      </c>
      <c r="M193" s="26">
        <f>VLOOKUP(L193,BONUS[],2,TRUE)</f>
        <v>0.15</v>
      </c>
      <c r="N193" s="24">
        <f>Employee_Data[[#This Row],[Monthly Salary]]+(Employee_Data[[#This Row],[Monthly Salary]]*M193)</f>
        <v>9158.0249999999996</v>
      </c>
    </row>
    <row r="194" spans="1:14" x14ac:dyDescent="0.3">
      <c r="A194" s="3" t="s">
        <v>1435</v>
      </c>
      <c r="B194" s="9" t="s">
        <v>1436</v>
      </c>
      <c r="C194" s="4" t="s">
        <v>216</v>
      </c>
      <c r="D194" s="4" t="s">
        <v>63</v>
      </c>
      <c r="E194" s="4" t="s">
        <v>15</v>
      </c>
      <c r="F194" s="4" t="s">
        <v>16</v>
      </c>
      <c r="G194">
        <v>63</v>
      </c>
      <c r="H194" s="14">
        <v>43227</v>
      </c>
      <c r="I194" s="18">
        <v>5665.583333333333</v>
      </c>
      <c r="J194" s="4" t="s">
        <v>17</v>
      </c>
      <c r="K194" s="5" t="s">
        <v>50</v>
      </c>
      <c r="L194" s="26">
        <v>0.86000000000000021</v>
      </c>
      <c r="M194" s="26">
        <f>VLOOKUP(L194,BONUS[],2,TRUE)</f>
        <v>0.15</v>
      </c>
      <c r="N194" s="24">
        <f>Employee_Data[[#This Row],[Monthly Salary]]+(Employee_Data[[#This Row],[Monthly Salary]]*M194)</f>
        <v>6515.4208333333327</v>
      </c>
    </row>
    <row r="195" spans="1:14" x14ac:dyDescent="0.3">
      <c r="A195" s="3" t="s">
        <v>1156</v>
      </c>
      <c r="B195" s="9" t="s">
        <v>1157</v>
      </c>
      <c r="C195" s="4" t="s">
        <v>41</v>
      </c>
      <c r="D195" s="4" t="s">
        <v>42</v>
      </c>
      <c r="E195" s="4" t="s">
        <v>30</v>
      </c>
      <c r="F195" s="4" t="s">
        <v>16</v>
      </c>
      <c r="G195">
        <v>45</v>
      </c>
      <c r="H195" s="14">
        <v>36754</v>
      </c>
      <c r="I195" s="18">
        <v>5009.416666666667</v>
      </c>
      <c r="J195" s="4" t="s">
        <v>17</v>
      </c>
      <c r="K195" s="5" t="s">
        <v>31</v>
      </c>
      <c r="L195" s="26">
        <v>0.84000000000000019</v>
      </c>
      <c r="M195" s="26">
        <f>VLOOKUP(L195,BONUS[],2,TRUE)</f>
        <v>0.1</v>
      </c>
      <c r="N195" s="24">
        <f>Employee_Data[[#This Row],[Monthly Salary]]+(Employee_Data[[#This Row],[Monthly Salary]]*M195)</f>
        <v>5510.3583333333336</v>
      </c>
    </row>
    <row r="196" spans="1:14" x14ac:dyDescent="0.3">
      <c r="A196" s="3" t="s">
        <v>750</v>
      </c>
      <c r="B196" s="9" t="s">
        <v>751</v>
      </c>
      <c r="C196" s="4" t="s">
        <v>37</v>
      </c>
      <c r="D196" s="4" t="s">
        <v>53</v>
      </c>
      <c r="E196" s="4" t="s">
        <v>15</v>
      </c>
      <c r="F196" s="4" t="s">
        <v>23</v>
      </c>
      <c r="G196">
        <v>58</v>
      </c>
      <c r="H196" s="14">
        <v>34592</v>
      </c>
      <c r="I196" s="18">
        <v>8230.75</v>
      </c>
      <c r="J196" s="4" t="s">
        <v>86</v>
      </c>
      <c r="K196" s="5" t="s">
        <v>92</v>
      </c>
      <c r="L196" s="26">
        <v>0.82000000000000017</v>
      </c>
      <c r="M196" s="26">
        <f>VLOOKUP(L196,BONUS[],2,TRUE)</f>
        <v>0.1</v>
      </c>
      <c r="N196" s="24">
        <f>Employee_Data[[#This Row],[Monthly Salary]]+(Employee_Data[[#This Row],[Monthly Salary]]*M196)</f>
        <v>9053.8250000000007</v>
      </c>
    </row>
    <row r="197" spans="1:14" x14ac:dyDescent="0.3">
      <c r="A197" s="3" t="s">
        <v>1041</v>
      </c>
      <c r="B197" s="9" t="s">
        <v>1042</v>
      </c>
      <c r="C197" s="4" t="s">
        <v>13</v>
      </c>
      <c r="D197" s="4" t="s">
        <v>74</v>
      </c>
      <c r="E197" s="4" t="s">
        <v>15</v>
      </c>
      <c r="F197" s="4" t="s">
        <v>16</v>
      </c>
      <c r="G197">
        <v>25</v>
      </c>
      <c r="H197" s="14">
        <v>43930</v>
      </c>
      <c r="I197" s="18">
        <v>13088.083333333334</v>
      </c>
      <c r="J197" s="4" t="s">
        <v>17</v>
      </c>
      <c r="K197" s="5" t="s">
        <v>81</v>
      </c>
      <c r="L197" s="26">
        <v>0.80000000000000016</v>
      </c>
      <c r="M197" s="26">
        <f>VLOOKUP(L197,BONUS[],2,TRUE)</f>
        <v>0.1</v>
      </c>
      <c r="N197" s="24">
        <f>Employee_Data[[#This Row],[Monthly Salary]]+(Employee_Data[[#This Row],[Monthly Salary]]*M197)</f>
        <v>14396.891666666666</v>
      </c>
    </row>
    <row r="198" spans="1:14" x14ac:dyDescent="0.3">
      <c r="A198" s="3" t="s">
        <v>1404</v>
      </c>
      <c r="B198" s="9" t="s">
        <v>1405</v>
      </c>
      <c r="C198" s="4" t="s">
        <v>13</v>
      </c>
      <c r="D198" s="4" t="s">
        <v>74</v>
      </c>
      <c r="E198" s="4" t="s">
        <v>22</v>
      </c>
      <c r="F198" s="4" t="s">
        <v>23</v>
      </c>
      <c r="G198">
        <v>60</v>
      </c>
      <c r="H198" s="14">
        <v>44403</v>
      </c>
      <c r="I198" s="18">
        <v>10123.333333333334</v>
      </c>
      <c r="J198" s="4" t="s">
        <v>17</v>
      </c>
      <c r="K198" s="5" t="s">
        <v>38</v>
      </c>
      <c r="L198" s="26">
        <v>0.78000000000000014</v>
      </c>
      <c r="M198" s="26">
        <f>VLOOKUP(L198,BONUS[],2,TRUE)</f>
        <v>0.1</v>
      </c>
      <c r="N198" s="24">
        <f>Employee_Data[[#This Row],[Monthly Salary]]+(Employee_Data[[#This Row],[Monthly Salary]]*M198)</f>
        <v>11135.666666666668</v>
      </c>
    </row>
    <row r="199" spans="1:14" x14ac:dyDescent="0.3">
      <c r="A199" s="3" t="s">
        <v>404</v>
      </c>
      <c r="B199" s="9" t="s">
        <v>193</v>
      </c>
      <c r="C199" s="4" t="s">
        <v>13</v>
      </c>
      <c r="D199" s="4" t="s">
        <v>42</v>
      </c>
      <c r="E199" s="4" t="s">
        <v>15</v>
      </c>
      <c r="F199" s="4" t="s">
        <v>16</v>
      </c>
      <c r="G199">
        <v>62</v>
      </c>
      <c r="H199" s="14">
        <v>36374</v>
      </c>
      <c r="I199" s="18">
        <v>11499.583333333334</v>
      </c>
      <c r="J199" s="4" t="s">
        <v>17</v>
      </c>
      <c r="K199" s="5" t="s">
        <v>54</v>
      </c>
      <c r="L199" s="26">
        <v>0.76000000000000012</v>
      </c>
      <c r="M199" s="26">
        <f>VLOOKUP(L199,BONUS[],2,TRUE)</f>
        <v>0.1</v>
      </c>
      <c r="N199" s="24">
        <f>Employee_Data[[#This Row],[Monthly Salary]]+(Employee_Data[[#This Row],[Monthly Salary]]*M199)</f>
        <v>12649.541666666668</v>
      </c>
    </row>
    <row r="200" spans="1:14" x14ac:dyDescent="0.3">
      <c r="A200" s="3" t="s">
        <v>1275</v>
      </c>
      <c r="B200" s="9" t="s">
        <v>1276</v>
      </c>
      <c r="C200" s="4" t="s">
        <v>73</v>
      </c>
      <c r="D200" s="4" t="s">
        <v>29</v>
      </c>
      <c r="E200" s="4" t="s">
        <v>15</v>
      </c>
      <c r="F200" s="4" t="s">
        <v>23</v>
      </c>
      <c r="G200">
        <v>36</v>
      </c>
      <c r="H200" s="14">
        <v>43330</v>
      </c>
      <c r="I200" s="18">
        <v>18617</v>
      </c>
      <c r="J200" s="4" t="s">
        <v>17</v>
      </c>
      <c r="K200" s="5" t="s">
        <v>81</v>
      </c>
      <c r="L200" s="26">
        <v>0.7400000000000001</v>
      </c>
      <c r="M200" s="26">
        <f>VLOOKUP(L200,BONUS[],2,TRUE)</f>
        <v>0.08</v>
      </c>
      <c r="N200" s="24">
        <f>Employee_Data[[#This Row],[Monthly Salary]]+(Employee_Data[[#This Row],[Monthly Salary]]*M200)</f>
        <v>20106.36</v>
      </c>
    </row>
    <row r="201" spans="1:14" x14ac:dyDescent="0.3">
      <c r="A201" s="3" t="s">
        <v>642</v>
      </c>
      <c r="B201" s="9" t="s">
        <v>643</v>
      </c>
      <c r="C201" s="4" t="s">
        <v>21</v>
      </c>
      <c r="D201" s="4" t="s">
        <v>14</v>
      </c>
      <c r="E201" s="4" t="s">
        <v>22</v>
      </c>
      <c r="F201" s="4" t="s">
        <v>16</v>
      </c>
      <c r="G201">
        <v>58</v>
      </c>
      <c r="H201" s="14">
        <v>38521</v>
      </c>
      <c r="I201" s="18">
        <v>7174.083333333333</v>
      </c>
      <c r="J201" s="4" t="s">
        <v>17</v>
      </c>
      <c r="K201" s="5" t="s">
        <v>31</v>
      </c>
      <c r="L201" s="26">
        <v>0.72000000000000008</v>
      </c>
      <c r="M201" s="26">
        <f>VLOOKUP(L201,BONUS[],2,TRUE)</f>
        <v>0.08</v>
      </c>
      <c r="N201" s="24">
        <f>Employee_Data[[#This Row],[Monthly Salary]]+(Employee_Data[[#This Row],[Monthly Salary]]*M201)</f>
        <v>7748.0099999999993</v>
      </c>
    </row>
    <row r="202" spans="1:14" x14ac:dyDescent="0.3">
      <c r="A202" s="3" t="s">
        <v>553</v>
      </c>
      <c r="B202" s="9" t="s">
        <v>554</v>
      </c>
      <c r="C202" s="4" t="s">
        <v>73</v>
      </c>
      <c r="D202" s="4" t="s">
        <v>14</v>
      </c>
      <c r="E202" s="4" t="s">
        <v>43</v>
      </c>
      <c r="F202" s="4" t="s">
        <v>16</v>
      </c>
      <c r="G202">
        <v>53</v>
      </c>
      <c r="H202" s="14">
        <v>39568</v>
      </c>
      <c r="I202" s="18">
        <v>15183.5</v>
      </c>
      <c r="J202" s="4" t="s">
        <v>17</v>
      </c>
      <c r="K202" s="5" t="s">
        <v>54</v>
      </c>
      <c r="L202" s="26">
        <v>0.70000000000000007</v>
      </c>
      <c r="M202" s="26">
        <f>VLOOKUP(L202,BONUS[],2,TRUE)</f>
        <v>0.08</v>
      </c>
      <c r="N202" s="24">
        <f>Employee_Data[[#This Row],[Monthly Salary]]+(Employee_Data[[#This Row],[Monthly Salary]]*M202)</f>
        <v>16398.18</v>
      </c>
    </row>
    <row r="203" spans="1:14" x14ac:dyDescent="0.3">
      <c r="A203" s="3" t="s">
        <v>1578</v>
      </c>
      <c r="B203" s="9" t="s">
        <v>1579</v>
      </c>
      <c r="C203" s="4" t="s">
        <v>112</v>
      </c>
      <c r="D203" s="4" t="s">
        <v>14</v>
      </c>
      <c r="E203" s="4" t="s">
        <v>30</v>
      </c>
      <c r="F203" s="4" t="s">
        <v>23</v>
      </c>
      <c r="G203">
        <v>61</v>
      </c>
      <c r="H203" s="14">
        <v>36793</v>
      </c>
      <c r="I203" s="18">
        <v>3338.5833333333335</v>
      </c>
      <c r="J203" s="4" t="s">
        <v>17</v>
      </c>
      <c r="K203" s="5" t="s">
        <v>50</v>
      </c>
      <c r="L203" s="26">
        <v>0.68</v>
      </c>
      <c r="M203" s="26">
        <f>VLOOKUP(L203,BONUS[],2,TRUE)</f>
        <v>0.05</v>
      </c>
      <c r="N203" s="24">
        <f>Employee_Data[[#This Row],[Monthly Salary]]+(Employee_Data[[#This Row],[Monthly Salary]]*M203)</f>
        <v>3505.5125000000003</v>
      </c>
    </row>
    <row r="204" spans="1:14" x14ac:dyDescent="0.3">
      <c r="A204" s="3" t="s">
        <v>1205</v>
      </c>
      <c r="B204" s="9" t="s">
        <v>1206</v>
      </c>
      <c r="C204" s="4" t="s">
        <v>106</v>
      </c>
      <c r="D204" s="4" t="s">
        <v>63</v>
      </c>
      <c r="E204" s="4" t="s">
        <v>30</v>
      </c>
      <c r="F204" s="4" t="s">
        <v>23</v>
      </c>
      <c r="G204">
        <v>46</v>
      </c>
      <c r="H204" s="14">
        <v>40836</v>
      </c>
      <c r="I204" s="18">
        <v>9520.8333333333339</v>
      </c>
      <c r="J204" s="4" t="s">
        <v>24</v>
      </c>
      <c r="K204" s="5" t="s">
        <v>127</v>
      </c>
      <c r="L204" s="26">
        <v>0.66</v>
      </c>
      <c r="M204" s="26">
        <f>VLOOKUP(L204,BONUS[],2,TRUE)</f>
        <v>0.05</v>
      </c>
      <c r="N204" s="24">
        <f>Employee_Data[[#This Row],[Monthly Salary]]+(Employee_Data[[#This Row],[Monthly Salary]]*M204)</f>
        <v>9996.875</v>
      </c>
    </row>
    <row r="205" spans="1:14" x14ac:dyDescent="0.3">
      <c r="A205" s="3" t="s">
        <v>1113</v>
      </c>
      <c r="B205" s="9" t="s">
        <v>1114</v>
      </c>
      <c r="C205" s="4" t="s">
        <v>37</v>
      </c>
      <c r="D205" s="4" t="s">
        <v>74</v>
      </c>
      <c r="E205" s="4" t="s">
        <v>43</v>
      </c>
      <c r="F205" s="4" t="s">
        <v>23</v>
      </c>
      <c r="G205">
        <v>33</v>
      </c>
      <c r="H205" s="14">
        <v>42325</v>
      </c>
      <c r="I205" s="18">
        <v>7636</v>
      </c>
      <c r="J205" s="4" t="s">
        <v>17</v>
      </c>
      <c r="K205" s="5" t="s">
        <v>38</v>
      </c>
      <c r="L205" s="26">
        <v>0.64</v>
      </c>
      <c r="M205" s="26">
        <f>VLOOKUP(L205,BONUS[],2,TRUE)</f>
        <v>0.03</v>
      </c>
      <c r="N205" s="24">
        <f>Employee_Data[[#This Row],[Monthly Salary]]+(Employee_Data[[#This Row],[Monthly Salary]]*M205)</f>
        <v>7865.08</v>
      </c>
    </row>
    <row r="206" spans="1:14" x14ac:dyDescent="0.3">
      <c r="A206" s="3" t="s">
        <v>1652</v>
      </c>
      <c r="B206" s="9" t="s">
        <v>1653</v>
      </c>
      <c r="C206" s="4" t="s">
        <v>46</v>
      </c>
      <c r="D206" s="4" t="s">
        <v>59</v>
      </c>
      <c r="E206" s="4" t="s">
        <v>30</v>
      </c>
      <c r="F206" s="4" t="s">
        <v>16</v>
      </c>
      <c r="G206">
        <v>32</v>
      </c>
      <c r="H206" s="14">
        <v>42738</v>
      </c>
      <c r="I206" s="18">
        <v>8489.1666666666661</v>
      </c>
      <c r="J206" s="4" t="s">
        <v>17</v>
      </c>
      <c r="K206" s="5" t="s">
        <v>38</v>
      </c>
      <c r="L206" s="26">
        <v>0.62</v>
      </c>
      <c r="M206" s="26">
        <f>VLOOKUP(L206,BONUS[],2,TRUE)</f>
        <v>0.03</v>
      </c>
      <c r="N206" s="24">
        <f>Employee_Data[[#This Row],[Monthly Salary]]+(Employee_Data[[#This Row],[Monthly Salary]]*M206)</f>
        <v>8743.8416666666653</v>
      </c>
    </row>
    <row r="207" spans="1:14" x14ac:dyDescent="0.3">
      <c r="A207" s="3" t="s">
        <v>729</v>
      </c>
      <c r="B207" s="9" t="s">
        <v>730</v>
      </c>
      <c r="C207" s="4" t="s">
        <v>241</v>
      </c>
      <c r="D207" s="4" t="s">
        <v>14</v>
      </c>
      <c r="E207" s="4" t="s">
        <v>22</v>
      </c>
      <c r="F207" s="4" t="s">
        <v>23</v>
      </c>
      <c r="G207">
        <v>54</v>
      </c>
      <c r="H207" s="14">
        <v>34631</v>
      </c>
      <c r="I207" s="18">
        <v>7268</v>
      </c>
      <c r="J207" s="4" t="s">
        <v>17</v>
      </c>
      <c r="K207" s="5" t="s">
        <v>50</v>
      </c>
      <c r="L207" s="26">
        <v>0.6</v>
      </c>
      <c r="M207" s="26">
        <f>VLOOKUP(L207,BONUS[],2,TRUE)</f>
        <v>0.03</v>
      </c>
      <c r="N207" s="24">
        <f>Employee_Data[[#This Row],[Monthly Salary]]+(Employee_Data[[#This Row],[Monthly Salary]]*M207)</f>
        <v>7486.04</v>
      </c>
    </row>
    <row r="208" spans="1:14" x14ac:dyDescent="0.3">
      <c r="A208" s="3" t="s">
        <v>382</v>
      </c>
      <c r="B208" s="9" t="s">
        <v>383</v>
      </c>
      <c r="C208" s="4" t="s">
        <v>73</v>
      </c>
      <c r="D208" s="4" t="s">
        <v>29</v>
      </c>
      <c r="E208" s="4" t="s">
        <v>30</v>
      </c>
      <c r="F208" s="4" t="s">
        <v>16</v>
      </c>
      <c r="G208">
        <v>32</v>
      </c>
      <c r="H208" s="14">
        <v>43102</v>
      </c>
      <c r="I208" s="18">
        <v>15854.416666666666</v>
      </c>
      <c r="J208" s="4" t="s">
        <v>17</v>
      </c>
      <c r="K208" s="5" t="s">
        <v>54</v>
      </c>
      <c r="L208" s="26">
        <v>0.61</v>
      </c>
      <c r="M208" s="26">
        <f>VLOOKUP(L208,BONUS[],2,TRUE)</f>
        <v>0.03</v>
      </c>
      <c r="N208" s="24">
        <f>Employee_Data[[#This Row],[Monthly Salary]]+(Employee_Data[[#This Row],[Monthly Salary]]*M208)</f>
        <v>16330.049166666666</v>
      </c>
    </row>
    <row r="209" spans="1:14" x14ac:dyDescent="0.3">
      <c r="A209" s="3" t="s">
        <v>190</v>
      </c>
      <c r="B209" s="9" t="s">
        <v>191</v>
      </c>
      <c r="C209" s="4" t="s">
        <v>37</v>
      </c>
      <c r="D209" s="4" t="s">
        <v>42</v>
      </c>
      <c r="E209" s="4" t="s">
        <v>43</v>
      </c>
      <c r="F209" s="4" t="s">
        <v>16</v>
      </c>
      <c r="G209">
        <v>38</v>
      </c>
      <c r="H209" s="14">
        <v>39474</v>
      </c>
      <c r="I209" s="18">
        <v>6668.666666666667</v>
      </c>
      <c r="J209" s="4" t="s">
        <v>17</v>
      </c>
      <c r="K209" s="5" t="s">
        <v>81</v>
      </c>
      <c r="L209" s="26">
        <v>0.74</v>
      </c>
      <c r="M209" s="26">
        <f>VLOOKUP(L209,BONUS[],2,TRUE)</f>
        <v>0.08</v>
      </c>
      <c r="N209" s="24">
        <f>Employee_Data[[#This Row],[Monthly Salary]]+(Employee_Data[[#This Row],[Monthly Salary]]*M209)</f>
        <v>7202.16</v>
      </c>
    </row>
    <row r="210" spans="1:14" x14ac:dyDescent="0.3">
      <c r="A210" s="3" t="s">
        <v>503</v>
      </c>
      <c r="B210" s="9" t="s">
        <v>504</v>
      </c>
      <c r="C210" s="4" t="s">
        <v>37</v>
      </c>
      <c r="D210" s="4" t="s">
        <v>29</v>
      </c>
      <c r="E210" s="4" t="s">
        <v>43</v>
      </c>
      <c r="F210" s="4" t="s">
        <v>23</v>
      </c>
      <c r="G210">
        <v>46</v>
      </c>
      <c r="H210" s="14">
        <v>41294</v>
      </c>
      <c r="I210" s="18">
        <v>7171.75</v>
      </c>
      <c r="J210" s="4" t="s">
        <v>86</v>
      </c>
      <c r="K210" s="5" t="s">
        <v>92</v>
      </c>
      <c r="L210" s="26">
        <v>0.89000000000000012</v>
      </c>
      <c r="M210" s="26">
        <f>VLOOKUP(L210,BONUS[],2,TRUE)</f>
        <v>0.15</v>
      </c>
      <c r="N210" s="24">
        <f>Employee_Data[[#This Row],[Monthly Salary]]+(Employee_Data[[#This Row],[Monthly Salary]]*M210)</f>
        <v>8247.5125000000007</v>
      </c>
    </row>
    <row r="211" spans="1:14" x14ac:dyDescent="0.3">
      <c r="A211" s="3" t="s">
        <v>1928</v>
      </c>
      <c r="B211" s="9" t="s">
        <v>1929</v>
      </c>
      <c r="C211" s="4" t="s">
        <v>478</v>
      </c>
      <c r="D211" s="4" t="s">
        <v>14</v>
      </c>
      <c r="E211" s="4" t="s">
        <v>43</v>
      </c>
      <c r="F211" s="4" t="s">
        <v>16</v>
      </c>
      <c r="G211">
        <v>40</v>
      </c>
      <c r="H211" s="14">
        <v>40944</v>
      </c>
      <c r="I211" s="18">
        <v>5126.916666666667</v>
      </c>
      <c r="J211" s="4" t="s">
        <v>17</v>
      </c>
      <c r="K211" s="5" t="s">
        <v>81</v>
      </c>
      <c r="L211" s="26">
        <v>0.83000000000000007</v>
      </c>
      <c r="M211" s="26">
        <f>VLOOKUP(L211,BONUS[],2,TRUE)</f>
        <v>0.1</v>
      </c>
      <c r="N211" s="24">
        <f>Employee_Data[[#This Row],[Monthly Salary]]+(Employee_Data[[#This Row],[Monthly Salary]]*M211)</f>
        <v>5639.6083333333336</v>
      </c>
    </row>
    <row r="212" spans="1:14" x14ac:dyDescent="0.3">
      <c r="A212" s="3" t="s">
        <v>970</v>
      </c>
      <c r="B212" s="9" t="s">
        <v>971</v>
      </c>
      <c r="C212" s="4" t="s">
        <v>28</v>
      </c>
      <c r="D212" s="4" t="s">
        <v>74</v>
      </c>
      <c r="E212" s="4" t="s">
        <v>43</v>
      </c>
      <c r="F212" s="4" t="s">
        <v>23</v>
      </c>
      <c r="G212">
        <v>45</v>
      </c>
      <c r="H212" s="14">
        <v>38332</v>
      </c>
      <c r="I212" s="18">
        <v>14070.5</v>
      </c>
      <c r="J212" s="4" t="s">
        <v>24</v>
      </c>
      <c r="K212" s="5" t="s">
        <v>25</v>
      </c>
      <c r="L212" s="26">
        <v>0.77</v>
      </c>
      <c r="M212" s="26">
        <f>VLOOKUP(L212,BONUS[],2,TRUE)</f>
        <v>0.1</v>
      </c>
      <c r="N212" s="24">
        <f>Employee_Data[[#This Row],[Monthly Salary]]+(Employee_Data[[#This Row],[Monthly Salary]]*M212)</f>
        <v>15477.55</v>
      </c>
    </row>
    <row r="213" spans="1:14" x14ac:dyDescent="0.3">
      <c r="A213" s="3" t="s">
        <v>1852</v>
      </c>
      <c r="B213" s="9" t="s">
        <v>1853</v>
      </c>
      <c r="C213" s="4" t="s">
        <v>46</v>
      </c>
      <c r="D213" s="4" t="s">
        <v>42</v>
      </c>
      <c r="E213" s="4" t="s">
        <v>15</v>
      </c>
      <c r="F213" s="4" t="s">
        <v>16</v>
      </c>
      <c r="G213">
        <v>50</v>
      </c>
      <c r="H213" s="14">
        <v>36653</v>
      </c>
      <c r="I213" s="18">
        <v>8869</v>
      </c>
      <c r="J213" s="4" t="s">
        <v>17</v>
      </c>
      <c r="K213" s="5" t="s">
        <v>31</v>
      </c>
      <c r="L213" s="26">
        <v>0.71</v>
      </c>
      <c r="M213" s="26">
        <f>VLOOKUP(L213,BONUS[],2,TRUE)</f>
        <v>0.08</v>
      </c>
      <c r="N213" s="24">
        <f>Employee_Data[[#This Row],[Monthly Salary]]+(Employee_Data[[#This Row],[Monthly Salary]]*M213)</f>
        <v>9578.52</v>
      </c>
    </row>
    <row r="214" spans="1:14" x14ac:dyDescent="0.3">
      <c r="A214" s="3" t="s">
        <v>883</v>
      </c>
      <c r="B214" s="9" t="s">
        <v>884</v>
      </c>
      <c r="C214" s="4" t="s">
        <v>73</v>
      </c>
      <c r="D214" s="4" t="s">
        <v>63</v>
      </c>
      <c r="E214" s="4" t="s">
        <v>22</v>
      </c>
      <c r="F214" s="4" t="s">
        <v>16</v>
      </c>
      <c r="G214">
        <v>55</v>
      </c>
      <c r="H214" s="14">
        <v>43345</v>
      </c>
      <c r="I214" s="18">
        <v>18455.416666666668</v>
      </c>
      <c r="J214" s="4" t="s">
        <v>24</v>
      </c>
      <c r="K214" s="5" t="s">
        <v>127</v>
      </c>
      <c r="L214" s="26">
        <v>0.7</v>
      </c>
      <c r="M214" s="26">
        <f>VLOOKUP(L214,BONUS[],2,TRUE)</f>
        <v>0.08</v>
      </c>
      <c r="N214" s="24">
        <f>Employee_Data[[#This Row],[Monthly Salary]]+(Employee_Data[[#This Row],[Monthly Salary]]*M214)</f>
        <v>19931.850000000002</v>
      </c>
    </row>
    <row r="215" spans="1:14" x14ac:dyDescent="0.3">
      <c r="A215" s="3" t="s">
        <v>262</v>
      </c>
      <c r="B215" s="9" t="s">
        <v>1300</v>
      </c>
      <c r="C215" s="4" t="s">
        <v>365</v>
      </c>
      <c r="D215" s="4" t="s">
        <v>14</v>
      </c>
      <c r="E215" s="4" t="s">
        <v>22</v>
      </c>
      <c r="F215" s="4" t="s">
        <v>23</v>
      </c>
      <c r="G215">
        <v>31</v>
      </c>
      <c r="H215" s="14">
        <v>42753</v>
      </c>
      <c r="I215" s="18">
        <v>7201.416666666667</v>
      </c>
      <c r="J215" s="4" t="s">
        <v>17</v>
      </c>
      <c r="K215" s="5" t="s">
        <v>31</v>
      </c>
      <c r="L215" s="26">
        <v>0.85</v>
      </c>
      <c r="M215" s="26">
        <f>VLOOKUP(L215,BONUS[],2,TRUE)</f>
        <v>0.15</v>
      </c>
      <c r="N215" s="24">
        <f>Employee_Data[[#This Row],[Monthly Salary]]+(Employee_Data[[#This Row],[Monthly Salary]]*M215)</f>
        <v>8281.6291666666675</v>
      </c>
    </row>
    <row r="216" spans="1:14" x14ac:dyDescent="0.3">
      <c r="A216" s="3" t="s">
        <v>262</v>
      </c>
      <c r="B216" s="9" t="s">
        <v>263</v>
      </c>
      <c r="C216" s="4" t="s">
        <v>73</v>
      </c>
      <c r="D216" s="4" t="s">
        <v>42</v>
      </c>
      <c r="E216" s="4" t="s">
        <v>22</v>
      </c>
      <c r="F216" s="4" t="s">
        <v>16</v>
      </c>
      <c r="G216">
        <v>43</v>
      </c>
      <c r="H216" s="14">
        <v>44063</v>
      </c>
      <c r="I216" s="18">
        <v>18307.75</v>
      </c>
      <c r="J216" s="4" t="s">
        <v>17</v>
      </c>
      <c r="K216" s="5" t="s">
        <v>54</v>
      </c>
      <c r="L216" s="26">
        <v>0.9600000000000003</v>
      </c>
      <c r="M216" s="26">
        <f>VLOOKUP(L216,BONUS[],2,TRUE)</f>
        <v>0.3</v>
      </c>
      <c r="N216" s="24">
        <f>Employee_Data[[#This Row],[Monthly Salary]]+(Employee_Data[[#This Row],[Monthly Salary]]*M216)</f>
        <v>23800.075000000001</v>
      </c>
    </row>
    <row r="217" spans="1:14" x14ac:dyDescent="0.3">
      <c r="A217" s="3" t="s">
        <v>1098</v>
      </c>
      <c r="B217" s="9" t="s">
        <v>1099</v>
      </c>
      <c r="C217" s="4" t="s">
        <v>46</v>
      </c>
      <c r="D217" s="4" t="s">
        <v>59</v>
      </c>
      <c r="E217" s="4" t="s">
        <v>22</v>
      </c>
      <c r="F217" s="4" t="s">
        <v>23</v>
      </c>
      <c r="G217">
        <v>34</v>
      </c>
      <c r="H217" s="14">
        <v>41499</v>
      </c>
      <c r="I217" s="18">
        <v>9492.4166666666661</v>
      </c>
      <c r="J217" s="4" t="s">
        <v>86</v>
      </c>
      <c r="K217" s="5" t="s">
        <v>92</v>
      </c>
      <c r="L217" s="26">
        <v>0.65</v>
      </c>
      <c r="M217" s="26">
        <f>VLOOKUP(L217,BONUS[],2,TRUE)</f>
        <v>0.05</v>
      </c>
      <c r="N217" s="24">
        <f>Employee_Data[[#This Row],[Monthly Salary]]+(Employee_Data[[#This Row],[Monthly Salary]]*M217)</f>
        <v>9967.0374999999985</v>
      </c>
    </row>
    <row r="218" spans="1:14" x14ac:dyDescent="0.3">
      <c r="A218" s="3" t="s">
        <v>1057</v>
      </c>
      <c r="B218" s="9" t="s">
        <v>1058</v>
      </c>
      <c r="C218" s="4" t="s">
        <v>292</v>
      </c>
      <c r="D218" s="4" t="s">
        <v>14</v>
      </c>
      <c r="E218" s="4" t="s">
        <v>43</v>
      </c>
      <c r="F218" s="4" t="s">
        <v>23</v>
      </c>
      <c r="G218">
        <v>28</v>
      </c>
      <c r="H218" s="14">
        <v>43633</v>
      </c>
      <c r="I218" s="18">
        <v>5445.083333333333</v>
      </c>
      <c r="J218" s="4" t="s">
        <v>17</v>
      </c>
      <c r="K218" s="5" t="s">
        <v>50</v>
      </c>
      <c r="L218" s="26">
        <v>0.87000000000000022</v>
      </c>
      <c r="M218" s="26">
        <f>VLOOKUP(L218,BONUS[],2,TRUE)</f>
        <v>0.15</v>
      </c>
      <c r="N218" s="24">
        <f>Employee_Data[[#This Row],[Monthly Salary]]+(Employee_Data[[#This Row],[Monthly Salary]]*M218)</f>
        <v>6261.8458333333328</v>
      </c>
    </row>
    <row r="219" spans="1:14" x14ac:dyDescent="0.3">
      <c r="A219" s="3" t="s">
        <v>931</v>
      </c>
      <c r="B219" s="9" t="s">
        <v>932</v>
      </c>
      <c r="C219" s="4" t="s">
        <v>49</v>
      </c>
      <c r="D219" s="4" t="s">
        <v>53</v>
      </c>
      <c r="E219" s="4" t="s">
        <v>30</v>
      </c>
      <c r="F219" s="4" t="s">
        <v>16</v>
      </c>
      <c r="G219">
        <v>56</v>
      </c>
      <c r="H219" s="14">
        <v>43824</v>
      </c>
      <c r="I219" s="18">
        <v>4569.083333333333</v>
      </c>
      <c r="J219" s="4" t="s">
        <v>17</v>
      </c>
      <c r="K219" s="5" t="s">
        <v>38</v>
      </c>
      <c r="L219" s="26">
        <v>0.84000000000000019</v>
      </c>
      <c r="M219" s="26">
        <f>VLOOKUP(L219,BONUS[],2,TRUE)</f>
        <v>0.1</v>
      </c>
      <c r="N219" s="24">
        <f>Employee_Data[[#This Row],[Monthly Salary]]+(Employee_Data[[#This Row],[Monthly Salary]]*M219)</f>
        <v>5025.9916666666668</v>
      </c>
    </row>
    <row r="220" spans="1:14" x14ac:dyDescent="0.3">
      <c r="A220" s="3" t="s">
        <v>279</v>
      </c>
      <c r="B220" s="9" t="s">
        <v>280</v>
      </c>
      <c r="C220" s="4" t="s">
        <v>270</v>
      </c>
      <c r="D220" s="4" t="s">
        <v>63</v>
      </c>
      <c r="E220" s="4" t="s">
        <v>43</v>
      </c>
      <c r="F220" s="4" t="s">
        <v>16</v>
      </c>
      <c r="G220">
        <v>51</v>
      </c>
      <c r="H220" s="14">
        <v>35055</v>
      </c>
      <c r="I220" s="18">
        <v>8039.583333333333</v>
      </c>
      <c r="J220" s="4" t="s">
        <v>17</v>
      </c>
      <c r="K220" s="5" t="s">
        <v>54</v>
      </c>
      <c r="L220" s="26">
        <v>0.81000000000000016</v>
      </c>
      <c r="M220" s="26">
        <f>VLOOKUP(L220,BONUS[],2,TRUE)</f>
        <v>0.1</v>
      </c>
      <c r="N220" s="24">
        <f>Employee_Data[[#This Row],[Monthly Salary]]+(Employee_Data[[#This Row],[Monthly Salary]]*M220)</f>
        <v>8843.5416666666661</v>
      </c>
    </row>
    <row r="221" spans="1:14" x14ac:dyDescent="0.3">
      <c r="A221" s="3" t="s">
        <v>1331</v>
      </c>
      <c r="B221" s="9" t="s">
        <v>1332</v>
      </c>
      <c r="C221" s="4" t="s">
        <v>200</v>
      </c>
      <c r="D221" s="4" t="s">
        <v>14</v>
      </c>
      <c r="E221" s="4" t="s">
        <v>22</v>
      </c>
      <c r="F221" s="4" t="s">
        <v>16</v>
      </c>
      <c r="G221">
        <v>30</v>
      </c>
      <c r="H221" s="14">
        <v>43864</v>
      </c>
      <c r="I221" s="18">
        <v>7887.666666666667</v>
      </c>
      <c r="J221" s="4" t="s">
        <v>17</v>
      </c>
      <c r="K221" s="5" t="s">
        <v>18</v>
      </c>
      <c r="L221" s="26">
        <v>0.78000000000000014</v>
      </c>
      <c r="M221" s="26">
        <f>VLOOKUP(L221,BONUS[],2,TRUE)</f>
        <v>0.1</v>
      </c>
      <c r="N221" s="24">
        <f>Employee_Data[[#This Row],[Monthly Salary]]+(Employee_Data[[#This Row],[Monthly Salary]]*M221)</f>
        <v>8676.4333333333343</v>
      </c>
    </row>
    <row r="222" spans="1:14" x14ac:dyDescent="0.3">
      <c r="A222" s="3" t="s">
        <v>1631</v>
      </c>
      <c r="B222" s="9" t="s">
        <v>1632</v>
      </c>
      <c r="C222" s="4" t="s">
        <v>13</v>
      </c>
      <c r="D222" s="4" t="s">
        <v>74</v>
      </c>
      <c r="E222" s="4" t="s">
        <v>22</v>
      </c>
      <c r="F222" s="4" t="s">
        <v>23</v>
      </c>
      <c r="G222">
        <v>32</v>
      </c>
      <c r="H222" s="14">
        <v>42764</v>
      </c>
      <c r="I222" s="18">
        <v>11997.5</v>
      </c>
      <c r="J222" s="4" t="s">
        <v>17</v>
      </c>
      <c r="K222" s="5" t="s">
        <v>18</v>
      </c>
      <c r="L222" s="26">
        <v>0.75000000000000011</v>
      </c>
      <c r="M222" s="26">
        <f>VLOOKUP(L222,BONUS[],2,TRUE)</f>
        <v>0.1</v>
      </c>
      <c r="N222" s="24">
        <f>Employee_Data[[#This Row],[Monthly Salary]]+(Employee_Data[[#This Row],[Monthly Salary]]*M222)</f>
        <v>13197.25</v>
      </c>
    </row>
    <row r="223" spans="1:14" x14ac:dyDescent="0.3">
      <c r="A223" s="3" t="s">
        <v>511</v>
      </c>
      <c r="B223" s="9" t="s">
        <v>512</v>
      </c>
      <c r="C223" s="4" t="s">
        <v>49</v>
      </c>
      <c r="D223" s="4" t="s">
        <v>29</v>
      </c>
      <c r="E223" s="4" t="s">
        <v>22</v>
      </c>
      <c r="F223" s="4" t="s">
        <v>16</v>
      </c>
      <c r="G223">
        <v>51</v>
      </c>
      <c r="H223" s="14">
        <v>42753</v>
      </c>
      <c r="I223" s="18">
        <v>4483.25</v>
      </c>
      <c r="J223" s="4" t="s">
        <v>17</v>
      </c>
      <c r="K223" s="5" t="s">
        <v>81</v>
      </c>
      <c r="L223" s="26">
        <v>0.72000000000000008</v>
      </c>
      <c r="M223" s="26">
        <f>VLOOKUP(L223,BONUS[],2,TRUE)</f>
        <v>0.08</v>
      </c>
      <c r="N223" s="24">
        <f>Employee_Data[[#This Row],[Monthly Salary]]+(Employee_Data[[#This Row],[Monthly Salary]]*M223)</f>
        <v>4841.91</v>
      </c>
    </row>
    <row r="224" spans="1:14" x14ac:dyDescent="0.3">
      <c r="A224" s="3" t="s">
        <v>1801</v>
      </c>
      <c r="B224" s="9" t="s">
        <v>1802</v>
      </c>
      <c r="C224" s="4" t="s">
        <v>41</v>
      </c>
      <c r="D224" s="4" t="s">
        <v>42</v>
      </c>
      <c r="E224" s="4" t="s">
        <v>15</v>
      </c>
      <c r="F224" s="4" t="s">
        <v>16</v>
      </c>
      <c r="G224">
        <v>40</v>
      </c>
      <c r="H224" s="14">
        <v>39960</v>
      </c>
      <c r="I224" s="18">
        <v>5200.916666666667</v>
      </c>
      <c r="J224" s="4" t="s">
        <v>17</v>
      </c>
      <c r="K224" s="5" t="s">
        <v>50</v>
      </c>
      <c r="L224" s="26">
        <v>0.69000000000000006</v>
      </c>
      <c r="M224" s="26">
        <f>VLOOKUP(L224,BONUS[],2,TRUE)</f>
        <v>0.05</v>
      </c>
      <c r="N224" s="24">
        <f>Employee_Data[[#This Row],[Monthly Salary]]+(Employee_Data[[#This Row],[Monthly Salary]]*M224)</f>
        <v>5460.9625000000005</v>
      </c>
    </row>
    <row r="225" spans="1:14" x14ac:dyDescent="0.3">
      <c r="A225" s="3" t="s">
        <v>1914</v>
      </c>
      <c r="B225" s="9" t="s">
        <v>1915</v>
      </c>
      <c r="C225" s="4" t="s">
        <v>28</v>
      </c>
      <c r="D225" s="4" t="s">
        <v>59</v>
      </c>
      <c r="E225" s="4" t="s">
        <v>30</v>
      </c>
      <c r="F225" s="4" t="s">
        <v>23</v>
      </c>
      <c r="G225">
        <v>47</v>
      </c>
      <c r="H225" s="14">
        <v>43772</v>
      </c>
      <c r="I225" s="18">
        <v>16282.083333333334</v>
      </c>
      <c r="J225" s="4" t="s">
        <v>24</v>
      </c>
      <c r="K225" s="5" t="s">
        <v>127</v>
      </c>
      <c r="L225" s="26">
        <v>0.66</v>
      </c>
      <c r="M225" s="26">
        <f>VLOOKUP(L225,BONUS[],2,TRUE)</f>
        <v>0.05</v>
      </c>
      <c r="N225" s="24">
        <f>Employee_Data[[#This Row],[Monthly Salary]]+(Employee_Data[[#This Row],[Monthly Salary]]*M225)</f>
        <v>17096.1875</v>
      </c>
    </row>
    <row r="226" spans="1:14" x14ac:dyDescent="0.3">
      <c r="A226" s="3" t="s">
        <v>803</v>
      </c>
      <c r="B226" s="9" t="s">
        <v>804</v>
      </c>
      <c r="C226" s="4" t="s">
        <v>13</v>
      </c>
      <c r="D226" s="4" t="s">
        <v>14</v>
      </c>
      <c r="E226" s="4" t="s">
        <v>15</v>
      </c>
      <c r="F226" s="4" t="s">
        <v>16</v>
      </c>
      <c r="G226">
        <v>60</v>
      </c>
      <c r="H226" s="14">
        <v>40383</v>
      </c>
      <c r="I226" s="18">
        <v>10575.916666666666</v>
      </c>
      <c r="J226" s="4" t="s">
        <v>24</v>
      </c>
      <c r="K226" s="5" t="s">
        <v>68</v>
      </c>
      <c r="L226" s="26">
        <v>0.63</v>
      </c>
      <c r="M226" s="26">
        <f>VLOOKUP(L226,BONUS[],2,TRUE)</f>
        <v>0.03</v>
      </c>
      <c r="N226" s="24">
        <f>Employee_Data[[#This Row],[Monthly Salary]]+(Employee_Data[[#This Row],[Monthly Salary]]*M226)</f>
        <v>10893.194166666666</v>
      </c>
    </row>
    <row r="227" spans="1:14" x14ac:dyDescent="0.3">
      <c r="A227" s="3" t="s">
        <v>334</v>
      </c>
      <c r="B227" s="9" t="s">
        <v>335</v>
      </c>
      <c r="C227" s="4" t="s">
        <v>49</v>
      </c>
      <c r="D227" s="4" t="s">
        <v>42</v>
      </c>
      <c r="E227" s="4" t="s">
        <v>15</v>
      </c>
      <c r="F227" s="4" t="s">
        <v>16</v>
      </c>
      <c r="G227">
        <v>30</v>
      </c>
      <c r="H227" s="14">
        <v>44241</v>
      </c>
      <c r="I227" s="18">
        <v>4028.3333333333335</v>
      </c>
      <c r="J227" s="4" t="s">
        <v>24</v>
      </c>
      <c r="K227" s="5" t="s">
        <v>107</v>
      </c>
      <c r="L227" s="26">
        <v>0.6</v>
      </c>
      <c r="M227" s="26">
        <f>VLOOKUP(L227,BONUS[],2,TRUE)</f>
        <v>0.03</v>
      </c>
      <c r="N227" s="24">
        <f>Employee_Data[[#This Row],[Monthly Salary]]+(Employee_Data[[#This Row],[Monthly Salary]]*M227)</f>
        <v>4149.1833333333334</v>
      </c>
    </row>
    <row r="228" spans="1:14" x14ac:dyDescent="0.3">
      <c r="A228" s="3" t="s">
        <v>334</v>
      </c>
      <c r="B228" s="9" t="s">
        <v>994</v>
      </c>
      <c r="C228" s="4" t="s">
        <v>101</v>
      </c>
      <c r="D228" s="4" t="s">
        <v>63</v>
      </c>
      <c r="E228" s="4" t="s">
        <v>22</v>
      </c>
      <c r="F228" s="4" t="s">
        <v>16</v>
      </c>
      <c r="G228">
        <v>50</v>
      </c>
      <c r="H228" s="14">
        <v>37446</v>
      </c>
      <c r="I228" s="18">
        <v>7684.083333333333</v>
      </c>
      <c r="J228" s="4" t="s">
        <v>24</v>
      </c>
      <c r="K228" s="5" t="s">
        <v>68</v>
      </c>
      <c r="L228" s="26">
        <v>0.97</v>
      </c>
      <c r="M228" s="26">
        <f>VLOOKUP(L228,BONUS[],2,TRUE)</f>
        <v>0.3</v>
      </c>
      <c r="N228" s="24">
        <f>Employee_Data[[#This Row],[Monthly Salary]]+(Employee_Data[[#This Row],[Monthly Salary]]*M228)</f>
        <v>9989.3083333333325</v>
      </c>
    </row>
    <row r="229" spans="1:14" x14ac:dyDescent="0.3">
      <c r="A229" s="3" t="s">
        <v>55</v>
      </c>
      <c r="B229" s="9" t="s">
        <v>56</v>
      </c>
      <c r="C229" s="4" t="s">
        <v>37</v>
      </c>
      <c r="D229" s="4" t="s">
        <v>29</v>
      </c>
      <c r="E229" s="4" t="s">
        <v>30</v>
      </c>
      <c r="F229" s="4" t="s">
        <v>16</v>
      </c>
      <c r="G229">
        <v>34</v>
      </c>
      <c r="H229" s="14">
        <v>43264</v>
      </c>
      <c r="I229" s="18">
        <v>6433.583333333333</v>
      </c>
      <c r="J229" s="4" t="s">
        <v>17</v>
      </c>
      <c r="K229" s="5" t="s">
        <v>31</v>
      </c>
      <c r="L229" s="26">
        <v>0.68</v>
      </c>
      <c r="M229" s="26">
        <f>VLOOKUP(L229,BONUS[],2,TRUE)</f>
        <v>0.05</v>
      </c>
      <c r="N229" s="24">
        <f>Employee_Data[[#This Row],[Monthly Salary]]+(Employee_Data[[#This Row],[Monthly Salary]]*M229)</f>
        <v>6755.2624999999998</v>
      </c>
    </row>
    <row r="230" spans="1:14" x14ac:dyDescent="0.3">
      <c r="A230" s="3" t="s">
        <v>1514</v>
      </c>
      <c r="B230" s="9" t="s">
        <v>1515</v>
      </c>
      <c r="C230" s="4" t="s">
        <v>28</v>
      </c>
      <c r="D230" s="4" t="s">
        <v>63</v>
      </c>
      <c r="E230" s="4" t="s">
        <v>30</v>
      </c>
      <c r="F230" s="4" t="s">
        <v>23</v>
      </c>
      <c r="G230">
        <v>41</v>
      </c>
      <c r="H230" s="14">
        <v>39156</v>
      </c>
      <c r="I230" s="18">
        <v>12993.833333333334</v>
      </c>
      <c r="J230" s="4" t="s">
        <v>17</v>
      </c>
      <c r="K230" s="5" t="s">
        <v>81</v>
      </c>
      <c r="L230" s="26">
        <v>0.84</v>
      </c>
      <c r="M230" s="26">
        <f>VLOOKUP(L230,BONUS[],2,TRUE)</f>
        <v>0.1</v>
      </c>
      <c r="N230" s="24">
        <f>Employee_Data[[#This Row],[Monthly Salary]]+(Employee_Data[[#This Row],[Monthly Salary]]*M230)</f>
        <v>14293.216666666667</v>
      </c>
    </row>
    <row r="231" spans="1:14" x14ac:dyDescent="0.3">
      <c r="A231" s="3" t="s">
        <v>149</v>
      </c>
      <c r="B231" s="9" t="s">
        <v>1626</v>
      </c>
      <c r="C231" s="4" t="s">
        <v>21</v>
      </c>
      <c r="D231" s="4" t="s">
        <v>14</v>
      </c>
      <c r="E231" s="4" t="s">
        <v>30</v>
      </c>
      <c r="F231" s="4" t="s">
        <v>16</v>
      </c>
      <c r="G231">
        <v>37</v>
      </c>
      <c r="H231" s="14">
        <v>35238</v>
      </c>
      <c r="I231" s="18">
        <v>6900.5</v>
      </c>
      <c r="J231" s="4" t="s">
        <v>17</v>
      </c>
      <c r="K231" s="5" t="s">
        <v>18</v>
      </c>
      <c r="L231" s="26">
        <v>0.62</v>
      </c>
      <c r="M231" s="26">
        <f>VLOOKUP(L231,BONUS[],2,TRUE)</f>
        <v>0.03</v>
      </c>
      <c r="N231" s="24">
        <f>Employee_Data[[#This Row],[Monthly Salary]]+(Employee_Data[[#This Row],[Monthly Salary]]*M231)</f>
        <v>7107.5150000000003</v>
      </c>
    </row>
    <row r="232" spans="1:14" x14ac:dyDescent="0.3">
      <c r="A232" s="3" t="s">
        <v>149</v>
      </c>
      <c r="B232" s="9" t="s">
        <v>150</v>
      </c>
      <c r="C232" s="4" t="s">
        <v>28</v>
      </c>
      <c r="D232" s="4" t="s">
        <v>14</v>
      </c>
      <c r="E232" s="4" t="s">
        <v>15</v>
      </c>
      <c r="F232" s="4" t="s">
        <v>16</v>
      </c>
      <c r="G232">
        <v>56</v>
      </c>
      <c r="H232" s="14">
        <v>40076</v>
      </c>
      <c r="I232" s="18">
        <v>13933.25</v>
      </c>
      <c r="J232" s="4" t="s">
        <v>17</v>
      </c>
      <c r="K232" s="5" t="s">
        <v>18</v>
      </c>
      <c r="L232" s="26">
        <v>0.8</v>
      </c>
      <c r="M232" s="26">
        <f>VLOOKUP(L232,BONUS[],2,TRUE)</f>
        <v>0.1</v>
      </c>
      <c r="N232" s="24">
        <f>Employee_Data[[#This Row],[Monthly Salary]]+(Employee_Data[[#This Row],[Monthly Salary]]*M232)</f>
        <v>15326.575000000001</v>
      </c>
    </row>
    <row r="233" spans="1:14" x14ac:dyDescent="0.3">
      <c r="A233" s="3" t="s">
        <v>188</v>
      </c>
      <c r="B233" s="9" t="s">
        <v>189</v>
      </c>
      <c r="C233" s="4" t="s">
        <v>49</v>
      </c>
      <c r="D233" s="4" t="s">
        <v>29</v>
      </c>
      <c r="E233" s="4" t="s">
        <v>43</v>
      </c>
      <c r="F233" s="4" t="s">
        <v>16</v>
      </c>
      <c r="G233">
        <v>36</v>
      </c>
      <c r="H233" s="14">
        <v>44435</v>
      </c>
      <c r="I233" s="18">
        <v>4075.5</v>
      </c>
      <c r="J233" s="4" t="s">
        <v>17</v>
      </c>
      <c r="K233" s="5" t="s">
        <v>50</v>
      </c>
      <c r="L233" s="26">
        <v>0.6</v>
      </c>
      <c r="M233" s="26">
        <f>VLOOKUP(L233,BONUS[],2,TRUE)</f>
        <v>0.03</v>
      </c>
      <c r="N233" s="24">
        <f>Employee_Data[[#This Row],[Monthly Salary]]+(Employee_Data[[#This Row],[Monthly Salary]]*M233)</f>
        <v>4197.7650000000003</v>
      </c>
    </row>
    <row r="234" spans="1:14" x14ac:dyDescent="0.3">
      <c r="A234" s="3" t="s">
        <v>188</v>
      </c>
      <c r="B234" s="9" t="s">
        <v>1262</v>
      </c>
      <c r="C234" s="4" t="s">
        <v>21</v>
      </c>
      <c r="D234" s="4" t="s">
        <v>14</v>
      </c>
      <c r="E234" s="4" t="s">
        <v>43</v>
      </c>
      <c r="F234" s="4" t="s">
        <v>23</v>
      </c>
      <c r="G234">
        <v>37</v>
      </c>
      <c r="H234" s="14">
        <v>39493</v>
      </c>
      <c r="I234" s="18">
        <v>5974.583333333333</v>
      </c>
      <c r="J234" s="4" t="s">
        <v>17</v>
      </c>
      <c r="K234" s="5" t="s">
        <v>38</v>
      </c>
      <c r="L234" s="26">
        <v>0.74</v>
      </c>
      <c r="M234" s="26">
        <f>VLOOKUP(L234,BONUS[],2,TRUE)</f>
        <v>0.08</v>
      </c>
      <c r="N234" s="24">
        <f>Employee_Data[[#This Row],[Monthly Salary]]+(Employee_Data[[#This Row],[Monthly Salary]]*M234)</f>
        <v>6452.5499999999993</v>
      </c>
    </row>
    <row r="235" spans="1:14" x14ac:dyDescent="0.3">
      <c r="A235" s="3" t="s">
        <v>271</v>
      </c>
      <c r="B235" s="9" t="s">
        <v>272</v>
      </c>
      <c r="C235" s="4" t="s">
        <v>28</v>
      </c>
      <c r="D235" s="4" t="s">
        <v>59</v>
      </c>
      <c r="E235" s="4" t="s">
        <v>43</v>
      </c>
      <c r="F235" s="4" t="s">
        <v>16</v>
      </c>
      <c r="G235">
        <v>27</v>
      </c>
      <c r="H235" s="14">
        <v>44250</v>
      </c>
      <c r="I235" s="18">
        <v>16586.75</v>
      </c>
      <c r="J235" s="4" t="s">
        <v>24</v>
      </c>
      <c r="K235" s="5" t="s">
        <v>107</v>
      </c>
      <c r="L235" s="26">
        <v>0.81</v>
      </c>
      <c r="M235" s="26">
        <f>VLOOKUP(L235,BONUS[],2,TRUE)</f>
        <v>0.1</v>
      </c>
      <c r="N235" s="24">
        <f>Employee_Data[[#This Row],[Monthly Salary]]+(Employee_Data[[#This Row],[Monthly Salary]]*M235)</f>
        <v>18245.424999999999</v>
      </c>
    </row>
    <row r="236" spans="1:14" x14ac:dyDescent="0.3">
      <c r="A236" s="3" t="s">
        <v>735</v>
      </c>
      <c r="B236" s="9" t="s">
        <v>736</v>
      </c>
      <c r="C236" s="4" t="s">
        <v>34</v>
      </c>
      <c r="D236" s="4" t="s">
        <v>14</v>
      </c>
      <c r="E236" s="4" t="s">
        <v>22</v>
      </c>
      <c r="F236" s="4" t="s">
        <v>16</v>
      </c>
      <c r="G236">
        <v>42</v>
      </c>
      <c r="H236" s="14">
        <v>38640</v>
      </c>
      <c r="I236" s="18">
        <v>5616.5</v>
      </c>
      <c r="J236" s="4" t="s">
        <v>17</v>
      </c>
      <c r="K236" s="5" t="s">
        <v>38</v>
      </c>
      <c r="L236" s="26">
        <v>0.6</v>
      </c>
      <c r="M236" s="26">
        <f>VLOOKUP(L236,BONUS[],2,TRUE)</f>
        <v>0.03</v>
      </c>
      <c r="N236" s="24">
        <f>Employee_Data[[#This Row],[Monthly Salary]]+(Employee_Data[[#This Row],[Monthly Salary]]*M236)</f>
        <v>5784.9949999999999</v>
      </c>
    </row>
    <row r="237" spans="1:14" x14ac:dyDescent="0.3">
      <c r="A237" s="3" t="s">
        <v>735</v>
      </c>
      <c r="B237" s="9" t="s">
        <v>1019</v>
      </c>
      <c r="C237" s="4" t="s">
        <v>13</v>
      </c>
      <c r="D237" s="4" t="s">
        <v>74</v>
      </c>
      <c r="E237" s="4" t="s">
        <v>22</v>
      </c>
      <c r="F237" s="4" t="s">
        <v>23</v>
      </c>
      <c r="G237">
        <v>63</v>
      </c>
      <c r="H237" s="14">
        <v>42064</v>
      </c>
      <c r="I237" s="18">
        <v>12360.083333333334</v>
      </c>
      <c r="J237" s="4" t="s">
        <v>24</v>
      </c>
      <c r="K237" s="5" t="s">
        <v>107</v>
      </c>
      <c r="L237" s="26">
        <v>0.85</v>
      </c>
      <c r="M237" s="26">
        <f>VLOOKUP(L237,BONUS[],2,TRUE)</f>
        <v>0.15</v>
      </c>
      <c r="N237" s="24">
        <f>Employee_Data[[#This Row],[Monthly Salary]]+(Employee_Data[[#This Row],[Monthly Salary]]*M237)</f>
        <v>14214.095833333335</v>
      </c>
    </row>
    <row r="238" spans="1:14" x14ac:dyDescent="0.3">
      <c r="A238" s="3" t="s">
        <v>1213</v>
      </c>
      <c r="B238" s="9" t="s">
        <v>1214</v>
      </c>
      <c r="C238" s="4" t="s">
        <v>117</v>
      </c>
      <c r="D238" s="4" t="s">
        <v>42</v>
      </c>
      <c r="E238" s="4" t="s">
        <v>43</v>
      </c>
      <c r="F238" s="4" t="s">
        <v>16</v>
      </c>
      <c r="G238">
        <v>34</v>
      </c>
      <c r="H238" s="14">
        <v>41066</v>
      </c>
      <c r="I238" s="18">
        <v>6010.5</v>
      </c>
      <c r="J238" s="4" t="s">
        <v>86</v>
      </c>
      <c r="K238" s="5" t="s">
        <v>87</v>
      </c>
      <c r="L238" s="26">
        <v>0.87</v>
      </c>
      <c r="M238" s="26">
        <f>VLOOKUP(L238,BONUS[],2,TRUE)</f>
        <v>0.15</v>
      </c>
      <c r="N238" s="24">
        <f>Employee_Data[[#This Row],[Monthly Salary]]+(Employee_Data[[#This Row],[Monthly Salary]]*M238)</f>
        <v>6912.0749999999998</v>
      </c>
    </row>
    <row r="239" spans="1:14" x14ac:dyDescent="0.3">
      <c r="A239" s="3" t="s">
        <v>859</v>
      </c>
      <c r="B239" s="9" t="s">
        <v>860</v>
      </c>
      <c r="C239" s="4" t="s">
        <v>28</v>
      </c>
      <c r="D239" s="4" t="s">
        <v>63</v>
      </c>
      <c r="E239" s="4" t="s">
        <v>43</v>
      </c>
      <c r="F239" s="4" t="s">
        <v>23</v>
      </c>
      <c r="G239">
        <v>46</v>
      </c>
      <c r="H239" s="14">
        <v>41839</v>
      </c>
      <c r="I239" s="18">
        <v>14469.083333333334</v>
      </c>
      <c r="J239" s="4" t="s">
        <v>86</v>
      </c>
      <c r="K239" s="5" t="s">
        <v>211</v>
      </c>
      <c r="L239" s="26">
        <v>0.62</v>
      </c>
      <c r="M239" s="26">
        <f>VLOOKUP(L239,BONUS[],2,TRUE)</f>
        <v>0.03</v>
      </c>
      <c r="N239" s="24">
        <f>Employee_Data[[#This Row],[Monthly Salary]]+(Employee_Data[[#This Row],[Monthly Salary]]*M239)</f>
        <v>14903.155833333334</v>
      </c>
    </row>
    <row r="240" spans="1:14" x14ac:dyDescent="0.3">
      <c r="A240" s="3" t="s">
        <v>949</v>
      </c>
      <c r="B240" s="9" t="s">
        <v>950</v>
      </c>
      <c r="C240" s="4" t="s">
        <v>37</v>
      </c>
      <c r="D240" s="4" t="s">
        <v>29</v>
      </c>
      <c r="E240" s="4" t="s">
        <v>30</v>
      </c>
      <c r="F240" s="4" t="s">
        <v>16</v>
      </c>
      <c r="G240">
        <v>63</v>
      </c>
      <c r="H240" s="14">
        <v>36525</v>
      </c>
      <c r="I240" s="18">
        <v>7460.25</v>
      </c>
      <c r="J240" s="4" t="s">
        <v>17</v>
      </c>
      <c r="K240" s="5" t="s">
        <v>38</v>
      </c>
      <c r="L240" s="26">
        <v>0.8</v>
      </c>
      <c r="M240" s="26">
        <f>VLOOKUP(L240,BONUS[],2,TRUE)</f>
        <v>0.1</v>
      </c>
      <c r="N240" s="24">
        <f>Employee_Data[[#This Row],[Monthly Salary]]+(Employee_Data[[#This Row],[Monthly Salary]]*M240)</f>
        <v>8206.2749999999996</v>
      </c>
    </row>
    <row r="241" spans="1:14" x14ac:dyDescent="0.3">
      <c r="A241" s="3" t="s">
        <v>1755</v>
      </c>
      <c r="B241" s="9" t="s">
        <v>1756</v>
      </c>
      <c r="C241" s="4" t="s">
        <v>13</v>
      </c>
      <c r="D241" s="4" t="s">
        <v>42</v>
      </c>
      <c r="E241" s="4" t="s">
        <v>30</v>
      </c>
      <c r="F241" s="4" t="s">
        <v>16</v>
      </c>
      <c r="G241">
        <v>30</v>
      </c>
      <c r="H241" s="14">
        <v>42960</v>
      </c>
      <c r="I241" s="18">
        <v>12885.333333333334</v>
      </c>
      <c r="J241" s="4" t="s">
        <v>17</v>
      </c>
      <c r="K241" s="5" t="s">
        <v>54</v>
      </c>
      <c r="L241" s="26">
        <v>0.90000000000000024</v>
      </c>
      <c r="M241" s="26">
        <f>VLOOKUP(L241,BONUS[],2,TRUE)</f>
        <v>0.2</v>
      </c>
      <c r="N241" s="24">
        <f>Employee_Data[[#This Row],[Monthly Salary]]+(Employee_Data[[#This Row],[Monthly Salary]]*M241)</f>
        <v>15462.400000000001</v>
      </c>
    </row>
    <row r="242" spans="1:14" x14ac:dyDescent="0.3">
      <c r="A242" s="3" t="s">
        <v>1922</v>
      </c>
      <c r="B242" s="9" t="s">
        <v>1923</v>
      </c>
      <c r="C242" s="4" t="s">
        <v>13</v>
      </c>
      <c r="D242" s="4" t="s">
        <v>74</v>
      </c>
      <c r="E242" s="4" t="s">
        <v>30</v>
      </c>
      <c r="F242" s="4" t="s">
        <v>23</v>
      </c>
      <c r="G242">
        <v>52</v>
      </c>
      <c r="H242" s="14">
        <v>43255</v>
      </c>
      <c r="I242" s="18">
        <v>12907</v>
      </c>
      <c r="J242" s="4" t="s">
        <v>24</v>
      </c>
      <c r="K242" s="5" t="s">
        <v>68</v>
      </c>
      <c r="L242" s="26">
        <v>0.87000000000000022</v>
      </c>
      <c r="M242" s="26">
        <f>VLOOKUP(L242,BONUS[],2,TRUE)</f>
        <v>0.15</v>
      </c>
      <c r="N242" s="24">
        <f>Employee_Data[[#This Row],[Monthly Salary]]+(Employee_Data[[#This Row],[Monthly Salary]]*M242)</f>
        <v>14843.05</v>
      </c>
    </row>
    <row r="243" spans="1:14" x14ac:dyDescent="0.3">
      <c r="A243" s="3" t="s">
        <v>1410</v>
      </c>
      <c r="B243" s="9" t="s">
        <v>1411</v>
      </c>
      <c r="C243" s="4" t="s">
        <v>73</v>
      </c>
      <c r="D243" s="4" t="s">
        <v>74</v>
      </c>
      <c r="E243" s="4" t="s">
        <v>43</v>
      </c>
      <c r="F243" s="4" t="s">
        <v>16</v>
      </c>
      <c r="G243">
        <v>47</v>
      </c>
      <c r="H243" s="14">
        <v>36232</v>
      </c>
      <c r="I243" s="18">
        <v>19949.5</v>
      </c>
      <c r="J243" s="4" t="s">
        <v>17</v>
      </c>
      <c r="K243" s="5" t="s">
        <v>54</v>
      </c>
      <c r="L243" s="26">
        <v>0.84000000000000019</v>
      </c>
      <c r="M243" s="26">
        <f>VLOOKUP(L243,BONUS[],2,TRUE)</f>
        <v>0.1</v>
      </c>
      <c r="N243" s="24">
        <f>Employee_Data[[#This Row],[Monthly Salary]]+(Employee_Data[[#This Row],[Monthly Salary]]*M243)</f>
        <v>21944.45</v>
      </c>
    </row>
    <row r="244" spans="1:14" x14ac:dyDescent="0.3">
      <c r="A244" s="3" t="s">
        <v>1238</v>
      </c>
      <c r="B244" s="9" t="s">
        <v>1239</v>
      </c>
      <c r="C244" s="4" t="s">
        <v>28</v>
      </c>
      <c r="D244" s="4" t="s">
        <v>74</v>
      </c>
      <c r="E244" s="4" t="s">
        <v>15</v>
      </c>
      <c r="F244" s="4" t="s">
        <v>23</v>
      </c>
      <c r="G244">
        <v>29</v>
      </c>
      <c r="H244" s="14">
        <v>44454</v>
      </c>
      <c r="I244" s="18">
        <v>16648.583333333332</v>
      </c>
      <c r="J244" s="4" t="s">
        <v>17</v>
      </c>
      <c r="K244" s="5" t="s">
        <v>31</v>
      </c>
      <c r="L244" s="26">
        <v>0.81000000000000016</v>
      </c>
      <c r="M244" s="26">
        <f>VLOOKUP(L244,BONUS[],2,TRUE)</f>
        <v>0.1</v>
      </c>
      <c r="N244" s="24">
        <f>Employee_Data[[#This Row],[Monthly Salary]]+(Employee_Data[[#This Row],[Monthly Salary]]*M244)</f>
        <v>18313.441666666666</v>
      </c>
    </row>
    <row r="245" spans="1:14" x14ac:dyDescent="0.3">
      <c r="A245" s="3" t="s">
        <v>964</v>
      </c>
      <c r="B245" s="9" t="s">
        <v>965</v>
      </c>
      <c r="C245" s="4" t="s">
        <v>28</v>
      </c>
      <c r="D245" s="4" t="s">
        <v>63</v>
      </c>
      <c r="E245" s="4" t="s">
        <v>30</v>
      </c>
      <c r="F245" s="4" t="s">
        <v>23</v>
      </c>
      <c r="G245">
        <v>64</v>
      </c>
      <c r="H245" s="14">
        <v>34940</v>
      </c>
      <c r="I245" s="18">
        <v>13232.25</v>
      </c>
      <c r="J245" s="4" t="s">
        <v>24</v>
      </c>
      <c r="K245" s="5" t="s">
        <v>127</v>
      </c>
      <c r="L245" s="26">
        <v>0.75000000000000011</v>
      </c>
      <c r="M245" s="26">
        <f>VLOOKUP(L245,BONUS[],2,TRUE)</f>
        <v>0.1</v>
      </c>
      <c r="N245" s="24">
        <f>Employee_Data[[#This Row],[Monthly Salary]]+(Employee_Data[[#This Row],[Monthly Salary]]*M245)</f>
        <v>14555.475</v>
      </c>
    </row>
    <row r="246" spans="1:14" x14ac:dyDescent="0.3">
      <c r="A246" s="3" t="s">
        <v>964</v>
      </c>
      <c r="B246" s="9" t="s">
        <v>1305</v>
      </c>
      <c r="C246" s="4" t="s">
        <v>117</v>
      </c>
      <c r="D246" s="4" t="s">
        <v>53</v>
      </c>
      <c r="E246" s="4" t="s">
        <v>30</v>
      </c>
      <c r="F246" s="4" t="s">
        <v>23</v>
      </c>
      <c r="G246">
        <v>28</v>
      </c>
      <c r="H246" s="14">
        <v>43336</v>
      </c>
      <c r="I246" s="18">
        <v>5117.5</v>
      </c>
      <c r="J246" s="4" t="s">
        <v>17</v>
      </c>
      <c r="K246" s="5" t="s">
        <v>38</v>
      </c>
      <c r="L246" s="26">
        <v>0.78000000000000014</v>
      </c>
      <c r="M246" s="26">
        <f>VLOOKUP(L246,BONUS[],2,TRUE)</f>
        <v>0.1</v>
      </c>
      <c r="N246" s="24">
        <f>Employee_Data[[#This Row],[Monthly Salary]]+(Employee_Data[[#This Row],[Monthly Salary]]*M246)</f>
        <v>5629.25</v>
      </c>
    </row>
    <row r="247" spans="1:14" x14ac:dyDescent="0.3">
      <c r="A247" s="3" t="s">
        <v>137</v>
      </c>
      <c r="B247" s="9" t="s">
        <v>138</v>
      </c>
      <c r="C247" s="4" t="s">
        <v>46</v>
      </c>
      <c r="D247" s="4" t="s">
        <v>74</v>
      </c>
      <c r="E247" s="4" t="s">
        <v>30</v>
      </c>
      <c r="F247" s="4" t="s">
        <v>16</v>
      </c>
      <c r="G247">
        <v>53</v>
      </c>
      <c r="H247" s="14">
        <v>41601</v>
      </c>
      <c r="I247" s="18">
        <v>9427.9166666666661</v>
      </c>
      <c r="J247" s="4" t="s">
        <v>17</v>
      </c>
      <c r="K247" s="5" t="s">
        <v>54</v>
      </c>
      <c r="L247" s="26">
        <v>0.72000000000000008</v>
      </c>
      <c r="M247" s="26">
        <f>VLOOKUP(L247,BONUS[],2,TRUE)</f>
        <v>0.08</v>
      </c>
      <c r="N247" s="24">
        <f>Employee_Data[[#This Row],[Monthly Salary]]+(Employee_Data[[#This Row],[Monthly Salary]]*M247)</f>
        <v>10182.15</v>
      </c>
    </row>
    <row r="248" spans="1:14" x14ac:dyDescent="0.3">
      <c r="A248" s="3" t="s">
        <v>340</v>
      </c>
      <c r="B248" s="9" t="s">
        <v>341</v>
      </c>
      <c r="C248" s="4" t="s">
        <v>73</v>
      </c>
      <c r="D248" s="4" t="s">
        <v>59</v>
      </c>
      <c r="E248" s="4" t="s">
        <v>22</v>
      </c>
      <c r="F248" s="4" t="s">
        <v>16</v>
      </c>
      <c r="G248">
        <v>49</v>
      </c>
      <c r="H248" s="14">
        <v>37680</v>
      </c>
      <c r="I248" s="18">
        <v>17607.583333333332</v>
      </c>
      <c r="J248" s="4" t="s">
        <v>24</v>
      </c>
      <c r="K248" s="5" t="s">
        <v>25</v>
      </c>
      <c r="L248" s="26">
        <v>0.69000000000000006</v>
      </c>
      <c r="M248" s="26">
        <f>VLOOKUP(L248,BONUS[],2,TRUE)</f>
        <v>0.05</v>
      </c>
      <c r="N248" s="24">
        <f>Employee_Data[[#This Row],[Monthly Salary]]+(Employee_Data[[#This Row],[Monthly Salary]]*M248)</f>
        <v>18487.962499999998</v>
      </c>
    </row>
    <row r="249" spans="1:14" x14ac:dyDescent="0.3">
      <c r="A249" s="3" t="s">
        <v>151</v>
      </c>
      <c r="B249" s="9" t="s">
        <v>152</v>
      </c>
      <c r="C249" s="4" t="s">
        <v>101</v>
      </c>
      <c r="D249" s="4" t="s">
        <v>63</v>
      </c>
      <c r="E249" s="4" t="s">
        <v>15</v>
      </c>
      <c r="F249" s="4" t="s">
        <v>23</v>
      </c>
      <c r="G249">
        <v>52</v>
      </c>
      <c r="H249" s="14">
        <v>41199</v>
      </c>
      <c r="I249" s="18">
        <v>5956.333333333333</v>
      </c>
      <c r="J249" s="4" t="s">
        <v>17</v>
      </c>
      <c r="K249" s="5" t="s">
        <v>38</v>
      </c>
      <c r="L249" s="26">
        <v>0.63</v>
      </c>
      <c r="M249" s="26">
        <f>VLOOKUP(L249,BONUS[],2,TRUE)</f>
        <v>0.03</v>
      </c>
      <c r="N249" s="24">
        <f>Employee_Data[[#This Row],[Monthly Salary]]+(Employee_Data[[#This Row],[Monthly Salary]]*M249)</f>
        <v>6135.0233333333326</v>
      </c>
    </row>
    <row r="250" spans="1:14" x14ac:dyDescent="0.3">
      <c r="A250" s="3" t="s">
        <v>151</v>
      </c>
      <c r="B250" s="9" t="s">
        <v>1078</v>
      </c>
      <c r="C250" s="4" t="s">
        <v>46</v>
      </c>
      <c r="D250" s="4" t="s">
        <v>29</v>
      </c>
      <c r="E250" s="4" t="s">
        <v>43</v>
      </c>
      <c r="F250" s="4" t="s">
        <v>16</v>
      </c>
      <c r="G250">
        <v>48</v>
      </c>
      <c r="H250" s="14">
        <v>36272</v>
      </c>
      <c r="I250" s="18">
        <v>8570.5833333333339</v>
      </c>
      <c r="J250" s="4" t="s">
        <v>17</v>
      </c>
      <c r="K250" s="5" t="s">
        <v>31</v>
      </c>
      <c r="L250" s="26">
        <v>0.66</v>
      </c>
      <c r="M250" s="26">
        <f>VLOOKUP(L250,BONUS[],2,TRUE)</f>
        <v>0.05</v>
      </c>
      <c r="N250" s="24">
        <f>Employee_Data[[#This Row],[Monthly Salary]]+(Employee_Data[[#This Row],[Monthly Salary]]*M250)</f>
        <v>8999.1125000000011</v>
      </c>
    </row>
    <row r="251" spans="1:14" x14ac:dyDescent="0.3">
      <c r="A251" s="3" t="s">
        <v>429</v>
      </c>
      <c r="B251" s="9" t="s">
        <v>430</v>
      </c>
      <c r="C251" s="4" t="s">
        <v>49</v>
      </c>
      <c r="D251" s="4" t="s">
        <v>74</v>
      </c>
      <c r="E251" s="4" t="s">
        <v>43</v>
      </c>
      <c r="F251" s="4" t="s">
        <v>23</v>
      </c>
      <c r="G251">
        <v>55</v>
      </c>
      <c r="H251" s="14">
        <v>38328</v>
      </c>
      <c r="I251" s="18">
        <v>3396</v>
      </c>
      <c r="J251" s="4" t="s">
        <v>17</v>
      </c>
      <c r="K251" s="5" t="s">
        <v>38</v>
      </c>
      <c r="L251" s="26">
        <v>0.6</v>
      </c>
      <c r="M251" s="26">
        <f>VLOOKUP(L251,BONUS[],2,TRUE)</f>
        <v>0.03</v>
      </c>
      <c r="N251" s="24">
        <f>Employee_Data[[#This Row],[Monthly Salary]]+(Employee_Data[[#This Row],[Monthly Salary]]*M251)</f>
        <v>3497.88</v>
      </c>
    </row>
    <row r="252" spans="1:14" x14ac:dyDescent="0.3">
      <c r="A252" s="3" t="s">
        <v>1881</v>
      </c>
      <c r="B252" s="9" t="s">
        <v>1882</v>
      </c>
      <c r="C252" s="4" t="s">
        <v>46</v>
      </c>
      <c r="D252" s="4" t="s">
        <v>29</v>
      </c>
      <c r="E252" s="4" t="s">
        <v>43</v>
      </c>
      <c r="F252" s="4" t="s">
        <v>16</v>
      </c>
      <c r="G252">
        <v>61</v>
      </c>
      <c r="H252" s="14">
        <v>40092</v>
      </c>
      <c r="I252" s="18">
        <v>8591.3333333333339</v>
      </c>
      <c r="J252" s="4" t="s">
        <v>24</v>
      </c>
      <c r="K252" s="5" t="s">
        <v>107</v>
      </c>
      <c r="L252" s="26">
        <v>0.67</v>
      </c>
      <c r="M252" s="26">
        <f>VLOOKUP(L252,BONUS[],2,TRUE)</f>
        <v>0.05</v>
      </c>
      <c r="N252" s="24">
        <f>Employee_Data[[#This Row],[Monthly Salary]]+(Employee_Data[[#This Row],[Monthly Salary]]*M252)</f>
        <v>9020.9000000000015</v>
      </c>
    </row>
    <row r="253" spans="1:14" x14ac:dyDescent="0.3">
      <c r="A253" s="3" t="s">
        <v>368</v>
      </c>
      <c r="B253" s="9" t="s">
        <v>369</v>
      </c>
      <c r="C253" s="4" t="s">
        <v>168</v>
      </c>
      <c r="D253" s="4" t="s">
        <v>63</v>
      </c>
      <c r="E253" s="4" t="s">
        <v>22</v>
      </c>
      <c r="F253" s="4" t="s">
        <v>23</v>
      </c>
      <c r="G253">
        <v>45</v>
      </c>
      <c r="H253" s="14">
        <v>37313</v>
      </c>
      <c r="I253" s="18">
        <v>6318.25</v>
      </c>
      <c r="J253" s="4" t="s">
        <v>86</v>
      </c>
      <c r="K253" s="5" t="s">
        <v>211</v>
      </c>
      <c r="L253" s="26">
        <v>0.88000000000000012</v>
      </c>
      <c r="M253" s="26">
        <f>VLOOKUP(L253,BONUS[],2,TRUE)</f>
        <v>0.15</v>
      </c>
      <c r="N253" s="24">
        <f>Employee_Data[[#This Row],[Monthly Salary]]+(Employee_Data[[#This Row],[Monthly Salary]]*M253)</f>
        <v>7265.9875000000002</v>
      </c>
    </row>
    <row r="254" spans="1:14" x14ac:dyDescent="0.3">
      <c r="A254" s="3" t="s">
        <v>1092</v>
      </c>
      <c r="B254" s="9" t="s">
        <v>1093</v>
      </c>
      <c r="C254" s="4" t="s">
        <v>46</v>
      </c>
      <c r="D254" s="4" t="s">
        <v>42</v>
      </c>
      <c r="E254" s="4" t="s">
        <v>43</v>
      </c>
      <c r="F254" s="4" t="s">
        <v>23</v>
      </c>
      <c r="G254">
        <v>28</v>
      </c>
      <c r="H254" s="14">
        <v>44204</v>
      </c>
      <c r="I254" s="18">
        <v>9068.8333333333339</v>
      </c>
      <c r="J254" s="4" t="s">
        <v>17</v>
      </c>
      <c r="K254" s="5" t="s">
        <v>50</v>
      </c>
      <c r="L254" s="26">
        <v>0.81</v>
      </c>
      <c r="M254" s="26">
        <f>VLOOKUP(L254,BONUS[],2,TRUE)</f>
        <v>0.1</v>
      </c>
      <c r="N254" s="24">
        <f>Employee_Data[[#This Row],[Monthly Salary]]+(Employee_Data[[#This Row],[Monthly Salary]]*M254)</f>
        <v>9975.7166666666672</v>
      </c>
    </row>
    <row r="255" spans="1:14" x14ac:dyDescent="0.3">
      <c r="A255" s="3" t="s">
        <v>1314</v>
      </c>
      <c r="B255" s="9" t="s">
        <v>1452</v>
      </c>
      <c r="C255" s="4" t="s">
        <v>323</v>
      </c>
      <c r="D255" s="4" t="s">
        <v>14</v>
      </c>
      <c r="E255" s="4" t="s">
        <v>43</v>
      </c>
      <c r="F255" s="4" t="s">
        <v>23</v>
      </c>
      <c r="G255">
        <v>38</v>
      </c>
      <c r="H255" s="14">
        <v>41697</v>
      </c>
      <c r="I255" s="18">
        <v>4494.083333333333</v>
      </c>
      <c r="J255" s="4" t="s">
        <v>17</v>
      </c>
      <c r="K255" s="5" t="s">
        <v>50</v>
      </c>
      <c r="L255" s="26">
        <v>0.6</v>
      </c>
      <c r="M255" s="26">
        <f>VLOOKUP(L255,BONUS[],2,TRUE)</f>
        <v>0.03</v>
      </c>
      <c r="N255" s="24">
        <f>Employee_Data[[#This Row],[Monthly Salary]]+(Employee_Data[[#This Row],[Monthly Salary]]*M255)</f>
        <v>4628.9058333333332</v>
      </c>
    </row>
    <row r="256" spans="1:14" x14ac:dyDescent="0.3">
      <c r="A256" s="3" t="s">
        <v>1314</v>
      </c>
      <c r="B256" s="9" t="s">
        <v>1315</v>
      </c>
      <c r="C256" s="4" t="s">
        <v>73</v>
      </c>
      <c r="D256" s="4" t="s">
        <v>29</v>
      </c>
      <c r="E256" s="4" t="s">
        <v>30</v>
      </c>
      <c r="F256" s="4" t="s">
        <v>16</v>
      </c>
      <c r="G256">
        <v>31</v>
      </c>
      <c r="H256" s="14">
        <v>43413</v>
      </c>
      <c r="I256" s="18">
        <v>18650.416666666668</v>
      </c>
      <c r="J256" s="4" t="s">
        <v>17</v>
      </c>
      <c r="K256" s="5" t="s">
        <v>31</v>
      </c>
      <c r="L256" s="26">
        <v>0.66999999999999993</v>
      </c>
      <c r="M256" s="26">
        <f>VLOOKUP(L256,BONUS[],2,TRUE)</f>
        <v>0.05</v>
      </c>
      <c r="N256" s="24">
        <f>Employee_Data[[#This Row],[Monthly Salary]]+(Employee_Data[[#This Row],[Monthly Salary]]*M256)</f>
        <v>19582.9375</v>
      </c>
    </row>
    <row r="257" spans="1:14" x14ac:dyDescent="0.3">
      <c r="A257" s="3" t="s">
        <v>1314</v>
      </c>
      <c r="B257" s="9" t="s">
        <v>1397</v>
      </c>
      <c r="C257" s="4" t="s">
        <v>13</v>
      </c>
      <c r="D257" s="4" t="s">
        <v>53</v>
      </c>
      <c r="E257" s="4" t="s">
        <v>43</v>
      </c>
      <c r="F257" s="4" t="s">
        <v>16</v>
      </c>
      <c r="G257">
        <v>51</v>
      </c>
      <c r="H257" s="14">
        <v>42755</v>
      </c>
      <c r="I257" s="18">
        <v>10385.75</v>
      </c>
      <c r="J257" s="4" t="s">
        <v>17</v>
      </c>
      <c r="K257" s="5" t="s">
        <v>81</v>
      </c>
      <c r="L257" s="26">
        <v>0.74</v>
      </c>
      <c r="M257" s="26">
        <f>VLOOKUP(L257,BONUS[],2,TRUE)</f>
        <v>0.08</v>
      </c>
      <c r="N257" s="24">
        <f>Employee_Data[[#This Row],[Monthly Salary]]+(Employee_Data[[#This Row],[Monthly Salary]]*M257)</f>
        <v>11216.61</v>
      </c>
    </row>
    <row r="258" spans="1:14" x14ac:dyDescent="0.3">
      <c r="A258" s="3" t="s">
        <v>1900</v>
      </c>
      <c r="B258" s="9" t="s">
        <v>1901</v>
      </c>
      <c r="C258" s="4" t="s">
        <v>365</v>
      </c>
      <c r="D258" s="4" t="s">
        <v>14</v>
      </c>
      <c r="E258" s="4" t="s">
        <v>30</v>
      </c>
      <c r="F258" s="4" t="s">
        <v>23</v>
      </c>
      <c r="G258">
        <v>55</v>
      </c>
      <c r="H258" s="14">
        <v>34290</v>
      </c>
      <c r="I258" s="18">
        <v>6680.833333333333</v>
      </c>
      <c r="J258" s="4" t="s">
        <v>17</v>
      </c>
      <c r="K258" s="5" t="s">
        <v>50</v>
      </c>
      <c r="L258" s="26">
        <v>0.68</v>
      </c>
      <c r="M258" s="26">
        <f>VLOOKUP(L258,BONUS[],2,TRUE)</f>
        <v>0.05</v>
      </c>
      <c r="N258" s="24">
        <f>Employee_Data[[#This Row],[Monthly Salary]]+(Employee_Data[[#This Row],[Monthly Salary]]*M258)</f>
        <v>7014.875</v>
      </c>
    </row>
    <row r="259" spans="1:14" x14ac:dyDescent="0.3">
      <c r="A259" s="3" t="s">
        <v>491</v>
      </c>
      <c r="B259" s="9" t="s">
        <v>492</v>
      </c>
      <c r="C259" s="4" t="s">
        <v>37</v>
      </c>
      <c r="D259" s="4" t="s">
        <v>53</v>
      </c>
      <c r="E259" s="4" t="s">
        <v>30</v>
      </c>
      <c r="F259" s="4" t="s">
        <v>23</v>
      </c>
      <c r="G259">
        <v>62</v>
      </c>
      <c r="H259" s="14">
        <v>37733</v>
      </c>
      <c r="I259" s="18">
        <v>6408.833333333333</v>
      </c>
      <c r="J259" s="4" t="s">
        <v>17</v>
      </c>
      <c r="K259" s="5" t="s">
        <v>18</v>
      </c>
      <c r="L259" s="26">
        <v>0.78</v>
      </c>
      <c r="M259" s="26">
        <f>VLOOKUP(L259,BONUS[],2,TRUE)</f>
        <v>0.1</v>
      </c>
      <c r="N259" s="24">
        <f>Employee_Data[[#This Row],[Monthly Salary]]+(Employee_Data[[#This Row],[Monthly Salary]]*M259)</f>
        <v>7049.7166666666662</v>
      </c>
    </row>
    <row r="260" spans="1:14" x14ac:dyDescent="0.3">
      <c r="A260" s="3" t="s">
        <v>861</v>
      </c>
      <c r="B260" s="9" t="s">
        <v>862</v>
      </c>
      <c r="C260" s="4" t="s">
        <v>365</v>
      </c>
      <c r="D260" s="4" t="s">
        <v>14</v>
      </c>
      <c r="E260" s="4" t="s">
        <v>43</v>
      </c>
      <c r="F260" s="4" t="s">
        <v>23</v>
      </c>
      <c r="G260">
        <v>55</v>
      </c>
      <c r="H260" s="14">
        <v>35919</v>
      </c>
      <c r="I260" s="18">
        <v>5181.166666666667</v>
      </c>
      <c r="J260" s="4" t="s">
        <v>17</v>
      </c>
      <c r="K260" s="5" t="s">
        <v>31</v>
      </c>
      <c r="L260" s="26">
        <v>0.71</v>
      </c>
      <c r="M260" s="26">
        <f>VLOOKUP(L260,BONUS[],2,TRUE)</f>
        <v>0.08</v>
      </c>
      <c r="N260" s="24">
        <f>Employee_Data[[#This Row],[Monthly Salary]]+(Employee_Data[[#This Row],[Monthly Salary]]*M260)</f>
        <v>5595.66</v>
      </c>
    </row>
    <row r="261" spans="1:14" x14ac:dyDescent="0.3">
      <c r="A261" s="3" t="s">
        <v>1450</v>
      </c>
      <c r="B261" s="9" t="s">
        <v>1451</v>
      </c>
      <c r="C261" s="4" t="s">
        <v>28</v>
      </c>
      <c r="D261" s="4" t="s">
        <v>74</v>
      </c>
      <c r="E261" s="4" t="s">
        <v>30</v>
      </c>
      <c r="F261" s="4" t="s">
        <v>16</v>
      </c>
      <c r="G261">
        <v>28</v>
      </c>
      <c r="H261" s="14">
        <v>43810</v>
      </c>
      <c r="I261" s="18">
        <v>15193.416666666666</v>
      </c>
      <c r="J261" s="4" t="s">
        <v>24</v>
      </c>
      <c r="K261" s="5" t="s">
        <v>107</v>
      </c>
      <c r="L261" s="26">
        <v>0.64</v>
      </c>
      <c r="M261" s="26">
        <f>VLOOKUP(L261,BONUS[],2,TRUE)</f>
        <v>0.03</v>
      </c>
      <c r="N261" s="24">
        <f>Employee_Data[[#This Row],[Monthly Salary]]+(Employee_Data[[#This Row],[Monthly Salary]]*M261)</f>
        <v>15649.219166666666</v>
      </c>
    </row>
    <row r="262" spans="1:14" x14ac:dyDescent="0.3">
      <c r="A262" s="3" t="s">
        <v>1471</v>
      </c>
      <c r="B262" s="9" t="s">
        <v>1472</v>
      </c>
      <c r="C262" s="4" t="s">
        <v>136</v>
      </c>
      <c r="D262" s="4" t="s">
        <v>59</v>
      </c>
      <c r="E262" s="4" t="s">
        <v>15</v>
      </c>
      <c r="F262" s="4" t="s">
        <v>16</v>
      </c>
      <c r="G262">
        <v>45</v>
      </c>
      <c r="H262" s="14">
        <v>43581</v>
      </c>
      <c r="I262" s="18">
        <v>7572.5</v>
      </c>
      <c r="J262" s="4" t="s">
        <v>17</v>
      </c>
      <c r="K262" s="5" t="s">
        <v>31</v>
      </c>
      <c r="L262" s="26">
        <v>0.63</v>
      </c>
      <c r="M262" s="26">
        <f>VLOOKUP(L262,BONUS[],2,TRUE)</f>
        <v>0.03</v>
      </c>
      <c r="N262" s="24">
        <f>Employee_Data[[#This Row],[Monthly Salary]]+(Employee_Data[[#This Row],[Monthly Salary]]*M262)</f>
        <v>7799.6750000000002</v>
      </c>
    </row>
    <row r="263" spans="1:14" x14ac:dyDescent="0.3">
      <c r="A263" s="3" t="s">
        <v>84</v>
      </c>
      <c r="B263" s="9" t="s">
        <v>85</v>
      </c>
      <c r="C263" s="4" t="s">
        <v>13</v>
      </c>
      <c r="D263" s="4" t="s">
        <v>14</v>
      </c>
      <c r="E263" s="4" t="s">
        <v>22</v>
      </c>
      <c r="F263" s="4" t="s">
        <v>23</v>
      </c>
      <c r="G263">
        <v>56</v>
      </c>
      <c r="H263" s="14">
        <v>40917</v>
      </c>
      <c r="I263" s="18">
        <v>12178.333333333334</v>
      </c>
      <c r="J263" s="4" t="s">
        <v>86</v>
      </c>
      <c r="K263" s="5" t="s">
        <v>87</v>
      </c>
      <c r="L263" s="26">
        <v>0.72</v>
      </c>
      <c r="M263" s="26">
        <f>VLOOKUP(L263,BONUS[],2,TRUE)</f>
        <v>0.08</v>
      </c>
      <c r="N263" s="24">
        <f>Employee_Data[[#This Row],[Monthly Salary]]+(Employee_Data[[#This Row],[Monthly Salary]]*M263)</f>
        <v>13152.6</v>
      </c>
    </row>
    <row r="264" spans="1:14" x14ac:dyDescent="0.3">
      <c r="A264" s="3" t="s">
        <v>571</v>
      </c>
      <c r="B264" s="9" t="s">
        <v>572</v>
      </c>
      <c r="C264" s="4" t="s">
        <v>106</v>
      </c>
      <c r="D264" s="4" t="s">
        <v>63</v>
      </c>
      <c r="E264" s="4" t="s">
        <v>30</v>
      </c>
      <c r="F264" s="4" t="s">
        <v>16</v>
      </c>
      <c r="G264">
        <v>45</v>
      </c>
      <c r="H264" s="14">
        <v>41712</v>
      </c>
      <c r="I264" s="18">
        <v>9489.4166666666661</v>
      </c>
      <c r="J264" s="4" t="s">
        <v>86</v>
      </c>
      <c r="K264" s="5" t="s">
        <v>92</v>
      </c>
      <c r="L264" s="26">
        <v>0.82</v>
      </c>
      <c r="M264" s="26">
        <f>VLOOKUP(L264,BONUS[],2,TRUE)</f>
        <v>0.1</v>
      </c>
      <c r="N264" s="24">
        <f>Employee_Data[[#This Row],[Monthly Salary]]+(Employee_Data[[#This Row],[Monthly Salary]]*M264)</f>
        <v>10438.358333333334</v>
      </c>
    </row>
    <row r="265" spans="1:14" x14ac:dyDescent="0.3">
      <c r="A265" s="3" t="s">
        <v>1391</v>
      </c>
      <c r="B265" s="9" t="s">
        <v>1392</v>
      </c>
      <c r="C265" s="4" t="s">
        <v>49</v>
      </c>
      <c r="D265" s="4" t="s">
        <v>74</v>
      </c>
      <c r="E265" s="4" t="s">
        <v>30</v>
      </c>
      <c r="F265" s="4" t="s">
        <v>16</v>
      </c>
      <c r="G265">
        <v>28</v>
      </c>
      <c r="H265" s="14">
        <v>43847</v>
      </c>
      <c r="I265" s="18">
        <v>3755.0833333333335</v>
      </c>
      <c r="J265" s="4" t="s">
        <v>17</v>
      </c>
      <c r="K265" s="5" t="s">
        <v>50</v>
      </c>
      <c r="L265" s="26">
        <v>0.84</v>
      </c>
      <c r="M265" s="26">
        <f>VLOOKUP(L265,BONUS[],2,TRUE)</f>
        <v>0.1</v>
      </c>
      <c r="N265" s="24">
        <f>Employee_Data[[#This Row],[Monthly Salary]]+(Employee_Data[[#This Row],[Monthly Salary]]*M265)</f>
        <v>4130.5916666666672</v>
      </c>
    </row>
    <row r="266" spans="1:14" x14ac:dyDescent="0.3">
      <c r="A266" s="3" t="s">
        <v>1431</v>
      </c>
      <c r="B266" s="9" t="s">
        <v>1432</v>
      </c>
      <c r="C266" s="4" t="s">
        <v>41</v>
      </c>
      <c r="D266" s="4" t="s">
        <v>42</v>
      </c>
      <c r="E266" s="4" t="s">
        <v>43</v>
      </c>
      <c r="F266" s="4" t="s">
        <v>16</v>
      </c>
      <c r="G266">
        <v>26</v>
      </c>
      <c r="H266" s="14">
        <v>43698</v>
      </c>
      <c r="I266" s="18">
        <v>5507</v>
      </c>
      <c r="J266" s="4" t="s">
        <v>17</v>
      </c>
      <c r="K266" s="5" t="s">
        <v>18</v>
      </c>
      <c r="L266" s="26">
        <v>0.61</v>
      </c>
      <c r="M266" s="26">
        <f>VLOOKUP(L266,BONUS[],2,TRUE)</f>
        <v>0.03</v>
      </c>
      <c r="N266" s="24">
        <f>Employee_Data[[#This Row],[Monthly Salary]]+(Employee_Data[[#This Row],[Monthly Salary]]*M266)</f>
        <v>5672.21</v>
      </c>
    </row>
    <row r="267" spans="1:14" x14ac:dyDescent="0.3">
      <c r="A267" s="3" t="s">
        <v>1355</v>
      </c>
      <c r="B267" s="9" t="s">
        <v>1356</v>
      </c>
      <c r="C267" s="4" t="s">
        <v>46</v>
      </c>
      <c r="D267" s="4" t="s">
        <v>53</v>
      </c>
      <c r="E267" s="4" t="s">
        <v>43</v>
      </c>
      <c r="F267" s="4" t="s">
        <v>16</v>
      </c>
      <c r="G267">
        <v>38</v>
      </c>
      <c r="H267" s="14">
        <v>42228</v>
      </c>
      <c r="I267" s="18">
        <v>8904.8333333333339</v>
      </c>
      <c r="J267" s="4" t="s">
        <v>17</v>
      </c>
      <c r="K267" s="5" t="s">
        <v>18</v>
      </c>
      <c r="L267" s="26">
        <v>0.74</v>
      </c>
      <c r="M267" s="26">
        <f>VLOOKUP(L267,BONUS[],2,TRUE)</f>
        <v>0.08</v>
      </c>
      <c r="N267" s="24">
        <f>Employee_Data[[#This Row],[Monthly Salary]]+(Employee_Data[[#This Row],[Monthly Salary]]*M267)</f>
        <v>9617.2200000000012</v>
      </c>
    </row>
    <row r="268" spans="1:14" x14ac:dyDescent="0.3">
      <c r="A268" s="3" t="s">
        <v>1772</v>
      </c>
      <c r="B268" s="9" t="s">
        <v>1773</v>
      </c>
      <c r="C268" s="4" t="s">
        <v>157</v>
      </c>
      <c r="D268" s="4" t="s">
        <v>59</v>
      </c>
      <c r="E268" s="4" t="s">
        <v>30</v>
      </c>
      <c r="F268" s="4" t="s">
        <v>23</v>
      </c>
      <c r="G268">
        <v>25</v>
      </c>
      <c r="H268" s="14">
        <v>44217</v>
      </c>
      <c r="I268" s="18">
        <v>5608.25</v>
      </c>
      <c r="J268" s="4" t="s">
        <v>17</v>
      </c>
      <c r="K268" s="5" t="s">
        <v>38</v>
      </c>
      <c r="L268" s="26">
        <v>0.82</v>
      </c>
      <c r="M268" s="26">
        <f>VLOOKUP(L268,BONUS[],2,TRUE)</f>
        <v>0.1</v>
      </c>
      <c r="N268" s="24">
        <f>Employee_Data[[#This Row],[Monthly Salary]]+(Employee_Data[[#This Row],[Monthly Salary]]*M268)</f>
        <v>6169.0749999999998</v>
      </c>
    </row>
    <row r="269" spans="1:14" x14ac:dyDescent="0.3">
      <c r="A269" s="3" t="s">
        <v>756</v>
      </c>
      <c r="B269" s="9" t="s">
        <v>757</v>
      </c>
      <c r="C269" s="4" t="s">
        <v>28</v>
      </c>
      <c r="D269" s="4" t="s">
        <v>53</v>
      </c>
      <c r="E269" s="4" t="s">
        <v>15</v>
      </c>
      <c r="F269" s="4" t="s">
        <v>23</v>
      </c>
      <c r="G269">
        <v>36</v>
      </c>
      <c r="H269" s="14">
        <v>42616</v>
      </c>
      <c r="I269" s="18">
        <v>12533.25</v>
      </c>
      <c r="J269" s="4" t="s">
        <v>17</v>
      </c>
      <c r="K269" s="5" t="s">
        <v>31</v>
      </c>
      <c r="L269" s="26">
        <v>0.85</v>
      </c>
      <c r="M269" s="26">
        <f>VLOOKUP(L269,BONUS[],2,TRUE)</f>
        <v>0.15</v>
      </c>
      <c r="N269" s="24">
        <f>Employee_Data[[#This Row],[Monthly Salary]]+(Employee_Data[[#This Row],[Monthly Salary]]*M269)</f>
        <v>14413.237499999999</v>
      </c>
    </row>
    <row r="270" spans="1:14" x14ac:dyDescent="0.3">
      <c r="A270" s="3" t="s">
        <v>1395</v>
      </c>
      <c r="B270" s="9" t="s">
        <v>1396</v>
      </c>
      <c r="C270" s="4" t="s">
        <v>124</v>
      </c>
      <c r="D270" s="4" t="s">
        <v>14</v>
      </c>
      <c r="E270" s="4" t="s">
        <v>15</v>
      </c>
      <c r="F270" s="4" t="s">
        <v>23</v>
      </c>
      <c r="G270">
        <v>28</v>
      </c>
      <c r="H270" s="14">
        <v>43006</v>
      </c>
      <c r="I270" s="18">
        <v>8111.333333333333</v>
      </c>
      <c r="J270" s="4" t="s">
        <v>17</v>
      </c>
      <c r="K270" s="5" t="s">
        <v>54</v>
      </c>
      <c r="L270" s="26">
        <v>0.65</v>
      </c>
      <c r="M270" s="26">
        <f>VLOOKUP(L270,BONUS[],2,TRUE)</f>
        <v>0.05</v>
      </c>
      <c r="N270" s="24">
        <f>Employee_Data[[#This Row],[Monthly Salary]]+(Employee_Data[[#This Row],[Monthly Salary]]*M270)</f>
        <v>8516.9</v>
      </c>
    </row>
    <row r="271" spans="1:14" x14ac:dyDescent="0.3">
      <c r="A271" s="3" t="s">
        <v>1043</v>
      </c>
      <c r="B271" s="9" t="s">
        <v>1044</v>
      </c>
      <c r="C271" s="4" t="s">
        <v>46</v>
      </c>
      <c r="D271" s="4" t="s">
        <v>14</v>
      </c>
      <c r="E271" s="4" t="s">
        <v>15</v>
      </c>
      <c r="F271" s="4" t="s">
        <v>23</v>
      </c>
      <c r="G271">
        <v>46</v>
      </c>
      <c r="H271" s="14">
        <v>44419</v>
      </c>
      <c r="I271" s="18">
        <v>10629.916666666666</v>
      </c>
      <c r="J271" s="4" t="s">
        <v>17</v>
      </c>
      <c r="K271" s="5" t="s">
        <v>54</v>
      </c>
      <c r="L271" s="26">
        <v>0.7</v>
      </c>
      <c r="M271" s="26">
        <f>VLOOKUP(L271,BONUS[],2,TRUE)</f>
        <v>0.08</v>
      </c>
      <c r="N271" s="24">
        <f>Employee_Data[[#This Row],[Monthly Salary]]+(Employee_Data[[#This Row],[Monthly Salary]]*M271)</f>
        <v>11480.31</v>
      </c>
    </row>
    <row r="272" spans="1:14" x14ac:dyDescent="0.3">
      <c r="A272" s="3" t="s">
        <v>479</v>
      </c>
      <c r="B272" s="9" t="s">
        <v>480</v>
      </c>
      <c r="C272" s="4" t="s">
        <v>174</v>
      </c>
      <c r="D272" s="4" t="s">
        <v>63</v>
      </c>
      <c r="E272" s="4" t="s">
        <v>30</v>
      </c>
      <c r="F272" s="4" t="s">
        <v>23</v>
      </c>
      <c r="G272">
        <v>51</v>
      </c>
      <c r="H272" s="14">
        <v>36442</v>
      </c>
      <c r="I272" s="18">
        <v>7969.916666666667</v>
      </c>
      <c r="J272" s="4" t="s">
        <v>17</v>
      </c>
      <c r="K272" s="5" t="s">
        <v>54</v>
      </c>
      <c r="L272" s="26">
        <v>0.8</v>
      </c>
      <c r="M272" s="26">
        <f>VLOOKUP(L272,BONUS[],2,TRUE)</f>
        <v>0.1</v>
      </c>
      <c r="N272" s="24">
        <f>Employee_Data[[#This Row],[Monthly Salary]]+(Employee_Data[[#This Row],[Monthly Salary]]*M272)</f>
        <v>8766.9083333333328</v>
      </c>
    </row>
    <row r="273" spans="1:14" x14ac:dyDescent="0.3">
      <c r="A273" s="3" t="s">
        <v>275</v>
      </c>
      <c r="B273" s="9" t="s">
        <v>276</v>
      </c>
      <c r="C273" s="4" t="s">
        <v>13</v>
      </c>
      <c r="D273" s="4" t="s">
        <v>29</v>
      </c>
      <c r="E273" s="4" t="s">
        <v>30</v>
      </c>
      <c r="F273" s="4" t="s">
        <v>23</v>
      </c>
      <c r="G273">
        <v>64</v>
      </c>
      <c r="H273" s="14">
        <v>41454</v>
      </c>
      <c r="I273" s="18">
        <v>13297.583333333334</v>
      </c>
      <c r="J273" s="4" t="s">
        <v>17</v>
      </c>
      <c r="K273" s="5" t="s">
        <v>81</v>
      </c>
      <c r="L273" s="26">
        <v>0.87</v>
      </c>
      <c r="M273" s="26">
        <f>VLOOKUP(L273,BONUS[],2,TRUE)</f>
        <v>0.15</v>
      </c>
      <c r="N273" s="24">
        <f>Employee_Data[[#This Row],[Monthly Salary]]+(Employee_Data[[#This Row],[Monthly Salary]]*M273)</f>
        <v>15292.220833333335</v>
      </c>
    </row>
    <row r="274" spans="1:14" x14ac:dyDescent="0.3">
      <c r="A274" s="3" t="s">
        <v>1733</v>
      </c>
      <c r="B274" s="9" t="s">
        <v>1734</v>
      </c>
      <c r="C274" s="4" t="s">
        <v>117</v>
      </c>
      <c r="D274" s="4" t="s">
        <v>42</v>
      </c>
      <c r="E274" s="4" t="s">
        <v>15</v>
      </c>
      <c r="F274" s="4" t="s">
        <v>16</v>
      </c>
      <c r="G274">
        <v>45</v>
      </c>
      <c r="H274" s="14">
        <v>43557</v>
      </c>
      <c r="I274" s="18">
        <v>4385.083333333333</v>
      </c>
      <c r="J274" s="4" t="s">
        <v>24</v>
      </c>
      <c r="K274" s="5" t="s">
        <v>107</v>
      </c>
      <c r="L274" s="26">
        <v>0.85</v>
      </c>
      <c r="M274" s="26">
        <f>VLOOKUP(L274,BONUS[],2,TRUE)</f>
        <v>0.15</v>
      </c>
      <c r="N274" s="24">
        <f>Employee_Data[[#This Row],[Monthly Salary]]+(Employee_Data[[#This Row],[Monthly Salary]]*M274)</f>
        <v>5042.8458333333328</v>
      </c>
    </row>
    <row r="275" spans="1:14" x14ac:dyDescent="0.3">
      <c r="A275" s="3" t="s">
        <v>1731</v>
      </c>
      <c r="B275" s="9" t="s">
        <v>1732</v>
      </c>
      <c r="C275" s="4" t="s">
        <v>124</v>
      </c>
      <c r="D275" s="4" t="s">
        <v>14</v>
      </c>
      <c r="E275" s="4" t="s">
        <v>30</v>
      </c>
      <c r="F275" s="4" t="s">
        <v>23</v>
      </c>
      <c r="G275">
        <v>61</v>
      </c>
      <c r="H275" s="14">
        <v>43703</v>
      </c>
      <c r="I275" s="18">
        <v>6315</v>
      </c>
      <c r="J275" s="4" t="s">
        <v>17</v>
      </c>
      <c r="K275" s="5" t="s">
        <v>18</v>
      </c>
      <c r="L275" s="26">
        <v>0.79</v>
      </c>
      <c r="M275" s="26">
        <f>VLOOKUP(L275,BONUS[],2,TRUE)</f>
        <v>0.1</v>
      </c>
      <c r="N275" s="24">
        <f>Employee_Data[[#This Row],[Monthly Salary]]+(Employee_Data[[#This Row],[Monthly Salary]]*M275)</f>
        <v>6946.5</v>
      </c>
    </row>
    <row r="276" spans="1:14" x14ac:dyDescent="0.3">
      <c r="A276" s="3" t="s">
        <v>823</v>
      </c>
      <c r="B276" s="9" t="s">
        <v>824</v>
      </c>
      <c r="C276" s="4" t="s">
        <v>28</v>
      </c>
      <c r="D276" s="4" t="s">
        <v>74</v>
      </c>
      <c r="E276" s="4" t="s">
        <v>22</v>
      </c>
      <c r="F276" s="4" t="s">
        <v>16</v>
      </c>
      <c r="G276">
        <v>64</v>
      </c>
      <c r="H276" s="14">
        <v>40588</v>
      </c>
      <c r="I276" s="18">
        <v>14268.083333333334</v>
      </c>
      <c r="J276" s="4" t="s">
        <v>17</v>
      </c>
      <c r="K276" s="5" t="s">
        <v>18</v>
      </c>
      <c r="L276" s="26">
        <v>0.64</v>
      </c>
      <c r="M276" s="26">
        <f>VLOOKUP(L276,BONUS[],2,TRUE)</f>
        <v>0.03</v>
      </c>
      <c r="N276" s="24">
        <f>Employee_Data[[#This Row],[Monthly Salary]]+(Employee_Data[[#This Row],[Monthly Salary]]*M276)</f>
        <v>14696.125833333334</v>
      </c>
    </row>
    <row r="277" spans="1:14" x14ac:dyDescent="0.3">
      <c r="A277" s="3" t="s">
        <v>295</v>
      </c>
      <c r="B277" s="9" t="s">
        <v>1613</v>
      </c>
      <c r="C277" s="4" t="s">
        <v>200</v>
      </c>
      <c r="D277" s="4" t="s">
        <v>14</v>
      </c>
      <c r="E277" s="4" t="s">
        <v>15</v>
      </c>
      <c r="F277" s="4" t="s">
        <v>23</v>
      </c>
      <c r="G277">
        <v>61</v>
      </c>
      <c r="H277" s="14">
        <v>40435</v>
      </c>
      <c r="I277" s="18">
        <v>8277.9166666666661</v>
      </c>
      <c r="J277" s="4" t="s">
        <v>17</v>
      </c>
      <c r="K277" s="5" t="s">
        <v>38</v>
      </c>
      <c r="L277" s="26">
        <v>0.65</v>
      </c>
      <c r="M277" s="26">
        <f>VLOOKUP(L277,BONUS[],2,TRUE)</f>
        <v>0.05</v>
      </c>
      <c r="N277" s="24">
        <f>Employee_Data[[#This Row],[Monthly Salary]]+(Employee_Data[[#This Row],[Monthly Salary]]*M277)</f>
        <v>8691.8125</v>
      </c>
    </row>
    <row r="278" spans="1:14" x14ac:dyDescent="0.3">
      <c r="A278" s="3" t="s">
        <v>295</v>
      </c>
      <c r="B278" s="9" t="s">
        <v>296</v>
      </c>
      <c r="C278" s="4" t="s">
        <v>73</v>
      </c>
      <c r="D278" s="4" t="s">
        <v>42</v>
      </c>
      <c r="E278" s="4" t="s">
        <v>43</v>
      </c>
      <c r="F278" s="4" t="s">
        <v>23</v>
      </c>
      <c r="G278">
        <v>48</v>
      </c>
      <c r="H278" s="14">
        <v>43732</v>
      </c>
      <c r="I278" s="18">
        <v>16788.666666666668</v>
      </c>
      <c r="J278" s="4" t="s">
        <v>17</v>
      </c>
      <c r="K278" s="5" t="s">
        <v>31</v>
      </c>
      <c r="L278" s="26">
        <v>0.85</v>
      </c>
      <c r="M278" s="26">
        <f>VLOOKUP(L278,BONUS[],2,TRUE)</f>
        <v>0.15</v>
      </c>
      <c r="N278" s="24">
        <f>Employee_Data[[#This Row],[Monthly Salary]]+(Employee_Data[[#This Row],[Monthly Salary]]*M278)</f>
        <v>19306.966666666667</v>
      </c>
    </row>
    <row r="279" spans="1:14" x14ac:dyDescent="0.3">
      <c r="A279" s="3" t="s">
        <v>1876</v>
      </c>
      <c r="B279" s="9" t="s">
        <v>1877</v>
      </c>
      <c r="C279" s="4" t="s">
        <v>117</v>
      </c>
      <c r="D279" s="4" t="s">
        <v>42</v>
      </c>
      <c r="E279" s="4" t="s">
        <v>22</v>
      </c>
      <c r="F279" s="4" t="s">
        <v>23</v>
      </c>
      <c r="G279">
        <v>39</v>
      </c>
      <c r="H279" s="14">
        <v>39229</v>
      </c>
      <c r="I279" s="18">
        <v>4269.5</v>
      </c>
      <c r="J279" s="4" t="s">
        <v>17</v>
      </c>
      <c r="K279" s="5" t="s">
        <v>18</v>
      </c>
      <c r="L279" s="26">
        <v>0.67</v>
      </c>
      <c r="M279" s="26">
        <f>VLOOKUP(L279,BONUS[],2,TRUE)</f>
        <v>0.05</v>
      </c>
      <c r="N279" s="24">
        <f>Employee_Data[[#This Row],[Monthly Salary]]+(Employee_Data[[#This Row],[Monthly Salary]]*M279)</f>
        <v>4482.9750000000004</v>
      </c>
    </row>
    <row r="280" spans="1:14" x14ac:dyDescent="0.3">
      <c r="A280" s="3" t="s">
        <v>1481</v>
      </c>
      <c r="B280" s="9" t="s">
        <v>1482</v>
      </c>
      <c r="C280" s="4" t="s">
        <v>73</v>
      </c>
      <c r="D280" s="4" t="s">
        <v>74</v>
      </c>
      <c r="E280" s="4" t="s">
        <v>43</v>
      </c>
      <c r="F280" s="4" t="s">
        <v>23</v>
      </c>
      <c r="G280">
        <v>45</v>
      </c>
      <c r="H280" s="14">
        <v>42271</v>
      </c>
      <c r="I280" s="18">
        <v>16890</v>
      </c>
      <c r="J280" s="4" t="s">
        <v>17</v>
      </c>
      <c r="K280" s="5" t="s">
        <v>38</v>
      </c>
      <c r="L280" s="26">
        <v>0.73</v>
      </c>
      <c r="M280" s="26">
        <f>VLOOKUP(L280,BONUS[],2,TRUE)</f>
        <v>0.08</v>
      </c>
      <c r="N280" s="24">
        <f>Employee_Data[[#This Row],[Monthly Salary]]+(Employee_Data[[#This Row],[Monthly Salary]]*M280)</f>
        <v>18241.2</v>
      </c>
    </row>
    <row r="281" spans="1:14" x14ac:dyDescent="0.3">
      <c r="A281" s="3" t="s">
        <v>1285</v>
      </c>
      <c r="B281" s="9" t="s">
        <v>1286</v>
      </c>
      <c r="C281" s="4" t="s">
        <v>117</v>
      </c>
      <c r="D281" s="4" t="s">
        <v>42</v>
      </c>
      <c r="E281" s="4" t="s">
        <v>15</v>
      </c>
      <c r="F281" s="4" t="s">
        <v>23</v>
      </c>
      <c r="G281">
        <v>34</v>
      </c>
      <c r="H281" s="14">
        <v>43169</v>
      </c>
      <c r="I281" s="18">
        <v>4916.083333333333</v>
      </c>
      <c r="J281" s="4" t="s">
        <v>17</v>
      </c>
      <c r="K281" s="5" t="s">
        <v>54</v>
      </c>
      <c r="L281" s="26">
        <v>0.8</v>
      </c>
      <c r="M281" s="26">
        <f>VLOOKUP(L281,BONUS[],2,TRUE)</f>
        <v>0.1</v>
      </c>
      <c r="N281" s="24">
        <f>Employee_Data[[#This Row],[Monthly Salary]]+(Employee_Data[[#This Row],[Monthly Salary]]*M281)</f>
        <v>5407.6916666666666</v>
      </c>
    </row>
    <row r="282" spans="1:14" x14ac:dyDescent="0.3">
      <c r="A282" s="3" t="s">
        <v>139</v>
      </c>
      <c r="B282" s="9" t="s">
        <v>140</v>
      </c>
      <c r="C282" s="4" t="s">
        <v>73</v>
      </c>
      <c r="D282" s="4" t="s">
        <v>14</v>
      </c>
      <c r="E282" s="4" t="s">
        <v>30</v>
      </c>
      <c r="F282" s="4" t="s">
        <v>23</v>
      </c>
      <c r="G282">
        <v>52</v>
      </c>
      <c r="H282" s="14">
        <v>38664</v>
      </c>
      <c r="I282" s="18">
        <v>16650.666666666668</v>
      </c>
      <c r="J282" s="4" t="s">
        <v>17</v>
      </c>
      <c r="K282" s="5" t="s">
        <v>18</v>
      </c>
      <c r="L282" s="26">
        <v>0.71</v>
      </c>
      <c r="M282" s="26">
        <f>VLOOKUP(L282,BONUS[],2,TRUE)</f>
        <v>0.08</v>
      </c>
      <c r="N282" s="24">
        <f>Employee_Data[[#This Row],[Monthly Salary]]+(Employee_Data[[#This Row],[Monthly Salary]]*M282)</f>
        <v>17982.72</v>
      </c>
    </row>
    <row r="283" spans="1:14" x14ac:dyDescent="0.3">
      <c r="A283" s="3" t="s">
        <v>1244</v>
      </c>
      <c r="B283" s="9" t="s">
        <v>1245</v>
      </c>
      <c r="C283" s="4" t="s">
        <v>177</v>
      </c>
      <c r="D283" s="4" t="s">
        <v>59</v>
      </c>
      <c r="E283" s="4" t="s">
        <v>30</v>
      </c>
      <c r="F283" s="4" t="s">
        <v>23</v>
      </c>
      <c r="G283">
        <v>28</v>
      </c>
      <c r="H283" s="14">
        <v>44374</v>
      </c>
      <c r="I283" s="18">
        <v>4042.5</v>
      </c>
      <c r="J283" s="4" t="s">
        <v>17</v>
      </c>
      <c r="K283" s="5" t="s">
        <v>31</v>
      </c>
      <c r="L283" s="26">
        <v>0.69</v>
      </c>
      <c r="M283" s="26">
        <f>VLOOKUP(L283,BONUS[],2,TRUE)</f>
        <v>0.05</v>
      </c>
      <c r="N283" s="24">
        <f>Employee_Data[[#This Row],[Monthly Salary]]+(Employee_Data[[#This Row],[Monthly Salary]]*M283)</f>
        <v>4244.625</v>
      </c>
    </row>
    <row r="284" spans="1:14" x14ac:dyDescent="0.3">
      <c r="A284" s="3" t="s">
        <v>356</v>
      </c>
      <c r="B284" s="9" t="s">
        <v>357</v>
      </c>
      <c r="C284" s="4" t="s">
        <v>21</v>
      </c>
      <c r="D284" s="4" t="s">
        <v>14</v>
      </c>
      <c r="E284" s="4" t="s">
        <v>15</v>
      </c>
      <c r="F284" s="4" t="s">
        <v>23</v>
      </c>
      <c r="G284">
        <v>51</v>
      </c>
      <c r="H284" s="14">
        <v>39553</v>
      </c>
      <c r="I284" s="18">
        <v>7202.583333333333</v>
      </c>
      <c r="J284" s="4" t="s">
        <v>17</v>
      </c>
      <c r="K284" s="5" t="s">
        <v>81</v>
      </c>
      <c r="L284" s="26">
        <v>0.6</v>
      </c>
      <c r="M284" s="26">
        <f>VLOOKUP(L284,BONUS[],2,TRUE)</f>
        <v>0.03</v>
      </c>
      <c r="N284" s="24">
        <f>Employee_Data[[#This Row],[Monthly Salary]]+(Employee_Data[[#This Row],[Monthly Salary]]*M284)</f>
        <v>7418.6608333333334</v>
      </c>
    </row>
    <row r="285" spans="1:14" x14ac:dyDescent="0.3">
      <c r="A285" s="3" t="s">
        <v>1287</v>
      </c>
      <c r="B285" s="9" t="s">
        <v>1288</v>
      </c>
      <c r="C285" s="4" t="s">
        <v>174</v>
      </c>
      <c r="D285" s="4" t="s">
        <v>63</v>
      </c>
      <c r="E285" s="4" t="s">
        <v>43</v>
      </c>
      <c r="F285" s="4" t="s">
        <v>23</v>
      </c>
      <c r="G285">
        <v>47</v>
      </c>
      <c r="H285" s="14">
        <v>43990</v>
      </c>
      <c r="I285" s="18">
        <v>9647.0833333333339</v>
      </c>
      <c r="J285" s="4" t="s">
        <v>17</v>
      </c>
      <c r="K285" s="5" t="s">
        <v>50</v>
      </c>
      <c r="L285" s="26">
        <v>0.75</v>
      </c>
      <c r="M285" s="26">
        <f>VLOOKUP(L285,BONUS[],2,TRUE)</f>
        <v>0.1</v>
      </c>
      <c r="N285" s="24">
        <f>Employee_Data[[#This Row],[Monthly Salary]]+(Employee_Data[[#This Row],[Monthly Salary]]*M285)</f>
        <v>10611.791666666668</v>
      </c>
    </row>
    <row r="286" spans="1:14" x14ac:dyDescent="0.3">
      <c r="A286" s="3" t="s">
        <v>447</v>
      </c>
      <c r="B286" s="9" t="s">
        <v>448</v>
      </c>
      <c r="C286" s="4" t="s">
        <v>41</v>
      </c>
      <c r="D286" s="4" t="s">
        <v>42</v>
      </c>
      <c r="E286" s="4" t="s">
        <v>22</v>
      </c>
      <c r="F286" s="4" t="s">
        <v>16</v>
      </c>
      <c r="G286">
        <v>46</v>
      </c>
      <c r="H286" s="14">
        <v>38066</v>
      </c>
      <c r="I286" s="18">
        <v>6083.666666666667</v>
      </c>
      <c r="J286" s="4" t="s">
        <v>24</v>
      </c>
      <c r="K286" s="5" t="s">
        <v>107</v>
      </c>
      <c r="L286" s="26">
        <v>0.84</v>
      </c>
      <c r="M286" s="26">
        <f>VLOOKUP(L286,BONUS[],2,TRUE)</f>
        <v>0.1</v>
      </c>
      <c r="N286" s="24">
        <f>Employee_Data[[#This Row],[Monthly Salary]]+(Employee_Data[[#This Row],[Monthly Salary]]*M286)</f>
        <v>6692.0333333333338</v>
      </c>
    </row>
    <row r="287" spans="1:14" x14ac:dyDescent="0.3">
      <c r="A287" s="3" t="s">
        <v>1168</v>
      </c>
      <c r="B287" s="9" t="s">
        <v>1169</v>
      </c>
      <c r="C287" s="4" t="s">
        <v>13</v>
      </c>
      <c r="D287" s="4" t="s">
        <v>74</v>
      </c>
      <c r="E287" s="4" t="s">
        <v>30</v>
      </c>
      <c r="F287" s="4" t="s">
        <v>16</v>
      </c>
      <c r="G287">
        <v>35</v>
      </c>
      <c r="H287" s="14">
        <v>41690</v>
      </c>
      <c r="I287" s="18">
        <v>12992.083333333334</v>
      </c>
      <c r="J287" s="4" t="s">
        <v>17</v>
      </c>
      <c r="K287" s="5" t="s">
        <v>38</v>
      </c>
      <c r="L287" s="26">
        <v>0.7</v>
      </c>
      <c r="M287" s="26">
        <f>VLOOKUP(L287,BONUS[],2,TRUE)</f>
        <v>0.08</v>
      </c>
      <c r="N287" s="24">
        <f>Employee_Data[[#This Row],[Monthly Salary]]+(Employee_Data[[#This Row],[Monthly Salary]]*M287)</f>
        <v>14031.45</v>
      </c>
    </row>
    <row r="288" spans="1:14" x14ac:dyDescent="0.3">
      <c r="A288" s="3" t="s">
        <v>118</v>
      </c>
      <c r="B288" s="9" t="s">
        <v>119</v>
      </c>
      <c r="C288" s="4" t="s">
        <v>41</v>
      </c>
      <c r="D288" s="4" t="s">
        <v>42</v>
      </c>
      <c r="E288" s="4" t="s">
        <v>30</v>
      </c>
      <c r="F288" s="4" t="s">
        <v>23</v>
      </c>
      <c r="G288">
        <v>30</v>
      </c>
      <c r="H288" s="14">
        <v>42642</v>
      </c>
      <c r="I288" s="18">
        <v>4925</v>
      </c>
      <c r="J288" s="4" t="s">
        <v>24</v>
      </c>
      <c r="K288" s="5" t="s">
        <v>25</v>
      </c>
      <c r="L288" s="26">
        <v>0.7</v>
      </c>
      <c r="M288" s="26">
        <f>VLOOKUP(L288,BONUS[],2,TRUE)</f>
        <v>0.08</v>
      </c>
      <c r="N288" s="24">
        <f>Employee_Data[[#This Row],[Monthly Salary]]+(Employee_Data[[#This Row],[Monthly Salary]]*M288)</f>
        <v>5319</v>
      </c>
    </row>
    <row r="289" spans="1:14" x14ac:dyDescent="0.3">
      <c r="A289" s="3" t="s">
        <v>529</v>
      </c>
      <c r="B289" s="9" t="s">
        <v>530</v>
      </c>
      <c r="C289" s="4" t="s">
        <v>49</v>
      </c>
      <c r="D289" s="4" t="s">
        <v>53</v>
      </c>
      <c r="E289" s="4" t="s">
        <v>43</v>
      </c>
      <c r="F289" s="4" t="s">
        <v>23</v>
      </c>
      <c r="G289">
        <v>28</v>
      </c>
      <c r="H289" s="14">
        <v>42867</v>
      </c>
      <c r="I289" s="18">
        <v>4339.083333333333</v>
      </c>
      <c r="J289" s="4" t="s">
        <v>24</v>
      </c>
      <c r="K289" s="5" t="s">
        <v>25</v>
      </c>
      <c r="L289" s="26">
        <v>0.72</v>
      </c>
      <c r="M289" s="26">
        <f>VLOOKUP(L289,BONUS[],2,TRUE)</f>
        <v>0.08</v>
      </c>
      <c r="N289" s="24">
        <f>Employee_Data[[#This Row],[Monthly Salary]]+(Employee_Data[[#This Row],[Monthly Salary]]*M289)</f>
        <v>4686.21</v>
      </c>
    </row>
    <row r="290" spans="1:14" x14ac:dyDescent="0.3">
      <c r="A290" s="3" t="s">
        <v>1973</v>
      </c>
      <c r="B290" s="9" t="s">
        <v>1974</v>
      </c>
      <c r="C290" s="4" t="s">
        <v>73</v>
      </c>
      <c r="D290" s="4" t="s">
        <v>53</v>
      </c>
      <c r="E290" s="4" t="s">
        <v>43</v>
      </c>
      <c r="F290" s="4" t="s">
        <v>16</v>
      </c>
      <c r="G290">
        <v>63</v>
      </c>
      <c r="H290" s="14">
        <v>44038</v>
      </c>
      <c r="I290" s="18">
        <v>18016.25</v>
      </c>
      <c r="J290" s="4" t="s">
        <v>17</v>
      </c>
      <c r="K290" s="5" t="s">
        <v>50</v>
      </c>
      <c r="L290" s="26">
        <v>0.61</v>
      </c>
      <c r="M290" s="26">
        <f>VLOOKUP(L290,BONUS[],2,TRUE)</f>
        <v>0.03</v>
      </c>
      <c r="N290" s="24">
        <f>Employee_Data[[#This Row],[Monthly Salary]]+(Employee_Data[[#This Row],[Monthly Salary]]*M290)</f>
        <v>18556.737499999999</v>
      </c>
    </row>
    <row r="291" spans="1:14" x14ac:dyDescent="0.3">
      <c r="A291" s="3" t="s">
        <v>887</v>
      </c>
      <c r="B291" s="9" t="s">
        <v>888</v>
      </c>
      <c r="C291" s="4" t="s">
        <v>365</v>
      </c>
      <c r="D291" s="4" t="s">
        <v>14</v>
      </c>
      <c r="E291" s="4" t="s">
        <v>22</v>
      </c>
      <c r="F291" s="4" t="s">
        <v>16</v>
      </c>
      <c r="G291">
        <v>28</v>
      </c>
      <c r="H291" s="14">
        <v>43122</v>
      </c>
      <c r="I291" s="18">
        <v>5681.333333333333</v>
      </c>
      <c r="J291" s="4" t="s">
        <v>17</v>
      </c>
      <c r="K291" s="5" t="s">
        <v>18</v>
      </c>
      <c r="L291" s="26">
        <v>0.63</v>
      </c>
      <c r="M291" s="26">
        <f>VLOOKUP(L291,BONUS[],2,TRUE)</f>
        <v>0.03</v>
      </c>
      <c r="N291" s="24">
        <f>Employee_Data[[#This Row],[Monthly Salary]]+(Employee_Data[[#This Row],[Monthly Salary]]*M291)</f>
        <v>5851.7733333333326</v>
      </c>
    </row>
    <row r="292" spans="1:14" x14ac:dyDescent="0.3">
      <c r="A292" s="3" t="s">
        <v>145</v>
      </c>
      <c r="B292" s="9" t="s">
        <v>146</v>
      </c>
      <c r="C292" s="4" t="s">
        <v>124</v>
      </c>
      <c r="D292" s="4" t="s">
        <v>14</v>
      </c>
      <c r="E292" s="4" t="s">
        <v>15</v>
      </c>
      <c r="F292" s="4" t="s">
        <v>23</v>
      </c>
      <c r="G292">
        <v>40</v>
      </c>
      <c r="H292" s="14">
        <v>40486</v>
      </c>
      <c r="I292" s="18">
        <v>7746</v>
      </c>
      <c r="J292" s="4" t="s">
        <v>17</v>
      </c>
      <c r="K292" s="5" t="s">
        <v>18</v>
      </c>
      <c r="L292" s="26">
        <v>0.82</v>
      </c>
      <c r="M292" s="26">
        <f>VLOOKUP(L292,BONUS[],2,TRUE)</f>
        <v>0.1</v>
      </c>
      <c r="N292" s="24">
        <f>Employee_Data[[#This Row],[Monthly Salary]]+(Employee_Data[[#This Row],[Monthly Salary]]*M292)</f>
        <v>8520.6</v>
      </c>
    </row>
    <row r="293" spans="1:14" x14ac:dyDescent="0.3">
      <c r="A293" s="3" t="s">
        <v>1676</v>
      </c>
      <c r="B293" s="9" t="s">
        <v>1677</v>
      </c>
      <c r="C293" s="4" t="s">
        <v>106</v>
      </c>
      <c r="D293" s="4" t="s">
        <v>63</v>
      </c>
      <c r="E293" s="4" t="s">
        <v>15</v>
      </c>
      <c r="F293" s="4" t="s">
        <v>23</v>
      </c>
      <c r="G293">
        <v>56</v>
      </c>
      <c r="H293" s="14">
        <v>43363</v>
      </c>
      <c r="I293" s="18">
        <v>6578.166666666667</v>
      </c>
      <c r="J293" s="4" t="s">
        <v>17</v>
      </c>
      <c r="K293" s="5" t="s">
        <v>38</v>
      </c>
      <c r="L293" s="26">
        <v>0.88000000000000023</v>
      </c>
      <c r="M293" s="26">
        <f>VLOOKUP(L293,BONUS[],2,TRUE)</f>
        <v>0.15</v>
      </c>
      <c r="N293" s="24">
        <f>Employee_Data[[#This Row],[Monthly Salary]]+(Employee_Data[[#This Row],[Monthly Salary]]*M293)</f>
        <v>7564.8916666666673</v>
      </c>
    </row>
    <row r="294" spans="1:14" x14ac:dyDescent="0.3">
      <c r="A294" s="3" t="s">
        <v>1524</v>
      </c>
      <c r="B294" s="9" t="s">
        <v>1525</v>
      </c>
      <c r="C294" s="4" t="s">
        <v>13</v>
      </c>
      <c r="D294" s="4" t="s">
        <v>59</v>
      </c>
      <c r="E294" s="4" t="s">
        <v>22</v>
      </c>
      <c r="F294" s="4" t="s">
        <v>23</v>
      </c>
      <c r="G294">
        <v>62</v>
      </c>
      <c r="H294" s="14">
        <v>43061</v>
      </c>
      <c r="I294" s="18">
        <v>11567.333333333334</v>
      </c>
      <c r="J294" s="4" t="s">
        <v>24</v>
      </c>
      <c r="K294" s="5" t="s">
        <v>25</v>
      </c>
      <c r="L294" s="26">
        <v>0.86000000000000021</v>
      </c>
      <c r="M294" s="26">
        <f>VLOOKUP(L294,BONUS[],2,TRUE)</f>
        <v>0.15</v>
      </c>
      <c r="N294" s="24">
        <f>Employee_Data[[#This Row],[Monthly Salary]]+(Employee_Data[[#This Row],[Monthly Salary]]*M294)</f>
        <v>13302.433333333334</v>
      </c>
    </row>
    <row r="295" spans="1:14" x14ac:dyDescent="0.3">
      <c r="A295" s="3" t="s">
        <v>1633</v>
      </c>
      <c r="B295" s="9" t="s">
        <v>1634</v>
      </c>
      <c r="C295" s="4" t="s">
        <v>28</v>
      </c>
      <c r="D295" s="4" t="s">
        <v>42</v>
      </c>
      <c r="E295" s="4" t="s">
        <v>43</v>
      </c>
      <c r="F295" s="4" t="s">
        <v>23</v>
      </c>
      <c r="G295">
        <v>52</v>
      </c>
      <c r="H295" s="14">
        <v>44099</v>
      </c>
      <c r="I295" s="18">
        <v>13595.25</v>
      </c>
      <c r="J295" s="4" t="s">
        <v>86</v>
      </c>
      <c r="K295" s="5" t="s">
        <v>211</v>
      </c>
      <c r="L295" s="26">
        <v>0.84000000000000019</v>
      </c>
      <c r="M295" s="26">
        <f>VLOOKUP(L295,BONUS[],2,TRUE)</f>
        <v>0.1</v>
      </c>
      <c r="N295" s="24">
        <f>Employee_Data[[#This Row],[Monthly Salary]]+(Employee_Data[[#This Row],[Monthly Salary]]*M295)</f>
        <v>14954.775</v>
      </c>
    </row>
    <row r="296" spans="1:14" x14ac:dyDescent="0.3">
      <c r="A296" s="3" t="s">
        <v>458</v>
      </c>
      <c r="B296" s="9" t="s">
        <v>459</v>
      </c>
      <c r="C296" s="4" t="s">
        <v>49</v>
      </c>
      <c r="D296" s="4" t="s">
        <v>74</v>
      </c>
      <c r="E296" s="4" t="s">
        <v>22</v>
      </c>
      <c r="F296" s="4" t="s">
        <v>23</v>
      </c>
      <c r="G296">
        <v>30</v>
      </c>
      <c r="H296" s="14">
        <v>43272</v>
      </c>
      <c r="I296" s="18">
        <v>4679.5</v>
      </c>
      <c r="J296" s="4" t="s">
        <v>86</v>
      </c>
      <c r="K296" s="5" t="s">
        <v>211</v>
      </c>
      <c r="L296" s="26">
        <v>0.82000000000000017</v>
      </c>
      <c r="M296" s="26">
        <f>VLOOKUP(L296,BONUS[],2,TRUE)</f>
        <v>0.1</v>
      </c>
      <c r="N296" s="24">
        <f>Employee_Data[[#This Row],[Monthly Salary]]+(Employee_Data[[#This Row],[Monthly Salary]]*M296)</f>
        <v>5147.45</v>
      </c>
    </row>
    <row r="297" spans="1:14" x14ac:dyDescent="0.3">
      <c r="A297" s="3" t="s">
        <v>1749</v>
      </c>
      <c r="B297" s="9" t="s">
        <v>1750</v>
      </c>
      <c r="C297" s="4" t="s">
        <v>34</v>
      </c>
      <c r="D297" s="4" t="s">
        <v>14</v>
      </c>
      <c r="E297" s="4" t="s">
        <v>30</v>
      </c>
      <c r="F297" s="4" t="s">
        <v>16</v>
      </c>
      <c r="G297">
        <v>48</v>
      </c>
      <c r="H297" s="14">
        <v>41749</v>
      </c>
      <c r="I297" s="18">
        <v>7639.916666666667</v>
      </c>
      <c r="J297" s="4" t="s">
        <v>24</v>
      </c>
      <c r="K297" s="5" t="s">
        <v>25</v>
      </c>
      <c r="L297" s="26">
        <v>0.80000000000000016</v>
      </c>
      <c r="M297" s="26">
        <f>VLOOKUP(L297,BONUS[],2,TRUE)</f>
        <v>0.1</v>
      </c>
      <c r="N297" s="24">
        <f>Employee_Data[[#This Row],[Monthly Salary]]+(Employee_Data[[#This Row],[Monthly Salary]]*M297)</f>
        <v>8403.9083333333328</v>
      </c>
    </row>
    <row r="298" spans="1:14" x14ac:dyDescent="0.3">
      <c r="A298" s="3" t="s">
        <v>409</v>
      </c>
      <c r="B298" s="9" t="s">
        <v>410</v>
      </c>
      <c r="C298" s="4" t="s">
        <v>73</v>
      </c>
      <c r="D298" s="4" t="s">
        <v>59</v>
      </c>
      <c r="E298" s="4" t="s">
        <v>15</v>
      </c>
      <c r="F298" s="4" t="s">
        <v>23</v>
      </c>
      <c r="G298">
        <v>48</v>
      </c>
      <c r="H298" s="14">
        <v>41706</v>
      </c>
      <c r="I298" s="18">
        <v>16447.25</v>
      </c>
      <c r="J298" s="4" t="s">
        <v>17</v>
      </c>
      <c r="K298" s="5" t="s">
        <v>54</v>
      </c>
      <c r="L298" s="26">
        <v>0.78000000000000014</v>
      </c>
      <c r="M298" s="26">
        <f>VLOOKUP(L298,BONUS[],2,TRUE)</f>
        <v>0.1</v>
      </c>
      <c r="N298" s="24">
        <f>Employee_Data[[#This Row],[Monthly Salary]]+(Employee_Data[[#This Row],[Monthly Salary]]*M298)</f>
        <v>18091.974999999999</v>
      </c>
    </row>
    <row r="299" spans="1:14" x14ac:dyDescent="0.3">
      <c r="A299" s="3" t="s">
        <v>69</v>
      </c>
      <c r="B299" s="9" t="s">
        <v>70</v>
      </c>
      <c r="C299" s="4" t="s">
        <v>37</v>
      </c>
      <c r="D299" s="4" t="s">
        <v>53</v>
      </c>
      <c r="E299" s="4" t="s">
        <v>30</v>
      </c>
      <c r="F299" s="4" t="s">
        <v>23</v>
      </c>
      <c r="G299">
        <v>31</v>
      </c>
      <c r="H299" s="14">
        <v>43043</v>
      </c>
      <c r="I299" s="18">
        <v>8089.833333333333</v>
      </c>
      <c r="J299" s="4" t="s">
        <v>17</v>
      </c>
      <c r="K299" s="5" t="s">
        <v>54</v>
      </c>
      <c r="L299" s="26">
        <v>0.76000000000000012</v>
      </c>
      <c r="M299" s="26">
        <f>VLOOKUP(L299,BONUS[],2,TRUE)</f>
        <v>0.1</v>
      </c>
      <c r="N299" s="24">
        <f>Employee_Data[[#This Row],[Monthly Salary]]+(Employee_Data[[#This Row],[Monthly Salary]]*M299)</f>
        <v>8898.8166666666657</v>
      </c>
    </row>
    <row r="300" spans="1:14" x14ac:dyDescent="0.3">
      <c r="A300" s="3" t="s">
        <v>974</v>
      </c>
      <c r="B300" s="9" t="s">
        <v>975</v>
      </c>
      <c r="C300" s="4" t="s">
        <v>13</v>
      </c>
      <c r="D300" s="4" t="s">
        <v>59</v>
      </c>
      <c r="E300" s="4" t="s">
        <v>43</v>
      </c>
      <c r="F300" s="4" t="s">
        <v>23</v>
      </c>
      <c r="G300">
        <v>38</v>
      </c>
      <c r="H300" s="14">
        <v>40083</v>
      </c>
      <c r="I300" s="18">
        <v>10650.083333333334</v>
      </c>
      <c r="J300" s="4" t="s">
        <v>17</v>
      </c>
      <c r="K300" s="5" t="s">
        <v>38</v>
      </c>
      <c r="L300" s="26">
        <v>0.7400000000000001</v>
      </c>
      <c r="M300" s="26">
        <f>VLOOKUP(L300,BONUS[],2,TRUE)</f>
        <v>0.08</v>
      </c>
      <c r="N300" s="24">
        <f>Employee_Data[[#This Row],[Monthly Salary]]+(Employee_Data[[#This Row],[Monthly Salary]]*M300)</f>
        <v>11502.09</v>
      </c>
    </row>
    <row r="301" spans="1:14" x14ac:dyDescent="0.3">
      <c r="A301" s="3" t="s">
        <v>90</v>
      </c>
      <c r="B301" s="9" t="s">
        <v>91</v>
      </c>
      <c r="C301" s="4" t="s">
        <v>28</v>
      </c>
      <c r="D301" s="4" t="s">
        <v>14</v>
      </c>
      <c r="E301" s="4" t="s">
        <v>15</v>
      </c>
      <c r="F301" s="4" t="s">
        <v>23</v>
      </c>
      <c r="G301">
        <v>59</v>
      </c>
      <c r="H301" s="14">
        <v>37400</v>
      </c>
      <c r="I301" s="18">
        <v>14398.916666666666</v>
      </c>
      <c r="J301" s="4" t="s">
        <v>86</v>
      </c>
      <c r="K301" s="5" t="s">
        <v>92</v>
      </c>
      <c r="L301" s="26">
        <v>0.72000000000000008</v>
      </c>
      <c r="M301" s="26">
        <f>VLOOKUP(L301,BONUS[],2,TRUE)</f>
        <v>0.08</v>
      </c>
      <c r="N301" s="24">
        <f>Employee_Data[[#This Row],[Monthly Salary]]+(Employee_Data[[#This Row],[Monthly Salary]]*M301)</f>
        <v>15550.83</v>
      </c>
    </row>
    <row r="302" spans="1:14" x14ac:dyDescent="0.3">
      <c r="A302" s="3" t="s">
        <v>682</v>
      </c>
      <c r="B302" s="9" t="s">
        <v>683</v>
      </c>
      <c r="C302" s="4" t="s">
        <v>365</v>
      </c>
      <c r="D302" s="4" t="s">
        <v>14</v>
      </c>
      <c r="E302" s="4" t="s">
        <v>43</v>
      </c>
      <c r="F302" s="4" t="s">
        <v>16</v>
      </c>
      <c r="G302">
        <v>40</v>
      </c>
      <c r="H302" s="14">
        <v>40522</v>
      </c>
      <c r="I302" s="18">
        <v>8150.583333333333</v>
      </c>
      <c r="J302" s="4" t="s">
        <v>17</v>
      </c>
      <c r="K302" s="5" t="s">
        <v>31</v>
      </c>
      <c r="L302" s="26">
        <v>0.70000000000000007</v>
      </c>
      <c r="M302" s="26">
        <f>VLOOKUP(L302,BONUS[],2,TRUE)</f>
        <v>0.08</v>
      </c>
      <c r="N302" s="24">
        <f>Employee_Data[[#This Row],[Monthly Salary]]+(Employee_Data[[#This Row],[Monthly Salary]]*M302)</f>
        <v>8802.6299999999992</v>
      </c>
    </row>
    <row r="303" spans="1:14" x14ac:dyDescent="0.3">
      <c r="A303" s="3" t="s">
        <v>1444</v>
      </c>
      <c r="B303" s="9" t="s">
        <v>1445</v>
      </c>
      <c r="C303" s="4" t="s">
        <v>46</v>
      </c>
      <c r="D303" s="4" t="s">
        <v>59</v>
      </c>
      <c r="E303" s="4" t="s">
        <v>43</v>
      </c>
      <c r="F303" s="4" t="s">
        <v>16</v>
      </c>
      <c r="G303">
        <v>42</v>
      </c>
      <c r="H303" s="14">
        <v>43058</v>
      </c>
      <c r="I303" s="18">
        <v>8428.5833333333339</v>
      </c>
      <c r="J303" s="4" t="s">
        <v>17</v>
      </c>
      <c r="K303" s="5" t="s">
        <v>50</v>
      </c>
      <c r="L303" s="26">
        <v>0.68</v>
      </c>
      <c r="M303" s="26">
        <f>VLOOKUP(L303,BONUS[],2,TRUE)</f>
        <v>0.05</v>
      </c>
      <c r="N303" s="24">
        <f>Employee_Data[[#This Row],[Monthly Salary]]+(Employee_Data[[#This Row],[Monthly Salary]]*M303)</f>
        <v>8850.0125000000007</v>
      </c>
    </row>
    <row r="304" spans="1:14" x14ac:dyDescent="0.3">
      <c r="A304" s="3" t="s">
        <v>1329</v>
      </c>
      <c r="B304" s="9" t="s">
        <v>1330</v>
      </c>
      <c r="C304" s="4" t="s">
        <v>117</v>
      </c>
      <c r="D304" s="4" t="s">
        <v>29</v>
      </c>
      <c r="E304" s="4" t="s">
        <v>22</v>
      </c>
      <c r="F304" s="4" t="s">
        <v>16</v>
      </c>
      <c r="G304">
        <v>45</v>
      </c>
      <c r="H304" s="14">
        <v>42711</v>
      </c>
      <c r="I304" s="18">
        <v>5954.5</v>
      </c>
      <c r="J304" s="4" t="s">
        <v>24</v>
      </c>
      <c r="K304" s="5" t="s">
        <v>68</v>
      </c>
      <c r="L304" s="26">
        <v>0.66</v>
      </c>
      <c r="M304" s="26">
        <f>VLOOKUP(L304,BONUS[],2,TRUE)</f>
        <v>0.05</v>
      </c>
      <c r="N304" s="24">
        <f>Employee_Data[[#This Row],[Monthly Salary]]+(Employee_Data[[#This Row],[Monthly Salary]]*M304)</f>
        <v>6252.2250000000004</v>
      </c>
    </row>
    <row r="305" spans="1:14" x14ac:dyDescent="0.3">
      <c r="A305" s="3" t="s">
        <v>972</v>
      </c>
      <c r="B305" s="9" t="s">
        <v>973</v>
      </c>
      <c r="C305" s="4" t="s">
        <v>177</v>
      </c>
      <c r="D305" s="4" t="s">
        <v>59</v>
      </c>
      <c r="E305" s="4" t="s">
        <v>15</v>
      </c>
      <c r="F305" s="4" t="s">
        <v>23</v>
      </c>
      <c r="G305">
        <v>35</v>
      </c>
      <c r="H305" s="14">
        <v>40596</v>
      </c>
      <c r="I305" s="18">
        <v>3611.3333333333335</v>
      </c>
      <c r="J305" s="4" t="s">
        <v>17</v>
      </c>
      <c r="K305" s="5" t="s">
        <v>54</v>
      </c>
      <c r="L305" s="26">
        <v>0.64</v>
      </c>
      <c r="M305" s="26">
        <f>VLOOKUP(L305,BONUS[],2,TRUE)</f>
        <v>0.03</v>
      </c>
      <c r="N305" s="24">
        <f>Employee_Data[[#This Row],[Monthly Salary]]+(Employee_Data[[#This Row],[Monthly Salary]]*M305)</f>
        <v>3719.6733333333336</v>
      </c>
    </row>
    <row r="306" spans="1:14" x14ac:dyDescent="0.3">
      <c r="A306" s="3" t="s">
        <v>1819</v>
      </c>
      <c r="B306" s="9" t="s">
        <v>1820</v>
      </c>
      <c r="C306" s="4" t="s">
        <v>62</v>
      </c>
      <c r="D306" s="4" t="s">
        <v>63</v>
      </c>
      <c r="E306" s="4" t="s">
        <v>15</v>
      </c>
      <c r="F306" s="4" t="s">
        <v>16</v>
      </c>
      <c r="G306">
        <v>59</v>
      </c>
      <c r="H306" s="14">
        <v>36990</v>
      </c>
      <c r="I306" s="18">
        <v>9974.9166666666661</v>
      </c>
      <c r="J306" s="4" t="s">
        <v>24</v>
      </c>
      <c r="K306" s="5" t="s">
        <v>68</v>
      </c>
      <c r="L306" s="26">
        <v>0.62</v>
      </c>
      <c r="M306" s="26">
        <f>VLOOKUP(L306,BONUS[],2,TRUE)</f>
        <v>0.03</v>
      </c>
      <c r="N306" s="24">
        <f>Employee_Data[[#This Row],[Monthly Salary]]+(Employee_Data[[#This Row],[Monthly Salary]]*M306)</f>
        <v>10274.164166666666</v>
      </c>
    </row>
    <row r="307" spans="1:14" x14ac:dyDescent="0.3">
      <c r="A307" s="3" t="s">
        <v>1774</v>
      </c>
      <c r="B307" s="9" t="s">
        <v>1775</v>
      </c>
      <c r="C307" s="4" t="s">
        <v>323</v>
      </c>
      <c r="D307" s="4" t="s">
        <v>14</v>
      </c>
      <c r="E307" s="4" t="s">
        <v>15</v>
      </c>
      <c r="F307" s="4" t="s">
        <v>16</v>
      </c>
      <c r="G307">
        <v>52</v>
      </c>
      <c r="H307" s="14">
        <v>38406</v>
      </c>
      <c r="I307" s="18">
        <v>3773.8333333333335</v>
      </c>
      <c r="J307" s="4" t="s">
        <v>17</v>
      </c>
      <c r="K307" s="5" t="s">
        <v>31</v>
      </c>
      <c r="L307" s="26">
        <v>0.6</v>
      </c>
      <c r="M307" s="26">
        <f>VLOOKUP(L307,BONUS[],2,TRUE)</f>
        <v>0.03</v>
      </c>
      <c r="N307" s="24">
        <f>Employee_Data[[#This Row],[Monthly Salary]]+(Employee_Data[[#This Row],[Monthly Salary]]*M307)</f>
        <v>3887.0483333333336</v>
      </c>
    </row>
    <row r="308" spans="1:14" x14ac:dyDescent="0.3">
      <c r="A308" s="3" t="s">
        <v>423</v>
      </c>
      <c r="B308" s="9" t="s">
        <v>424</v>
      </c>
      <c r="C308" s="4" t="s">
        <v>46</v>
      </c>
      <c r="D308" s="4" t="s">
        <v>74</v>
      </c>
      <c r="E308" s="4" t="s">
        <v>15</v>
      </c>
      <c r="F308" s="4" t="s">
        <v>23</v>
      </c>
      <c r="G308">
        <v>51</v>
      </c>
      <c r="H308" s="14">
        <v>44014</v>
      </c>
      <c r="I308" s="18">
        <v>8341.5833333333339</v>
      </c>
      <c r="J308" s="4" t="s">
        <v>17</v>
      </c>
      <c r="K308" s="5" t="s">
        <v>50</v>
      </c>
      <c r="L308" s="26">
        <v>0.61</v>
      </c>
      <c r="M308" s="26">
        <f>VLOOKUP(L308,BONUS[],2,TRUE)</f>
        <v>0.03</v>
      </c>
      <c r="N308" s="24">
        <f>Employee_Data[[#This Row],[Monthly Salary]]+(Employee_Data[[#This Row],[Monthly Salary]]*M308)</f>
        <v>8591.8308333333334</v>
      </c>
    </row>
    <row r="309" spans="1:14" x14ac:dyDescent="0.3">
      <c r="A309" s="3" t="s">
        <v>237</v>
      </c>
      <c r="B309" s="9" t="s">
        <v>238</v>
      </c>
      <c r="C309" s="4" t="s">
        <v>200</v>
      </c>
      <c r="D309" s="4" t="s">
        <v>14</v>
      </c>
      <c r="E309" s="4" t="s">
        <v>43</v>
      </c>
      <c r="F309" s="4" t="s">
        <v>16</v>
      </c>
      <c r="G309">
        <v>41</v>
      </c>
      <c r="H309" s="14">
        <v>39931</v>
      </c>
      <c r="I309" s="18">
        <v>5816.916666666667</v>
      </c>
      <c r="J309" s="4" t="s">
        <v>86</v>
      </c>
      <c r="K309" s="5" t="s">
        <v>87</v>
      </c>
      <c r="L309" s="26">
        <v>0.74</v>
      </c>
      <c r="M309" s="26">
        <f>VLOOKUP(L309,BONUS[],2,TRUE)</f>
        <v>0.08</v>
      </c>
      <c r="N309" s="24">
        <f>Employee_Data[[#This Row],[Monthly Salary]]+(Employee_Data[[#This Row],[Monthly Salary]]*M309)</f>
        <v>6282.27</v>
      </c>
    </row>
    <row r="310" spans="1:14" x14ac:dyDescent="0.3">
      <c r="A310" s="3" t="s">
        <v>628</v>
      </c>
      <c r="B310" s="9" t="s">
        <v>629</v>
      </c>
      <c r="C310" s="4" t="s">
        <v>171</v>
      </c>
      <c r="D310" s="4" t="s">
        <v>63</v>
      </c>
      <c r="E310" s="4" t="s">
        <v>15</v>
      </c>
      <c r="F310" s="4" t="s">
        <v>23</v>
      </c>
      <c r="G310">
        <v>52</v>
      </c>
      <c r="H310" s="14">
        <v>44022</v>
      </c>
      <c r="I310" s="18">
        <v>7356</v>
      </c>
      <c r="J310" s="4" t="s">
        <v>86</v>
      </c>
      <c r="K310" s="5" t="s">
        <v>211</v>
      </c>
      <c r="L310" s="26">
        <v>0.89000000000000012</v>
      </c>
      <c r="M310" s="26">
        <f>VLOOKUP(L310,BONUS[],2,TRUE)</f>
        <v>0.15</v>
      </c>
      <c r="N310" s="24">
        <f>Employee_Data[[#This Row],[Monthly Salary]]+(Employee_Data[[#This Row],[Monthly Salary]]*M310)</f>
        <v>8459.4</v>
      </c>
    </row>
    <row r="311" spans="1:14" x14ac:dyDescent="0.3">
      <c r="A311" s="3" t="s">
        <v>1958</v>
      </c>
      <c r="B311" s="9" t="s">
        <v>1959</v>
      </c>
      <c r="C311" s="4" t="s">
        <v>136</v>
      </c>
      <c r="D311" s="4" t="s">
        <v>59</v>
      </c>
      <c r="E311" s="4" t="s">
        <v>15</v>
      </c>
      <c r="F311" s="4" t="s">
        <v>23</v>
      </c>
      <c r="G311">
        <v>48</v>
      </c>
      <c r="H311" s="14">
        <v>35907</v>
      </c>
      <c r="I311" s="18">
        <v>7114.083333333333</v>
      </c>
      <c r="J311" s="4" t="s">
        <v>86</v>
      </c>
      <c r="K311" s="5" t="s">
        <v>87</v>
      </c>
      <c r="L311" s="26">
        <v>0.83000000000000007</v>
      </c>
      <c r="M311" s="26">
        <f>VLOOKUP(L311,BONUS[],2,TRUE)</f>
        <v>0.1</v>
      </c>
      <c r="N311" s="24">
        <f>Employee_Data[[#This Row],[Monthly Salary]]+(Employee_Data[[#This Row],[Monthly Salary]]*M311)</f>
        <v>7825.4916666666668</v>
      </c>
    </row>
    <row r="312" spans="1:14" x14ac:dyDescent="0.3">
      <c r="A312" s="3" t="s">
        <v>869</v>
      </c>
      <c r="B312" s="9" t="s">
        <v>870</v>
      </c>
      <c r="C312" s="4" t="s">
        <v>37</v>
      </c>
      <c r="D312" s="4" t="s">
        <v>74</v>
      </c>
      <c r="E312" s="4" t="s">
        <v>22</v>
      </c>
      <c r="F312" s="4" t="s">
        <v>23</v>
      </c>
      <c r="G312">
        <v>51</v>
      </c>
      <c r="H312" s="14">
        <v>41013</v>
      </c>
      <c r="I312" s="18">
        <v>6858.333333333333</v>
      </c>
      <c r="J312" s="4" t="s">
        <v>24</v>
      </c>
      <c r="K312" s="5" t="s">
        <v>127</v>
      </c>
      <c r="L312" s="26">
        <v>0.77</v>
      </c>
      <c r="M312" s="26">
        <f>VLOOKUP(L312,BONUS[],2,TRUE)</f>
        <v>0.1</v>
      </c>
      <c r="N312" s="24">
        <f>Employee_Data[[#This Row],[Monthly Salary]]+(Employee_Data[[#This Row],[Monthly Salary]]*M312)</f>
        <v>7544.1666666666661</v>
      </c>
    </row>
    <row r="313" spans="1:14" x14ac:dyDescent="0.3">
      <c r="A313" s="3" t="s">
        <v>776</v>
      </c>
      <c r="B313" s="9" t="s">
        <v>777</v>
      </c>
      <c r="C313" s="4" t="s">
        <v>46</v>
      </c>
      <c r="D313" s="4" t="s">
        <v>42</v>
      </c>
      <c r="E313" s="4" t="s">
        <v>15</v>
      </c>
      <c r="F313" s="4" t="s">
        <v>23</v>
      </c>
      <c r="G313">
        <v>36</v>
      </c>
      <c r="H313" s="14">
        <v>41116</v>
      </c>
      <c r="I313" s="18">
        <v>8824.25</v>
      </c>
      <c r="J313" s="4" t="s">
        <v>17</v>
      </c>
      <c r="K313" s="5" t="s">
        <v>18</v>
      </c>
      <c r="L313" s="26">
        <v>0.71</v>
      </c>
      <c r="M313" s="26">
        <f>VLOOKUP(L313,BONUS[],2,TRUE)</f>
        <v>0.08</v>
      </c>
      <c r="N313" s="24">
        <f>Employee_Data[[#This Row],[Monthly Salary]]+(Employee_Data[[#This Row],[Monthly Salary]]*M313)</f>
        <v>9530.19</v>
      </c>
    </row>
    <row r="314" spans="1:14" x14ac:dyDescent="0.3">
      <c r="A314" s="3" t="s">
        <v>662</v>
      </c>
      <c r="B314" s="9" t="s">
        <v>663</v>
      </c>
      <c r="C314" s="4" t="s">
        <v>41</v>
      </c>
      <c r="D314" s="4" t="s">
        <v>42</v>
      </c>
      <c r="E314" s="4" t="s">
        <v>30</v>
      </c>
      <c r="F314" s="4" t="s">
        <v>16</v>
      </c>
      <c r="G314">
        <v>47</v>
      </c>
      <c r="H314" s="14">
        <v>42195</v>
      </c>
      <c r="I314" s="18">
        <v>5323.333333333333</v>
      </c>
      <c r="J314" s="4" t="s">
        <v>24</v>
      </c>
      <c r="K314" s="5" t="s">
        <v>25</v>
      </c>
      <c r="L314" s="26">
        <v>0.7</v>
      </c>
      <c r="M314" s="26">
        <f>VLOOKUP(L314,BONUS[],2,TRUE)</f>
        <v>0.08</v>
      </c>
      <c r="N314" s="24">
        <f>Employee_Data[[#This Row],[Monthly Salary]]+(Employee_Data[[#This Row],[Monthly Salary]]*M314)</f>
        <v>5749.2</v>
      </c>
    </row>
    <row r="315" spans="1:14" x14ac:dyDescent="0.3">
      <c r="A315" s="3" t="s">
        <v>217</v>
      </c>
      <c r="B315" s="9" t="s">
        <v>218</v>
      </c>
      <c r="C315" s="4" t="s">
        <v>34</v>
      </c>
      <c r="D315" s="4" t="s">
        <v>14</v>
      </c>
      <c r="E315" s="4" t="s">
        <v>22</v>
      </c>
      <c r="F315" s="4" t="s">
        <v>23</v>
      </c>
      <c r="G315">
        <v>40</v>
      </c>
      <c r="H315" s="14">
        <v>39265</v>
      </c>
      <c r="I315" s="18">
        <v>7830.916666666667</v>
      </c>
      <c r="J315" s="4" t="s">
        <v>24</v>
      </c>
      <c r="K315" s="5" t="s">
        <v>25</v>
      </c>
      <c r="L315" s="26">
        <v>0.9600000000000003</v>
      </c>
      <c r="M315" s="26">
        <f>VLOOKUP(L315,BONUS[],2,TRUE)</f>
        <v>0.3</v>
      </c>
      <c r="N315" s="24">
        <f>Employee_Data[[#This Row],[Monthly Salary]]+(Employee_Data[[#This Row],[Monthly Salary]]*M315)</f>
        <v>10180.191666666668</v>
      </c>
    </row>
    <row r="316" spans="1:14" x14ac:dyDescent="0.3">
      <c r="A316" s="3" t="s">
        <v>1871</v>
      </c>
      <c r="B316" s="9" t="s">
        <v>1872</v>
      </c>
      <c r="C316" s="4" t="s">
        <v>13</v>
      </c>
      <c r="D316" s="4" t="s">
        <v>59</v>
      </c>
      <c r="E316" s="4" t="s">
        <v>15</v>
      </c>
      <c r="F316" s="4" t="s">
        <v>23</v>
      </c>
      <c r="G316">
        <v>42</v>
      </c>
      <c r="H316" s="14">
        <v>37914</v>
      </c>
      <c r="I316" s="18">
        <v>11296.5</v>
      </c>
      <c r="J316" s="4" t="s">
        <v>17</v>
      </c>
      <c r="K316" s="5" t="s">
        <v>38</v>
      </c>
      <c r="L316" s="26">
        <v>0.85</v>
      </c>
      <c r="M316" s="26">
        <f>VLOOKUP(L316,BONUS[],2,TRUE)</f>
        <v>0.15</v>
      </c>
      <c r="N316" s="24">
        <f>Employee_Data[[#This Row],[Monthly Salary]]+(Employee_Data[[#This Row],[Monthly Salary]]*M316)</f>
        <v>12990.975</v>
      </c>
    </row>
    <row r="317" spans="1:14" x14ac:dyDescent="0.3">
      <c r="A317" s="3" t="s">
        <v>1007</v>
      </c>
      <c r="B317" s="9" t="s">
        <v>1008</v>
      </c>
      <c r="C317" s="4" t="s">
        <v>168</v>
      </c>
      <c r="D317" s="4" t="s">
        <v>63</v>
      </c>
      <c r="E317" s="4" t="s">
        <v>30</v>
      </c>
      <c r="F317" s="4" t="s">
        <v>16</v>
      </c>
      <c r="G317">
        <v>42</v>
      </c>
      <c r="H317" s="14">
        <v>44232</v>
      </c>
      <c r="I317" s="18">
        <v>5458.916666666667</v>
      </c>
      <c r="J317" s="4" t="s">
        <v>86</v>
      </c>
      <c r="K317" s="5" t="s">
        <v>87</v>
      </c>
      <c r="L317" s="26">
        <v>0.65</v>
      </c>
      <c r="M317" s="26">
        <f>VLOOKUP(L317,BONUS[],2,TRUE)</f>
        <v>0.05</v>
      </c>
      <c r="N317" s="24">
        <f>Employee_Data[[#This Row],[Monthly Salary]]+(Employee_Data[[#This Row],[Monthly Salary]]*M317)</f>
        <v>5731.8625000000002</v>
      </c>
    </row>
    <row r="318" spans="1:14" x14ac:dyDescent="0.3">
      <c r="A318" s="3" t="s">
        <v>1173</v>
      </c>
      <c r="B318" s="9" t="s">
        <v>1174</v>
      </c>
      <c r="C318" s="4" t="s">
        <v>168</v>
      </c>
      <c r="D318" s="4" t="s">
        <v>63</v>
      </c>
      <c r="E318" s="4" t="s">
        <v>22</v>
      </c>
      <c r="F318" s="4" t="s">
        <v>23</v>
      </c>
      <c r="G318">
        <v>60</v>
      </c>
      <c r="H318" s="14">
        <v>33890</v>
      </c>
      <c r="I318" s="18">
        <v>7351.083333333333</v>
      </c>
      <c r="J318" s="4" t="s">
        <v>24</v>
      </c>
      <c r="K318" s="5" t="s">
        <v>25</v>
      </c>
      <c r="L318" s="26">
        <v>0.87000000000000022</v>
      </c>
      <c r="M318" s="26">
        <f>VLOOKUP(L318,BONUS[],2,TRUE)</f>
        <v>0.15</v>
      </c>
      <c r="N318" s="24">
        <f>Employee_Data[[#This Row],[Monthly Salary]]+(Employee_Data[[#This Row],[Monthly Salary]]*M318)</f>
        <v>8453.7458333333325</v>
      </c>
    </row>
    <row r="319" spans="1:14" x14ac:dyDescent="0.3">
      <c r="A319" s="3" t="s">
        <v>394</v>
      </c>
      <c r="B319" s="9" t="s">
        <v>395</v>
      </c>
      <c r="C319" s="4" t="s">
        <v>73</v>
      </c>
      <c r="D319" s="4" t="s">
        <v>74</v>
      </c>
      <c r="E319" s="4" t="s">
        <v>30</v>
      </c>
      <c r="F319" s="4" t="s">
        <v>23</v>
      </c>
      <c r="G319">
        <v>40</v>
      </c>
      <c r="H319" s="14">
        <v>39872</v>
      </c>
      <c r="I319" s="18">
        <v>20243.25</v>
      </c>
      <c r="J319" s="4" t="s">
        <v>24</v>
      </c>
      <c r="K319" s="5" t="s">
        <v>25</v>
      </c>
      <c r="L319" s="26">
        <v>0.84000000000000019</v>
      </c>
      <c r="M319" s="26">
        <f>VLOOKUP(L319,BONUS[],2,TRUE)</f>
        <v>0.1</v>
      </c>
      <c r="N319" s="24">
        <f>Employee_Data[[#This Row],[Monthly Salary]]+(Employee_Data[[#This Row],[Monthly Salary]]*M319)</f>
        <v>22267.575000000001</v>
      </c>
    </row>
    <row r="320" spans="1:14" x14ac:dyDescent="0.3">
      <c r="A320" s="3" t="s">
        <v>1079</v>
      </c>
      <c r="B320" s="9" t="s">
        <v>1080</v>
      </c>
      <c r="C320" s="4" t="s">
        <v>13</v>
      </c>
      <c r="D320" s="4" t="s">
        <v>29</v>
      </c>
      <c r="E320" s="4" t="s">
        <v>22</v>
      </c>
      <c r="F320" s="4" t="s">
        <v>23</v>
      </c>
      <c r="G320">
        <v>46</v>
      </c>
      <c r="H320" s="14">
        <v>40378</v>
      </c>
      <c r="I320" s="18">
        <v>11240.083333333334</v>
      </c>
      <c r="J320" s="4" t="s">
        <v>86</v>
      </c>
      <c r="K320" s="5" t="s">
        <v>87</v>
      </c>
      <c r="L320" s="26">
        <v>0.81000000000000016</v>
      </c>
      <c r="M320" s="26">
        <f>VLOOKUP(L320,BONUS[],2,TRUE)</f>
        <v>0.1</v>
      </c>
      <c r="N320" s="24">
        <f>Employee_Data[[#This Row],[Monthly Salary]]+(Employee_Data[[#This Row],[Monthly Salary]]*M320)</f>
        <v>12364.091666666667</v>
      </c>
    </row>
    <row r="321" spans="1:14" x14ac:dyDescent="0.3">
      <c r="A321" s="3" t="s">
        <v>231</v>
      </c>
      <c r="B321" s="9" t="s">
        <v>232</v>
      </c>
      <c r="C321" s="4" t="s">
        <v>28</v>
      </c>
      <c r="D321" s="4" t="s">
        <v>53</v>
      </c>
      <c r="E321" s="4" t="s">
        <v>30</v>
      </c>
      <c r="F321" s="4" t="s">
        <v>23</v>
      </c>
      <c r="G321">
        <v>26</v>
      </c>
      <c r="H321" s="14">
        <v>44040</v>
      </c>
      <c r="I321" s="18">
        <v>15055.333333333334</v>
      </c>
      <c r="J321" s="4" t="s">
        <v>17</v>
      </c>
      <c r="K321" s="5" t="s">
        <v>31</v>
      </c>
      <c r="L321" s="26">
        <v>0.78000000000000014</v>
      </c>
      <c r="M321" s="26">
        <f>VLOOKUP(L321,BONUS[],2,TRUE)</f>
        <v>0.1</v>
      </c>
      <c r="N321" s="24">
        <f>Employee_Data[[#This Row],[Monthly Salary]]+(Employee_Data[[#This Row],[Monthly Salary]]*M321)</f>
        <v>16560.866666666669</v>
      </c>
    </row>
    <row r="322" spans="1:14" x14ac:dyDescent="0.3">
      <c r="A322" s="3" t="s">
        <v>1809</v>
      </c>
      <c r="B322" s="9" t="s">
        <v>1810</v>
      </c>
      <c r="C322" s="4" t="s">
        <v>46</v>
      </c>
      <c r="D322" s="4" t="s">
        <v>59</v>
      </c>
      <c r="E322" s="4" t="s">
        <v>30</v>
      </c>
      <c r="F322" s="4" t="s">
        <v>23</v>
      </c>
      <c r="G322">
        <v>50</v>
      </c>
      <c r="H322" s="14">
        <v>40983</v>
      </c>
      <c r="I322" s="18">
        <v>9768.8333333333339</v>
      </c>
      <c r="J322" s="4" t="s">
        <v>17</v>
      </c>
      <c r="K322" s="5" t="s">
        <v>38</v>
      </c>
      <c r="L322" s="26">
        <v>0.75000000000000011</v>
      </c>
      <c r="M322" s="26">
        <f>VLOOKUP(L322,BONUS[],2,TRUE)</f>
        <v>0.1</v>
      </c>
      <c r="N322" s="24">
        <f>Employee_Data[[#This Row],[Monthly Salary]]+(Employee_Data[[#This Row],[Monthly Salary]]*M322)</f>
        <v>10745.716666666667</v>
      </c>
    </row>
    <row r="323" spans="1:14" x14ac:dyDescent="0.3">
      <c r="A323" s="3" t="s">
        <v>1083</v>
      </c>
      <c r="B323" s="9" t="s">
        <v>1084</v>
      </c>
      <c r="C323" s="4" t="s">
        <v>73</v>
      </c>
      <c r="D323" s="4" t="s">
        <v>14</v>
      </c>
      <c r="E323" s="4" t="s">
        <v>22</v>
      </c>
      <c r="F323" s="4" t="s">
        <v>23</v>
      </c>
      <c r="G323">
        <v>56</v>
      </c>
      <c r="H323" s="14">
        <v>38866</v>
      </c>
      <c r="I323" s="18">
        <v>19068.5</v>
      </c>
      <c r="J323" s="4" t="s">
        <v>17</v>
      </c>
      <c r="K323" s="5" t="s">
        <v>50</v>
      </c>
      <c r="L323" s="26">
        <v>0.72000000000000008</v>
      </c>
      <c r="M323" s="26">
        <f>VLOOKUP(L323,BONUS[],2,TRUE)</f>
        <v>0.08</v>
      </c>
      <c r="N323" s="24">
        <f>Employee_Data[[#This Row],[Monthly Salary]]+(Employee_Data[[#This Row],[Monthly Salary]]*M323)</f>
        <v>20593.98</v>
      </c>
    </row>
    <row r="324" spans="1:14" x14ac:dyDescent="0.3">
      <c r="A324" s="3" t="s">
        <v>1199</v>
      </c>
      <c r="B324" s="9" t="s">
        <v>1200</v>
      </c>
      <c r="C324" s="4" t="s">
        <v>117</v>
      </c>
      <c r="D324" s="4" t="s">
        <v>74</v>
      </c>
      <c r="E324" s="4" t="s">
        <v>15</v>
      </c>
      <c r="F324" s="4" t="s">
        <v>23</v>
      </c>
      <c r="G324">
        <v>61</v>
      </c>
      <c r="H324" s="14">
        <v>39568</v>
      </c>
      <c r="I324" s="18">
        <v>5779.333333333333</v>
      </c>
      <c r="J324" s="4" t="s">
        <v>86</v>
      </c>
      <c r="K324" s="5" t="s">
        <v>92</v>
      </c>
      <c r="L324" s="26">
        <v>0.69000000000000006</v>
      </c>
      <c r="M324" s="26">
        <f>VLOOKUP(L324,BONUS[],2,TRUE)</f>
        <v>0.05</v>
      </c>
      <c r="N324" s="24">
        <f>Employee_Data[[#This Row],[Monthly Salary]]+(Employee_Data[[#This Row],[Monthly Salary]]*M324)</f>
        <v>6068.2999999999993</v>
      </c>
    </row>
    <row r="325" spans="1:14" x14ac:dyDescent="0.3">
      <c r="A325" s="3" t="s">
        <v>1465</v>
      </c>
      <c r="B325" s="9" t="s">
        <v>1466</v>
      </c>
      <c r="C325" s="4" t="s">
        <v>270</v>
      </c>
      <c r="D325" s="4" t="s">
        <v>63</v>
      </c>
      <c r="E325" s="4" t="s">
        <v>30</v>
      </c>
      <c r="F325" s="4" t="s">
        <v>16</v>
      </c>
      <c r="G325">
        <v>51</v>
      </c>
      <c r="H325" s="14">
        <v>42777</v>
      </c>
      <c r="I325" s="18">
        <v>7253</v>
      </c>
      <c r="J325" s="4" t="s">
        <v>24</v>
      </c>
      <c r="K325" s="5" t="s">
        <v>25</v>
      </c>
      <c r="L325" s="26">
        <v>0.66</v>
      </c>
      <c r="M325" s="26">
        <f>VLOOKUP(L325,BONUS[],2,TRUE)</f>
        <v>0.05</v>
      </c>
      <c r="N325" s="24">
        <f>Employee_Data[[#This Row],[Monthly Salary]]+(Employee_Data[[#This Row],[Monthly Salary]]*M325)</f>
        <v>7615.65</v>
      </c>
    </row>
    <row r="326" spans="1:14" x14ac:dyDescent="0.3">
      <c r="A326" s="3" t="s">
        <v>1743</v>
      </c>
      <c r="B326" s="9" t="s">
        <v>1744</v>
      </c>
      <c r="C326" s="4" t="s">
        <v>157</v>
      </c>
      <c r="D326" s="4" t="s">
        <v>59</v>
      </c>
      <c r="E326" s="4" t="s">
        <v>22</v>
      </c>
      <c r="F326" s="4" t="s">
        <v>16</v>
      </c>
      <c r="G326">
        <v>61</v>
      </c>
      <c r="H326" s="14">
        <v>40683</v>
      </c>
      <c r="I326" s="18">
        <v>5411.416666666667</v>
      </c>
      <c r="J326" s="4" t="s">
        <v>17</v>
      </c>
      <c r="K326" s="5" t="s">
        <v>38</v>
      </c>
      <c r="L326" s="26">
        <v>0.63</v>
      </c>
      <c r="M326" s="26">
        <f>VLOOKUP(L326,BONUS[],2,TRUE)</f>
        <v>0.03</v>
      </c>
      <c r="N326" s="24">
        <f>Employee_Data[[#This Row],[Monthly Salary]]+(Employee_Data[[#This Row],[Monthly Salary]]*M326)</f>
        <v>5573.7591666666667</v>
      </c>
    </row>
    <row r="327" spans="1:14" x14ac:dyDescent="0.3">
      <c r="A327" s="3" t="s">
        <v>791</v>
      </c>
      <c r="B327" s="9" t="s">
        <v>792</v>
      </c>
      <c r="C327" s="4" t="s">
        <v>168</v>
      </c>
      <c r="D327" s="4" t="s">
        <v>63</v>
      </c>
      <c r="E327" s="4" t="s">
        <v>15</v>
      </c>
      <c r="F327" s="4" t="s">
        <v>16</v>
      </c>
      <c r="G327">
        <v>30</v>
      </c>
      <c r="H327" s="14">
        <v>43086</v>
      </c>
      <c r="I327" s="18">
        <v>7312</v>
      </c>
      <c r="J327" s="4" t="s">
        <v>86</v>
      </c>
      <c r="K327" s="5" t="s">
        <v>211</v>
      </c>
      <c r="L327" s="26">
        <v>0.6</v>
      </c>
      <c r="M327" s="26">
        <f>VLOOKUP(L327,BONUS[],2,TRUE)</f>
        <v>0.03</v>
      </c>
      <c r="N327" s="24">
        <f>Employee_Data[[#This Row],[Monthly Salary]]+(Employee_Data[[#This Row],[Monthly Salary]]*M327)</f>
        <v>7531.36</v>
      </c>
    </row>
    <row r="328" spans="1:14" x14ac:dyDescent="0.3">
      <c r="A328" s="3" t="s">
        <v>1152</v>
      </c>
      <c r="B328" s="9" t="s">
        <v>1153</v>
      </c>
      <c r="C328" s="4" t="s">
        <v>435</v>
      </c>
      <c r="D328" s="4" t="s">
        <v>14</v>
      </c>
      <c r="E328" s="4" t="s">
        <v>43</v>
      </c>
      <c r="F328" s="4" t="s">
        <v>23</v>
      </c>
      <c r="G328">
        <v>49</v>
      </c>
      <c r="H328" s="14">
        <v>42545</v>
      </c>
      <c r="I328" s="18">
        <v>5702.166666666667</v>
      </c>
      <c r="J328" s="4" t="s">
        <v>86</v>
      </c>
      <c r="K328" s="5" t="s">
        <v>92</v>
      </c>
      <c r="L328" s="26">
        <v>0.68</v>
      </c>
      <c r="M328" s="26">
        <f>VLOOKUP(L328,BONUS[],2,TRUE)</f>
        <v>0.05</v>
      </c>
      <c r="N328" s="24">
        <f>Employee_Data[[#This Row],[Monthly Salary]]+(Employee_Data[[#This Row],[Monthly Salary]]*M328)</f>
        <v>5987.2750000000005</v>
      </c>
    </row>
    <row r="329" spans="1:14" x14ac:dyDescent="0.3">
      <c r="A329" s="3" t="s">
        <v>1152</v>
      </c>
      <c r="B329" s="9" t="s">
        <v>1776</v>
      </c>
      <c r="C329" s="4" t="s">
        <v>28</v>
      </c>
      <c r="D329" s="4" t="s">
        <v>74</v>
      </c>
      <c r="E329" s="4" t="s">
        <v>15</v>
      </c>
      <c r="F329" s="4" t="s">
        <v>23</v>
      </c>
      <c r="G329">
        <v>48</v>
      </c>
      <c r="H329" s="14">
        <v>39302</v>
      </c>
      <c r="I329" s="18">
        <v>16226.916666666666</v>
      </c>
      <c r="J329" s="4" t="s">
        <v>17</v>
      </c>
      <c r="K329" s="5" t="s">
        <v>38</v>
      </c>
      <c r="L329" s="26">
        <v>1</v>
      </c>
      <c r="M329" s="26">
        <f>VLOOKUP(L329,BONUS[],2,TRUE)</f>
        <v>0.4</v>
      </c>
      <c r="N329" s="24">
        <f>Employee_Data[[#This Row],[Monthly Salary]]+(Employee_Data[[#This Row],[Monthly Salary]]*M329)</f>
        <v>22717.683333333334</v>
      </c>
    </row>
    <row r="330" spans="1:14" x14ac:dyDescent="0.3">
      <c r="A330" s="3" t="s">
        <v>198</v>
      </c>
      <c r="B330" s="9" t="s">
        <v>1949</v>
      </c>
      <c r="C330" s="4" t="s">
        <v>28</v>
      </c>
      <c r="D330" s="4" t="s">
        <v>29</v>
      </c>
      <c r="E330" s="4" t="s">
        <v>43</v>
      </c>
      <c r="F330" s="4" t="s">
        <v>23</v>
      </c>
      <c r="G330">
        <v>32</v>
      </c>
      <c r="H330" s="14">
        <v>42891</v>
      </c>
      <c r="I330" s="18">
        <v>13241.5</v>
      </c>
      <c r="J330" s="4" t="s">
        <v>17</v>
      </c>
      <c r="K330" s="5" t="s">
        <v>50</v>
      </c>
      <c r="L330" s="26">
        <v>0.62</v>
      </c>
      <c r="M330" s="26">
        <f>VLOOKUP(L330,BONUS[],2,TRUE)</f>
        <v>0.03</v>
      </c>
      <c r="N330" s="24">
        <f>Employee_Data[[#This Row],[Monthly Salary]]+(Employee_Data[[#This Row],[Monthly Salary]]*M330)</f>
        <v>13638.745000000001</v>
      </c>
    </row>
    <row r="331" spans="1:14" x14ac:dyDescent="0.3">
      <c r="A331" s="3" t="s">
        <v>198</v>
      </c>
      <c r="B331" s="9" t="s">
        <v>1430</v>
      </c>
      <c r="C331" s="4" t="s">
        <v>28</v>
      </c>
      <c r="D331" s="4" t="s">
        <v>53</v>
      </c>
      <c r="E331" s="4" t="s">
        <v>30</v>
      </c>
      <c r="F331" s="4" t="s">
        <v>23</v>
      </c>
      <c r="G331">
        <v>35</v>
      </c>
      <c r="H331" s="14">
        <v>42963</v>
      </c>
      <c r="I331" s="18">
        <v>15113</v>
      </c>
      <c r="J331" s="4" t="s">
        <v>24</v>
      </c>
      <c r="K331" s="5" t="s">
        <v>107</v>
      </c>
      <c r="L331" s="26">
        <v>0.8</v>
      </c>
      <c r="M331" s="26">
        <f>VLOOKUP(L331,BONUS[],2,TRUE)</f>
        <v>0.1</v>
      </c>
      <c r="N331" s="24">
        <f>Employee_Data[[#This Row],[Monthly Salary]]+(Employee_Data[[#This Row],[Monthly Salary]]*M331)</f>
        <v>16624.3</v>
      </c>
    </row>
    <row r="332" spans="1:14" x14ac:dyDescent="0.3">
      <c r="A332" s="3" t="s">
        <v>198</v>
      </c>
      <c r="B332" s="9" t="s">
        <v>199</v>
      </c>
      <c r="C332" s="4" t="s">
        <v>200</v>
      </c>
      <c r="D332" s="4" t="s">
        <v>14</v>
      </c>
      <c r="E332" s="4" t="s">
        <v>30</v>
      </c>
      <c r="F332" s="4" t="s">
        <v>16</v>
      </c>
      <c r="G332">
        <v>60</v>
      </c>
      <c r="H332" s="14">
        <v>43835</v>
      </c>
      <c r="I332" s="18">
        <v>6570.333333333333</v>
      </c>
      <c r="J332" s="4" t="s">
        <v>17</v>
      </c>
      <c r="K332" s="5" t="s">
        <v>18</v>
      </c>
      <c r="L332" s="26">
        <v>0.84</v>
      </c>
      <c r="M332" s="26">
        <f>VLOOKUP(L332,BONUS[],2,TRUE)</f>
        <v>0.1</v>
      </c>
      <c r="N332" s="24">
        <f>Employee_Data[[#This Row],[Monthly Salary]]+(Employee_Data[[#This Row],[Monthly Salary]]*M332)</f>
        <v>7227.3666666666668</v>
      </c>
    </row>
    <row r="333" spans="1:14" x14ac:dyDescent="0.3">
      <c r="A333" s="3" t="s">
        <v>727</v>
      </c>
      <c r="B333" s="9" t="s">
        <v>728</v>
      </c>
      <c r="C333" s="4" t="s">
        <v>270</v>
      </c>
      <c r="D333" s="4" t="s">
        <v>63</v>
      </c>
      <c r="E333" s="4" t="s">
        <v>30</v>
      </c>
      <c r="F333" s="4" t="s">
        <v>16</v>
      </c>
      <c r="G333">
        <v>35</v>
      </c>
      <c r="H333" s="14">
        <v>42776</v>
      </c>
      <c r="I333" s="18">
        <v>5011</v>
      </c>
      <c r="J333" s="4" t="s">
        <v>24</v>
      </c>
      <c r="K333" s="5" t="s">
        <v>25</v>
      </c>
      <c r="L333" s="26">
        <v>0.6</v>
      </c>
      <c r="M333" s="26">
        <f>VLOOKUP(L333,BONUS[],2,TRUE)</f>
        <v>0.03</v>
      </c>
      <c r="N333" s="24">
        <f>Employee_Data[[#This Row],[Monthly Salary]]+(Employee_Data[[#This Row],[Monthly Salary]]*M333)</f>
        <v>5161.33</v>
      </c>
    </row>
    <row r="334" spans="1:14" x14ac:dyDescent="0.3">
      <c r="A334" s="3" t="s">
        <v>60</v>
      </c>
      <c r="B334" s="9" t="s">
        <v>61</v>
      </c>
      <c r="C334" s="4" t="s">
        <v>62</v>
      </c>
      <c r="D334" s="4" t="s">
        <v>63</v>
      </c>
      <c r="E334" s="4" t="s">
        <v>30</v>
      </c>
      <c r="F334" s="4" t="s">
        <v>16</v>
      </c>
      <c r="G334">
        <v>27</v>
      </c>
      <c r="H334" s="14">
        <v>44490</v>
      </c>
      <c r="I334" s="18">
        <v>9154.25</v>
      </c>
      <c r="J334" s="4" t="s">
        <v>17</v>
      </c>
      <c r="K334" s="5" t="s">
        <v>18</v>
      </c>
      <c r="L334" s="26">
        <v>0.74</v>
      </c>
      <c r="M334" s="26">
        <f>VLOOKUP(L334,BONUS[],2,TRUE)</f>
        <v>0.08</v>
      </c>
      <c r="N334" s="24">
        <f>Employee_Data[[#This Row],[Monthly Salary]]+(Employee_Data[[#This Row],[Monthly Salary]]*M334)</f>
        <v>9886.59</v>
      </c>
    </row>
    <row r="335" spans="1:14" x14ac:dyDescent="0.3">
      <c r="A335" s="3" t="s">
        <v>104</v>
      </c>
      <c r="B335" s="9" t="s">
        <v>105</v>
      </c>
      <c r="C335" s="4" t="s">
        <v>106</v>
      </c>
      <c r="D335" s="4" t="s">
        <v>63</v>
      </c>
      <c r="E335" s="4" t="s">
        <v>30</v>
      </c>
      <c r="F335" s="4" t="s">
        <v>23</v>
      </c>
      <c r="G335">
        <v>64</v>
      </c>
      <c r="H335" s="14">
        <v>35403</v>
      </c>
      <c r="I335" s="18">
        <v>8279.5</v>
      </c>
      <c r="J335" s="4" t="s">
        <v>24</v>
      </c>
      <c r="K335" s="5" t="s">
        <v>107</v>
      </c>
      <c r="L335" s="26">
        <v>0.81</v>
      </c>
      <c r="M335" s="26">
        <f>VLOOKUP(L335,BONUS[],2,TRUE)</f>
        <v>0.1</v>
      </c>
      <c r="N335" s="24">
        <f>Employee_Data[[#This Row],[Monthly Salary]]+(Employee_Data[[#This Row],[Monthly Salary]]*M335)</f>
        <v>9107.4500000000007</v>
      </c>
    </row>
    <row r="336" spans="1:14" x14ac:dyDescent="0.3">
      <c r="A336" s="3" t="s">
        <v>1689</v>
      </c>
      <c r="B336" s="9" t="s">
        <v>1690</v>
      </c>
      <c r="C336" s="4" t="s">
        <v>200</v>
      </c>
      <c r="D336" s="4" t="s">
        <v>14</v>
      </c>
      <c r="E336" s="4" t="s">
        <v>22</v>
      </c>
      <c r="F336" s="4" t="s">
        <v>16</v>
      </c>
      <c r="G336">
        <v>50</v>
      </c>
      <c r="H336" s="14">
        <v>44445</v>
      </c>
      <c r="I336" s="18">
        <v>6951.5</v>
      </c>
      <c r="J336" s="4" t="s">
        <v>24</v>
      </c>
      <c r="K336" s="5" t="s">
        <v>68</v>
      </c>
      <c r="L336" s="26">
        <v>0.6</v>
      </c>
      <c r="M336" s="26">
        <f>VLOOKUP(L336,BONUS[],2,TRUE)</f>
        <v>0.03</v>
      </c>
      <c r="N336" s="24">
        <f>Employee_Data[[#This Row],[Monthly Salary]]+(Employee_Data[[#This Row],[Monthly Salary]]*M336)</f>
        <v>7160.0450000000001</v>
      </c>
    </row>
    <row r="337" spans="1:14" x14ac:dyDescent="0.3">
      <c r="A337" s="3" t="s">
        <v>825</v>
      </c>
      <c r="B337" s="9" t="s">
        <v>826</v>
      </c>
      <c r="C337" s="4" t="s">
        <v>46</v>
      </c>
      <c r="D337" s="4" t="s">
        <v>14</v>
      </c>
      <c r="E337" s="4" t="s">
        <v>15</v>
      </c>
      <c r="F337" s="4" t="s">
        <v>16</v>
      </c>
      <c r="G337">
        <v>57</v>
      </c>
      <c r="H337" s="14">
        <v>43948</v>
      </c>
      <c r="I337" s="18">
        <v>8588.1666666666661</v>
      </c>
      <c r="J337" s="4" t="s">
        <v>17</v>
      </c>
      <c r="K337" s="5" t="s">
        <v>81</v>
      </c>
      <c r="L337" s="26">
        <v>0.85</v>
      </c>
      <c r="M337" s="26">
        <f>VLOOKUP(L337,BONUS[],2,TRUE)</f>
        <v>0.15</v>
      </c>
      <c r="N337" s="24">
        <f>Employee_Data[[#This Row],[Monthly Salary]]+(Employee_Data[[#This Row],[Monthly Salary]]*M337)</f>
        <v>9876.3916666666664</v>
      </c>
    </row>
    <row r="338" spans="1:14" x14ac:dyDescent="0.3">
      <c r="A338" s="3" t="s">
        <v>797</v>
      </c>
      <c r="B338" s="9" t="s">
        <v>798</v>
      </c>
      <c r="C338" s="4" t="s">
        <v>13</v>
      </c>
      <c r="D338" s="4" t="s">
        <v>53</v>
      </c>
      <c r="E338" s="4" t="s">
        <v>15</v>
      </c>
      <c r="F338" s="4" t="s">
        <v>16</v>
      </c>
      <c r="G338">
        <v>55</v>
      </c>
      <c r="H338" s="14">
        <v>38888</v>
      </c>
      <c r="I338" s="18">
        <v>11885.666666666666</v>
      </c>
      <c r="J338" s="4" t="s">
        <v>24</v>
      </c>
      <c r="K338" s="5" t="s">
        <v>25</v>
      </c>
      <c r="L338" s="26">
        <v>0.87</v>
      </c>
      <c r="M338" s="26">
        <f>VLOOKUP(L338,BONUS[],2,TRUE)</f>
        <v>0.15</v>
      </c>
      <c r="N338" s="24">
        <f>Employee_Data[[#This Row],[Monthly Salary]]+(Employee_Data[[#This Row],[Monthly Salary]]*M338)</f>
        <v>13668.516666666666</v>
      </c>
    </row>
    <row r="339" spans="1:14" x14ac:dyDescent="0.3">
      <c r="A339" s="3" t="s">
        <v>672</v>
      </c>
      <c r="B339" s="9" t="s">
        <v>673</v>
      </c>
      <c r="C339" s="4" t="s">
        <v>157</v>
      </c>
      <c r="D339" s="4" t="s">
        <v>59</v>
      </c>
      <c r="E339" s="4" t="s">
        <v>43</v>
      </c>
      <c r="F339" s="4" t="s">
        <v>23</v>
      </c>
      <c r="G339">
        <v>62</v>
      </c>
      <c r="H339" s="14">
        <v>38271</v>
      </c>
      <c r="I339" s="18">
        <v>4235.416666666667</v>
      </c>
      <c r="J339" s="4" t="s">
        <v>17</v>
      </c>
      <c r="K339" s="5" t="s">
        <v>18</v>
      </c>
      <c r="L339" s="26">
        <v>0.62</v>
      </c>
      <c r="M339" s="26">
        <f>VLOOKUP(L339,BONUS[],2,TRUE)</f>
        <v>0.03</v>
      </c>
      <c r="N339" s="24">
        <f>Employee_Data[[#This Row],[Monthly Salary]]+(Employee_Data[[#This Row],[Monthly Salary]]*M339)</f>
        <v>4362.479166666667</v>
      </c>
    </row>
    <row r="340" spans="1:14" x14ac:dyDescent="0.3">
      <c r="A340" s="3" t="s">
        <v>1680</v>
      </c>
      <c r="B340" s="9" t="s">
        <v>1681</v>
      </c>
      <c r="C340" s="4" t="s">
        <v>28</v>
      </c>
      <c r="D340" s="4" t="s">
        <v>63</v>
      </c>
      <c r="E340" s="4" t="s">
        <v>30</v>
      </c>
      <c r="F340" s="4" t="s">
        <v>23</v>
      </c>
      <c r="G340">
        <v>45</v>
      </c>
      <c r="H340" s="14">
        <v>40511</v>
      </c>
      <c r="I340" s="18">
        <v>12813.916666666666</v>
      </c>
      <c r="J340" s="4" t="s">
        <v>17</v>
      </c>
      <c r="K340" s="5" t="s">
        <v>38</v>
      </c>
      <c r="L340" s="26">
        <v>0.8</v>
      </c>
      <c r="M340" s="26">
        <f>VLOOKUP(L340,BONUS[],2,TRUE)</f>
        <v>0.1</v>
      </c>
      <c r="N340" s="24">
        <f>Employee_Data[[#This Row],[Monthly Salary]]+(Employee_Data[[#This Row],[Monthly Salary]]*M340)</f>
        <v>14095.308333333332</v>
      </c>
    </row>
    <row r="341" spans="1:14" x14ac:dyDescent="0.3">
      <c r="A341" s="3" t="s">
        <v>1127</v>
      </c>
      <c r="B341" s="9" t="s">
        <v>1907</v>
      </c>
      <c r="C341" s="4" t="s">
        <v>117</v>
      </c>
      <c r="D341" s="4" t="s">
        <v>53</v>
      </c>
      <c r="E341" s="4" t="s">
        <v>43</v>
      </c>
      <c r="F341" s="4" t="s">
        <v>23</v>
      </c>
      <c r="G341">
        <v>31</v>
      </c>
      <c r="H341" s="14">
        <v>43671</v>
      </c>
      <c r="I341" s="18">
        <v>4240.25</v>
      </c>
      <c r="J341" s="4" t="s">
        <v>24</v>
      </c>
      <c r="K341" s="5" t="s">
        <v>25</v>
      </c>
      <c r="L341" s="26">
        <v>0.87000000000000022</v>
      </c>
      <c r="M341" s="26">
        <f>VLOOKUP(L341,BONUS[],2,TRUE)</f>
        <v>0.15</v>
      </c>
      <c r="N341" s="24">
        <f>Employee_Data[[#This Row],[Monthly Salary]]+(Employee_Data[[#This Row],[Monthly Salary]]*M341)</f>
        <v>4876.2875000000004</v>
      </c>
    </row>
    <row r="342" spans="1:14" x14ac:dyDescent="0.3">
      <c r="A342" s="3" t="s">
        <v>1127</v>
      </c>
      <c r="B342" s="9" t="s">
        <v>1128</v>
      </c>
      <c r="C342" s="4" t="s">
        <v>46</v>
      </c>
      <c r="D342" s="4" t="s">
        <v>53</v>
      </c>
      <c r="E342" s="4" t="s">
        <v>30</v>
      </c>
      <c r="F342" s="4" t="s">
        <v>16</v>
      </c>
      <c r="G342">
        <v>49</v>
      </c>
      <c r="H342" s="14">
        <v>41919</v>
      </c>
      <c r="I342" s="18">
        <v>9575.9166666666661</v>
      </c>
      <c r="J342" s="4" t="s">
        <v>17</v>
      </c>
      <c r="K342" s="5" t="s">
        <v>31</v>
      </c>
      <c r="L342" s="26">
        <v>0.90000000000000024</v>
      </c>
      <c r="M342" s="26">
        <f>VLOOKUP(L342,BONUS[],2,TRUE)</f>
        <v>0.2</v>
      </c>
      <c r="N342" s="24">
        <f>Employee_Data[[#This Row],[Monthly Salary]]+(Employee_Data[[#This Row],[Monthly Salary]]*M342)</f>
        <v>11491.099999999999</v>
      </c>
    </row>
    <row r="343" spans="1:14" x14ac:dyDescent="0.3">
      <c r="A343" s="3" t="s">
        <v>634</v>
      </c>
      <c r="B343" s="9" t="s">
        <v>635</v>
      </c>
      <c r="C343" s="4" t="s">
        <v>49</v>
      </c>
      <c r="D343" s="4" t="s">
        <v>74</v>
      </c>
      <c r="E343" s="4" t="s">
        <v>22</v>
      </c>
      <c r="F343" s="4" t="s">
        <v>16</v>
      </c>
      <c r="G343">
        <v>65</v>
      </c>
      <c r="H343" s="14">
        <v>41543</v>
      </c>
      <c r="I343" s="18">
        <v>4195.083333333333</v>
      </c>
      <c r="J343" s="4" t="s">
        <v>24</v>
      </c>
      <c r="K343" s="5" t="s">
        <v>107</v>
      </c>
      <c r="L343" s="26">
        <v>0.84000000000000019</v>
      </c>
      <c r="M343" s="26">
        <f>VLOOKUP(L343,BONUS[],2,TRUE)</f>
        <v>0.1</v>
      </c>
      <c r="N343" s="24">
        <f>Employee_Data[[#This Row],[Monthly Salary]]+(Employee_Data[[#This Row],[Monthly Salary]]*M343)</f>
        <v>4614.5916666666662</v>
      </c>
    </row>
    <row r="344" spans="1:14" x14ac:dyDescent="0.3">
      <c r="A344" s="3" t="s">
        <v>1789</v>
      </c>
      <c r="B344" s="9" t="s">
        <v>1790</v>
      </c>
      <c r="C344" s="4" t="s">
        <v>365</v>
      </c>
      <c r="D344" s="4" t="s">
        <v>14</v>
      </c>
      <c r="E344" s="4" t="s">
        <v>30</v>
      </c>
      <c r="F344" s="4" t="s">
        <v>16</v>
      </c>
      <c r="G344">
        <v>39</v>
      </c>
      <c r="H344" s="14">
        <v>43943</v>
      </c>
      <c r="I344" s="18">
        <v>7544.583333333333</v>
      </c>
      <c r="J344" s="4" t="s">
        <v>17</v>
      </c>
      <c r="K344" s="5" t="s">
        <v>50</v>
      </c>
      <c r="L344" s="26">
        <v>0.81000000000000016</v>
      </c>
      <c r="M344" s="26">
        <f>VLOOKUP(L344,BONUS[],2,TRUE)</f>
        <v>0.1</v>
      </c>
      <c r="N344" s="24">
        <f>Employee_Data[[#This Row],[Monthly Salary]]+(Employee_Data[[#This Row],[Monthly Salary]]*M344)</f>
        <v>8299.0416666666661</v>
      </c>
    </row>
    <row r="345" spans="1:14" x14ac:dyDescent="0.3">
      <c r="A345" s="3" t="s">
        <v>708</v>
      </c>
      <c r="B345" s="9" t="s">
        <v>709</v>
      </c>
      <c r="C345" s="4" t="s">
        <v>34</v>
      </c>
      <c r="D345" s="4" t="s">
        <v>14</v>
      </c>
      <c r="E345" s="4" t="s">
        <v>30</v>
      </c>
      <c r="F345" s="4" t="s">
        <v>16</v>
      </c>
      <c r="G345">
        <v>45</v>
      </c>
      <c r="H345" s="14">
        <v>43185</v>
      </c>
      <c r="I345" s="18">
        <v>7206.5</v>
      </c>
      <c r="J345" s="4" t="s">
        <v>17</v>
      </c>
      <c r="K345" s="5" t="s">
        <v>54</v>
      </c>
      <c r="L345" s="26">
        <v>0.78000000000000014</v>
      </c>
      <c r="M345" s="26">
        <f>VLOOKUP(L345,BONUS[],2,TRUE)</f>
        <v>0.1</v>
      </c>
      <c r="N345" s="24">
        <f>Employee_Data[[#This Row],[Monthly Salary]]+(Employee_Data[[#This Row],[Monthly Salary]]*M345)</f>
        <v>7927.15</v>
      </c>
    </row>
    <row r="346" spans="1:14" x14ac:dyDescent="0.3">
      <c r="A346" s="3" t="s">
        <v>1618</v>
      </c>
      <c r="B346" s="9" t="s">
        <v>1619</v>
      </c>
      <c r="C346" s="4" t="s">
        <v>73</v>
      </c>
      <c r="D346" s="4" t="s">
        <v>53</v>
      </c>
      <c r="E346" s="4" t="s">
        <v>22</v>
      </c>
      <c r="F346" s="4" t="s">
        <v>23</v>
      </c>
      <c r="G346">
        <v>64</v>
      </c>
      <c r="H346" s="14">
        <v>41362</v>
      </c>
      <c r="I346" s="18">
        <v>21027.083333333332</v>
      </c>
      <c r="J346" s="4" t="s">
        <v>17</v>
      </c>
      <c r="K346" s="5" t="s">
        <v>81</v>
      </c>
      <c r="L346" s="26">
        <v>0.75000000000000011</v>
      </c>
      <c r="M346" s="26">
        <f>VLOOKUP(L346,BONUS[],2,TRUE)</f>
        <v>0.1</v>
      </c>
      <c r="N346" s="24">
        <f>Employee_Data[[#This Row],[Monthly Salary]]+(Employee_Data[[#This Row],[Monthly Salary]]*M346)</f>
        <v>23129.791666666664</v>
      </c>
    </row>
    <row r="347" spans="1:14" x14ac:dyDescent="0.3">
      <c r="A347" s="3" t="s">
        <v>1691</v>
      </c>
      <c r="B347" s="9" t="s">
        <v>1692</v>
      </c>
      <c r="C347" s="4" t="s">
        <v>365</v>
      </c>
      <c r="D347" s="4" t="s">
        <v>14</v>
      </c>
      <c r="E347" s="4" t="s">
        <v>30</v>
      </c>
      <c r="F347" s="4" t="s">
        <v>16</v>
      </c>
      <c r="G347">
        <v>45</v>
      </c>
      <c r="H347" s="14">
        <v>43042</v>
      </c>
      <c r="I347" s="18">
        <v>5555</v>
      </c>
      <c r="J347" s="4" t="s">
        <v>17</v>
      </c>
      <c r="K347" s="5" t="s">
        <v>54</v>
      </c>
      <c r="L347" s="26">
        <v>0.69000000000000006</v>
      </c>
      <c r="M347" s="26">
        <f>VLOOKUP(L347,BONUS[],2,TRUE)</f>
        <v>0.05</v>
      </c>
      <c r="N347" s="24">
        <f>Employee_Data[[#This Row],[Monthly Salary]]+(Employee_Data[[#This Row],[Monthly Salary]]*M347)</f>
        <v>5832.75</v>
      </c>
    </row>
    <row r="348" spans="1:14" x14ac:dyDescent="0.3">
      <c r="A348" s="3" t="s">
        <v>1691</v>
      </c>
      <c r="B348" s="9" t="s">
        <v>1904</v>
      </c>
      <c r="C348" s="4" t="s">
        <v>28</v>
      </c>
      <c r="D348" s="4" t="s">
        <v>42</v>
      </c>
      <c r="E348" s="4" t="s">
        <v>15</v>
      </c>
      <c r="F348" s="4" t="s">
        <v>23</v>
      </c>
      <c r="G348">
        <v>27</v>
      </c>
      <c r="H348" s="14">
        <v>43776</v>
      </c>
      <c r="I348" s="18">
        <v>14550.583333333334</v>
      </c>
      <c r="J348" s="4" t="s">
        <v>17</v>
      </c>
      <c r="K348" s="5" t="s">
        <v>81</v>
      </c>
      <c r="L348" s="26">
        <v>0.72000000000000008</v>
      </c>
      <c r="M348" s="26">
        <f>VLOOKUP(L348,BONUS[],2,TRUE)</f>
        <v>0.08</v>
      </c>
      <c r="N348" s="24">
        <f>Employee_Data[[#This Row],[Monthly Salary]]+(Employee_Data[[#This Row],[Monthly Salary]]*M348)</f>
        <v>15714.630000000001</v>
      </c>
    </row>
    <row r="349" spans="1:14" x14ac:dyDescent="0.3">
      <c r="A349" s="3" t="s">
        <v>890</v>
      </c>
      <c r="B349" s="9" t="s">
        <v>891</v>
      </c>
      <c r="C349" s="4" t="s">
        <v>13</v>
      </c>
      <c r="D349" s="4" t="s">
        <v>74</v>
      </c>
      <c r="E349" s="4" t="s">
        <v>30</v>
      </c>
      <c r="F349" s="4" t="s">
        <v>16</v>
      </c>
      <c r="G349">
        <v>31</v>
      </c>
      <c r="H349" s="14">
        <v>43695</v>
      </c>
      <c r="I349" s="18">
        <v>10529.416666666666</v>
      </c>
      <c r="J349" s="4" t="s">
        <v>24</v>
      </c>
      <c r="K349" s="5" t="s">
        <v>68</v>
      </c>
      <c r="L349" s="26">
        <v>0.66</v>
      </c>
      <c r="M349" s="26">
        <f>VLOOKUP(L349,BONUS[],2,TRUE)</f>
        <v>0.05</v>
      </c>
      <c r="N349" s="24">
        <f>Employee_Data[[#This Row],[Monthly Salary]]+(Employee_Data[[#This Row],[Monthly Salary]]*M349)</f>
        <v>11055.887499999999</v>
      </c>
    </row>
    <row r="350" spans="1:14" x14ac:dyDescent="0.3">
      <c r="A350" s="3" t="s">
        <v>1365</v>
      </c>
      <c r="B350" s="9" t="s">
        <v>1366</v>
      </c>
      <c r="C350" s="4" t="s">
        <v>117</v>
      </c>
      <c r="D350" s="4" t="s">
        <v>42</v>
      </c>
      <c r="E350" s="4" t="s">
        <v>15</v>
      </c>
      <c r="F350" s="4" t="s">
        <v>23</v>
      </c>
      <c r="G350">
        <v>41</v>
      </c>
      <c r="H350" s="14">
        <v>40333</v>
      </c>
      <c r="I350" s="18">
        <v>6035.416666666667</v>
      </c>
      <c r="J350" s="4" t="s">
        <v>24</v>
      </c>
      <c r="K350" s="5" t="s">
        <v>107</v>
      </c>
      <c r="L350" s="26">
        <v>0.63</v>
      </c>
      <c r="M350" s="26">
        <f>VLOOKUP(L350,BONUS[],2,TRUE)</f>
        <v>0.03</v>
      </c>
      <c r="N350" s="24">
        <f>Employee_Data[[#This Row],[Monthly Salary]]+(Employee_Data[[#This Row],[Monthly Salary]]*M350)</f>
        <v>6216.479166666667</v>
      </c>
    </row>
    <row r="351" spans="1:14" x14ac:dyDescent="0.3">
      <c r="A351" s="3" t="s">
        <v>431</v>
      </c>
      <c r="B351" s="9" t="s">
        <v>432</v>
      </c>
      <c r="C351" s="4" t="s">
        <v>244</v>
      </c>
      <c r="D351" s="4" t="s">
        <v>14</v>
      </c>
      <c r="E351" s="4" t="s">
        <v>22</v>
      </c>
      <c r="F351" s="4" t="s">
        <v>16</v>
      </c>
      <c r="G351">
        <v>50</v>
      </c>
      <c r="H351" s="14">
        <v>36914</v>
      </c>
      <c r="I351" s="18">
        <v>8128.083333333333</v>
      </c>
      <c r="J351" s="4" t="s">
        <v>24</v>
      </c>
      <c r="K351" s="5" t="s">
        <v>127</v>
      </c>
      <c r="L351" s="26">
        <v>0.6</v>
      </c>
      <c r="M351" s="26">
        <f>VLOOKUP(L351,BONUS[],2,TRUE)</f>
        <v>0.03</v>
      </c>
      <c r="N351" s="24">
        <f>Employee_Data[[#This Row],[Monthly Salary]]+(Employee_Data[[#This Row],[Monthly Salary]]*M351)</f>
        <v>8371.9258333333328</v>
      </c>
    </row>
    <row r="352" spans="1:14" x14ac:dyDescent="0.3">
      <c r="A352" s="3" t="s">
        <v>537</v>
      </c>
      <c r="B352" s="9" t="s">
        <v>538</v>
      </c>
      <c r="C352" s="4" t="s">
        <v>216</v>
      </c>
      <c r="D352" s="4" t="s">
        <v>63</v>
      </c>
      <c r="E352" s="4" t="s">
        <v>15</v>
      </c>
      <c r="F352" s="4" t="s">
        <v>16</v>
      </c>
      <c r="G352">
        <v>42</v>
      </c>
      <c r="H352" s="14">
        <v>43062</v>
      </c>
      <c r="I352" s="18">
        <v>8001.916666666667</v>
      </c>
      <c r="J352" s="4" t="s">
        <v>17</v>
      </c>
      <c r="K352" s="5" t="s">
        <v>50</v>
      </c>
      <c r="L352" s="26">
        <v>0.67</v>
      </c>
      <c r="M352" s="26">
        <f>VLOOKUP(L352,BONUS[],2,TRUE)</f>
        <v>0.05</v>
      </c>
      <c r="N352" s="24">
        <f>Employee_Data[[#This Row],[Monthly Salary]]+(Employee_Data[[#This Row],[Monthly Salary]]*M352)</f>
        <v>8402.0125000000007</v>
      </c>
    </row>
    <row r="353" spans="1:14" x14ac:dyDescent="0.3">
      <c r="A353" s="3" t="s">
        <v>537</v>
      </c>
      <c r="B353" s="9" t="s">
        <v>749</v>
      </c>
      <c r="C353" s="4" t="s">
        <v>73</v>
      </c>
      <c r="D353" s="4" t="s">
        <v>14</v>
      </c>
      <c r="E353" s="4" t="s">
        <v>43</v>
      </c>
      <c r="F353" s="4" t="s">
        <v>16</v>
      </c>
      <c r="G353">
        <v>48</v>
      </c>
      <c r="H353" s="14">
        <v>42053</v>
      </c>
      <c r="I353" s="18">
        <v>16239.25</v>
      </c>
      <c r="J353" s="4" t="s">
        <v>17</v>
      </c>
      <c r="K353" s="5" t="s">
        <v>81</v>
      </c>
      <c r="L353" s="26">
        <v>0.88000000000000012</v>
      </c>
      <c r="M353" s="26">
        <f>VLOOKUP(L353,BONUS[],2,TRUE)</f>
        <v>0.15</v>
      </c>
      <c r="N353" s="24">
        <f>Employee_Data[[#This Row],[Monthly Salary]]+(Employee_Data[[#This Row],[Monthly Salary]]*M353)</f>
        <v>18675.137500000001</v>
      </c>
    </row>
    <row r="354" spans="1:14" x14ac:dyDescent="0.3">
      <c r="A354" s="3" t="s">
        <v>1437</v>
      </c>
      <c r="B354" s="9" t="s">
        <v>1438</v>
      </c>
      <c r="C354" s="4" t="s">
        <v>117</v>
      </c>
      <c r="D354" s="4" t="s">
        <v>74</v>
      </c>
      <c r="E354" s="4" t="s">
        <v>22</v>
      </c>
      <c r="F354" s="4" t="s">
        <v>23</v>
      </c>
      <c r="G354">
        <v>65</v>
      </c>
      <c r="H354" s="14">
        <v>38584</v>
      </c>
      <c r="I354" s="18">
        <v>4986.083333333333</v>
      </c>
      <c r="J354" s="4" t="s">
        <v>17</v>
      </c>
      <c r="K354" s="5" t="s">
        <v>81</v>
      </c>
      <c r="L354" s="26">
        <v>0.81</v>
      </c>
      <c r="M354" s="26">
        <f>VLOOKUP(L354,BONUS[],2,TRUE)</f>
        <v>0.1</v>
      </c>
      <c r="N354" s="24">
        <f>Employee_Data[[#This Row],[Monthly Salary]]+(Employee_Data[[#This Row],[Monthly Salary]]*M354)</f>
        <v>5484.6916666666666</v>
      </c>
    </row>
    <row r="355" spans="1:14" x14ac:dyDescent="0.3">
      <c r="A355" s="3" t="s">
        <v>833</v>
      </c>
      <c r="B355" s="9" t="s">
        <v>834</v>
      </c>
      <c r="C355" s="4" t="s">
        <v>292</v>
      </c>
      <c r="D355" s="4" t="s">
        <v>14</v>
      </c>
      <c r="E355" s="4" t="s">
        <v>30</v>
      </c>
      <c r="F355" s="4" t="s">
        <v>23</v>
      </c>
      <c r="G355">
        <v>43</v>
      </c>
      <c r="H355" s="14">
        <v>42467</v>
      </c>
      <c r="I355" s="18">
        <v>5664.666666666667</v>
      </c>
      <c r="J355" s="4" t="s">
        <v>17</v>
      </c>
      <c r="K355" s="5" t="s">
        <v>18</v>
      </c>
      <c r="L355" s="26">
        <v>0.74</v>
      </c>
      <c r="M355" s="26">
        <f>VLOOKUP(L355,BONUS[],2,TRUE)</f>
        <v>0.08</v>
      </c>
      <c r="N355" s="24">
        <f>Employee_Data[[#This Row],[Monthly Salary]]+(Employee_Data[[#This Row],[Monthly Salary]]*M355)</f>
        <v>6117.84</v>
      </c>
    </row>
    <row r="356" spans="1:14" x14ac:dyDescent="0.3">
      <c r="A356" s="3" t="s">
        <v>525</v>
      </c>
      <c r="B356" s="9" t="s">
        <v>526</v>
      </c>
      <c r="C356" s="4" t="s">
        <v>46</v>
      </c>
      <c r="D356" s="4" t="s">
        <v>29</v>
      </c>
      <c r="E356" s="4" t="s">
        <v>22</v>
      </c>
      <c r="F356" s="4" t="s">
        <v>23</v>
      </c>
      <c r="G356">
        <v>64</v>
      </c>
      <c r="H356" s="14">
        <v>35996</v>
      </c>
      <c r="I356" s="18">
        <v>10229.416666666666</v>
      </c>
      <c r="J356" s="4" t="s">
        <v>24</v>
      </c>
      <c r="K356" s="5" t="s">
        <v>25</v>
      </c>
      <c r="L356" s="26">
        <v>0.66999999999999993</v>
      </c>
      <c r="M356" s="26">
        <f>VLOOKUP(L356,BONUS[],2,TRUE)</f>
        <v>0.05</v>
      </c>
      <c r="N356" s="24">
        <f>Employee_Data[[#This Row],[Monthly Salary]]+(Employee_Data[[#This Row],[Monthly Salary]]*M356)</f>
        <v>10740.887499999999</v>
      </c>
    </row>
    <row r="357" spans="1:14" x14ac:dyDescent="0.3">
      <c r="A357" s="3" t="s">
        <v>723</v>
      </c>
      <c r="B357" s="9" t="s">
        <v>724</v>
      </c>
      <c r="C357" s="4" t="s">
        <v>28</v>
      </c>
      <c r="D357" s="4" t="s">
        <v>42</v>
      </c>
      <c r="E357" s="4" t="s">
        <v>22</v>
      </c>
      <c r="F357" s="4" t="s">
        <v>16</v>
      </c>
      <c r="G357">
        <v>50</v>
      </c>
      <c r="H357" s="14">
        <v>43452</v>
      </c>
      <c r="I357" s="18">
        <v>12945.916666666666</v>
      </c>
      <c r="J357" s="4" t="s">
        <v>17</v>
      </c>
      <c r="K357" s="5" t="s">
        <v>18</v>
      </c>
      <c r="L357" s="26">
        <v>0.6</v>
      </c>
      <c r="M357" s="26">
        <f>VLOOKUP(L357,BONUS[],2,TRUE)</f>
        <v>0.03</v>
      </c>
      <c r="N357" s="24">
        <f>Employee_Data[[#This Row],[Monthly Salary]]+(Employee_Data[[#This Row],[Monthly Salary]]*M357)</f>
        <v>13334.294166666667</v>
      </c>
    </row>
    <row r="358" spans="1:14" x14ac:dyDescent="0.3">
      <c r="A358" s="3" t="s">
        <v>1549</v>
      </c>
      <c r="B358" s="9" t="s">
        <v>1550</v>
      </c>
      <c r="C358" s="4" t="s">
        <v>13</v>
      </c>
      <c r="D358" s="4" t="s">
        <v>14</v>
      </c>
      <c r="E358" s="4" t="s">
        <v>30</v>
      </c>
      <c r="F358" s="4" t="s">
        <v>16</v>
      </c>
      <c r="G358">
        <v>43</v>
      </c>
      <c r="H358" s="14">
        <v>42090</v>
      </c>
      <c r="I358" s="18">
        <v>10026.75</v>
      </c>
      <c r="J358" s="4" t="s">
        <v>17</v>
      </c>
      <c r="K358" s="5" t="s">
        <v>54</v>
      </c>
      <c r="L358" s="26">
        <v>0.68</v>
      </c>
      <c r="M358" s="26">
        <f>VLOOKUP(L358,BONUS[],2,TRUE)</f>
        <v>0.05</v>
      </c>
      <c r="N358" s="24">
        <f>Employee_Data[[#This Row],[Monthly Salary]]+(Employee_Data[[#This Row],[Monthly Salary]]*M358)</f>
        <v>10528.0875</v>
      </c>
    </row>
    <row r="359" spans="1:14" x14ac:dyDescent="0.3">
      <c r="A359" s="3" t="s">
        <v>120</v>
      </c>
      <c r="B359" s="9" t="s">
        <v>1942</v>
      </c>
      <c r="C359" s="4" t="s">
        <v>73</v>
      </c>
      <c r="D359" s="4" t="s">
        <v>14</v>
      </c>
      <c r="E359" s="4" t="s">
        <v>30</v>
      </c>
      <c r="F359" s="4" t="s">
        <v>16</v>
      </c>
      <c r="G359">
        <v>27</v>
      </c>
      <c r="H359" s="14">
        <v>42685</v>
      </c>
      <c r="I359" s="18">
        <v>20549.083333333332</v>
      </c>
      <c r="J359" s="4" t="s">
        <v>17</v>
      </c>
      <c r="K359" s="5" t="s">
        <v>38</v>
      </c>
      <c r="L359" s="26">
        <v>0.71</v>
      </c>
      <c r="M359" s="26">
        <f>VLOOKUP(L359,BONUS[],2,TRUE)</f>
        <v>0.08</v>
      </c>
      <c r="N359" s="24">
        <f>Employee_Data[[#This Row],[Monthly Salary]]+(Employee_Data[[#This Row],[Monthly Salary]]*M359)</f>
        <v>22193.01</v>
      </c>
    </row>
    <row r="360" spans="1:14" x14ac:dyDescent="0.3">
      <c r="A360" s="3" t="s">
        <v>120</v>
      </c>
      <c r="B360" s="9" t="s">
        <v>121</v>
      </c>
      <c r="C360" s="4" t="s">
        <v>49</v>
      </c>
      <c r="D360" s="4" t="s">
        <v>29</v>
      </c>
      <c r="E360" s="4" t="s">
        <v>15</v>
      </c>
      <c r="F360" s="4" t="s">
        <v>16</v>
      </c>
      <c r="G360">
        <v>57</v>
      </c>
      <c r="H360" s="14">
        <v>43226</v>
      </c>
      <c r="I360" s="18">
        <v>4084.25</v>
      </c>
      <c r="J360" s="4" t="s">
        <v>17</v>
      </c>
      <c r="K360" s="5" t="s">
        <v>31</v>
      </c>
      <c r="L360" s="26">
        <v>0.78</v>
      </c>
      <c r="M360" s="26">
        <f>VLOOKUP(L360,BONUS[],2,TRUE)</f>
        <v>0.1</v>
      </c>
      <c r="N360" s="24">
        <f>Employee_Data[[#This Row],[Monthly Salary]]+(Employee_Data[[#This Row],[Monthly Salary]]*M360)</f>
        <v>4492.6750000000002</v>
      </c>
    </row>
    <row r="361" spans="1:14" x14ac:dyDescent="0.3">
      <c r="A361" s="3" t="s">
        <v>1702</v>
      </c>
      <c r="B361" s="9" t="s">
        <v>1703</v>
      </c>
      <c r="C361" s="4" t="s">
        <v>73</v>
      </c>
      <c r="D361" s="4" t="s">
        <v>14</v>
      </c>
      <c r="E361" s="4" t="s">
        <v>15</v>
      </c>
      <c r="F361" s="4" t="s">
        <v>23</v>
      </c>
      <c r="G361">
        <v>42</v>
      </c>
      <c r="H361" s="14">
        <v>40511</v>
      </c>
      <c r="I361" s="18">
        <v>15560.416666666666</v>
      </c>
      <c r="J361" s="4" t="s">
        <v>86</v>
      </c>
      <c r="K361" s="5" t="s">
        <v>87</v>
      </c>
      <c r="L361" s="26">
        <v>0.64</v>
      </c>
      <c r="M361" s="26">
        <f>VLOOKUP(L361,BONUS[],2,TRUE)</f>
        <v>0.03</v>
      </c>
      <c r="N361" s="24">
        <f>Employee_Data[[#This Row],[Monthly Salary]]+(Employee_Data[[#This Row],[Monthly Salary]]*M361)</f>
        <v>16027.229166666666</v>
      </c>
    </row>
    <row r="362" spans="1:14" x14ac:dyDescent="0.3">
      <c r="A362" s="3" t="s">
        <v>1463</v>
      </c>
      <c r="B362" s="9" t="s">
        <v>1464</v>
      </c>
      <c r="C362" s="4" t="s">
        <v>112</v>
      </c>
      <c r="D362" s="4" t="s">
        <v>14</v>
      </c>
      <c r="E362" s="4" t="s">
        <v>30</v>
      </c>
      <c r="F362" s="4" t="s">
        <v>23</v>
      </c>
      <c r="G362">
        <v>38</v>
      </c>
      <c r="H362" s="14">
        <v>42113</v>
      </c>
      <c r="I362" s="18">
        <v>4063.5</v>
      </c>
      <c r="J362" s="4" t="s">
        <v>17</v>
      </c>
      <c r="K362" s="5" t="s">
        <v>18</v>
      </c>
      <c r="L362" s="26">
        <v>0.63</v>
      </c>
      <c r="M362" s="26">
        <f>VLOOKUP(L362,BONUS[],2,TRUE)</f>
        <v>0.03</v>
      </c>
      <c r="N362" s="24">
        <f>Employee_Data[[#This Row],[Monthly Salary]]+(Employee_Data[[#This Row],[Monthly Salary]]*M362)</f>
        <v>4185.4049999999997</v>
      </c>
    </row>
    <row r="363" spans="1:14" x14ac:dyDescent="0.3">
      <c r="A363" s="3" t="s">
        <v>978</v>
      </c>
      <c r="B363" s="9" t="s">
        <v>979</v>
      </c>
      <c r="C363" s="4" t="s">
        <v>73</v>
      </c>
      <c r="D363" s="4" t="s">
        <v>29</v>
      </c>
      <c r="E363" s="4" t="s">
        <v>43</v>
      </c>
      <c r="F363" s="4" t="s">
        <v>23</v>
      </c>
      <c r="G363">
        <v>28</v>
      </c>
      <c r="H363" s="14">
        <v>43638</v>
      </c>
      <c r="I363" s="18">
        <v>20897.25</v>
      </c>
      <c r="J363" s="4" t="s">
        <v>17</v>
      </c>
      <c r="K363" s="5" t="s">
        <v>18</v>
      </c>
      <c r="L363" s="26">
        <v>0.72</v>
      </c>
      <c r="M363" s="26">
        <f>VLOOKUP(L363,BONUS[],2,TRUE)</f>
        <v>0.08</v>
      </c>
      <c r="N363" s="24">
        <f>Employee_Data[[#This Row],[Monthly Salary]]+(Employee_Data[[#This Row],[Monthly Salary]]*M363)</f>
        <v>22569.03</v>
      </c>
    </row>
    <row r="364" spans="1:14" x14ac:dyDescent="0.3">
      <c r="A364" s="3" t="s">
        <v>1067</v>
      </c>
      <c r="B364" s="9" t="s">
        <v>1068</v>
      </c>
      <c r="C364" s="4" t="s">
        <v>112</v>
      </c>
      <c r="D364" s="4" t="s">
        <v>14</v>
      </c>
      <c r="E364" s="4" t="s">
        <v>15</v>
      </c>
      <c r="F364" s="4" t="s">
        <v>23</v>
      </c>
      <c r="G364">
        <v>45</v>
      </c>
      <c r="H364" s="14">
        <v>43248</v>
      </c>
      <c r="I364" s="18">
        <v>4101.583333333333</v>
      </c>
      <c r="J364" s="4" t="s">
        <v>17</v>
      </c>
      <c r="K364" s="5" t="s">
        <v>81</v>
      </c>
      <c r="L364" s="26">
        <v>0.82</v>
      </c>
      <c r="M364" s="26">
        <f>VLOOKUP(L364,BONUS[],2,TRUE)</f>
        <v>0.1</v>
      </c>
      <c r="N364" s="24">
        <f>Employee_Data[[#This Row],[Monthly Salary]]+(Employee_Data[[#This Row],[Monthly Salary]]*M364)</f>
        <v>4511.7416666666668</v>
      </c>
    </row>
    <row r="365" spans="1:14" x14ac:dyDescent="0.3">
      <c r="A365" s="3" t="s">
        <v>1400</v>
      </c>
      <c r="B365" s="9" t="s">
        <v>1401</v>
      </c>
      <c r="C365" s="4" t="s">
        <v>46</v>
      </c>
      <c r="D365" s="4" t="s">
        <v>53</v>
      </c>
      <c r="E365" s="4" t="s">
        <v>15</v>
      </c>
      <c r="F365" s="4" t="s">
        <v>23</v>
      </c>
      <c r="G365">
        <v>34</v>
      </c>
      <c r="H365" s="14">
        <v>43255</v>
      </c>
      <c r="I365" s="18">
        <v>10694.083333333334</v>
      </c>
      <c r="J365" s="4" t="s">
        <v>17</v>
      </c>
      <c r="K365" s="5" t="s">
        <v>38</v>
      </c>
      <c r="L365" s="26">
        <v>0.84</v>
      </c>
      <c r="M365" s="26">
        <f>VLOOKUP(L365,BONUS[],2,TRUE)</f>
        <v>0.1</v>
      </c>
      <c r="N365" s="24">
        <f>Employee_Data[[#This Row],[Monthly Salary]]+(Employee_Data[[#This Row],[Monthly Salary]]*M365)</f>
        <v>11763.491666666667</v>
      </c>
    </row>
    <row r="366" spans="1:14" x14ac:dyDescent="0.3">
      <c r="A366" s="3" t="s">
        <v>445</v>
      </c>
      <c r="B366" s="9" t="s">
        <v>446</v>
      </c>
      <c r="C366" s="4" t="s">
        <v>13</v>
      </c>
      <c r="D366" s="4" t="s">
        <v>42</v>
      </c>
      <c r="E366" s="4" t="s">
        <v>30</v>
      </c>
      <c r="F366" s="4" t="s">
        <v>23</v>
      </c>
      <c r="G366">
        <v>50</v>
      </c>
      <c r="H366" s="14">
        <v>37705</v>
      </c>
      <c r="I366" s="18">
        <v>10283.75</v>
      </c>
      <c r="J366" s="4" t="s">
        <v>17</v>
      </c>
      <c r="K366" s="5" t="s">
        <v>81</v>
      </c>
      <c r="L366" s="26">
        <v>0.61</v>
      </c>
      <c r="M366" s="26">
        <f>VLOOKUP(L366,BONUS[],2,TRUE)</f>
        <v>0.03</v>
      </c>
      <c r="N366" s="24">
        <f>Employee_Data[[#This Row],[Monthly Salary]]+(Employee_Data[[#This Row],[Monthly Salary]]*M366)</f>
        <v>10592.262500000001</v>
      </c>
    </row>
    <row r="367" spans="1:14" x14ac:dyDescent="0.3">
      <c r="A367" s="3" t="s">
        <v>1125</v>
      </c>
      <c r="B367" s="9" t="s">
        <v>1126</v>
      </c>
      <c r="C367" s="4" t="s">
        <v>270</v>
      </c>
      <c r="D367" s="4" t="s">
        <v>63</v>
      </c>
      <c r="E367" s="4" t="s">
        <v>22</v>
      </c>
      <c r="F367" s="4" t="s">
        <v>23</v>
      </c>
      <c r="G367">
        <v>60</v>
      </c>
      <c r="H367" s="14">
        <v>39944</v>
      </c>
      <c r="I367" s="18">
        <v>5186.583333333333</v>
      </c>
      <c r="J367" s="4" t="s">
        <v>24</v>
      </c>
      <c r="K367" s="5" t="s">
        <v>107</v>
      </c>
      <c r="L367" s="26">
        <v>0.74</v>
      </c>
      <c r="M367" s="26">
        <f>VLOOKUP(L367,BONUS[],2,TRUE)</f>
        <v>0.08</v>
      </c>
      <c r="N367" s="24">
        <f>Employee_Data[[#This Row],[Monthly Salary]]+(Employee_Data[[#This Row],[Monthly Salary]]*M367)</f>
        <v>5601.5099999999993</v>
      </c>
    </row>
    <row r="368" spans="1:14" x14ac:dyDescent="0.3">
      <c r="A368" s="3" t="s">
        <v>1379</v>
      </c>
      <c r="B368" s="9" t="s">
        <v>1380</v>
      </c>
      <c r="C368" s="4" t="s">
        <v>41</v>
      </c>
      <c r="D368" s="4" t="s">
        <v>42</v>
      </c>
      <c r="E368" s="4" t="s">
        <v>22</v>
      </c>
      <c r="F368" s="4" t="s">
        <v>16</v>
      </c>
      <c r="G368">
        <v>63</v>
      </c>
      <c r="H368" s="14">
        <v>43004</v>
      </c>
      <c r="I368" s="18">
        <v>6028.333333333333</v>
      </c>
      <c r="J368" s="4" t="s">
        <v>17</v>
      </c>
      <c r="K368" s="5" t="s">
        <v>38</v>
      </c>
      <c r="L368" s="26">
        <v>0.82</v>
      </c>
      <c r="M368" s="26">
        <f>VLOOKUP(L368,BONUS[],2,TRUE)</f>
        <v>0.1</v>
      </c>
      <c r="N368" s="24">
        <f>Employee_Data[[#This Row],[Monthly Salary]]+(Employee_Data[[#This Row],[Monthly Salary]]*M368)</f>
        <v>6631.1666666666661</v>
      </c>
    </row>
    <row r="369" spans="1:14" x14ac:dyDescent="0.3">
      <c r="A369" s="3" t="s">
        <v>1897</v>
      </c>
      <c r="B369" s="9" t="s">
        <v>1898</v>
      </c>
      <c r="C369" s="4" t="s">
        <v>13</v>
      </c>
      <c r="D369" s="4" t="s">
        <v>14</v>
      </c>
      <c r="E369" s="4" t="s">
        <v>22</v>
      </c>
      <c r="F369" s="4" t="s">
        <v>16</v>
      </c>
      <c r="G369">
        <v>53</v>
      </c>
      <c r="H369" s="14">
        <v>35532</v>
      </c>
      <c r="I369" s="18">
        <v>12865.666666666666</v>
      </c>
      <c r="J369" s="4" t="s">
        <v>17</v>
      </c>
      <c r="K369" s="5" t="s">
        <v>18</v>
      </c>
      <c r="L369" s="26">
        <v>0.85</v>
      </c>
      <c r="M369" s="26">
        <f>VLOOKUP(L369,BONUS[],2,TRUE)</f>
        <v>0.15</v>
      </c>
      <c r="N369" s="24">
        <f>Employee_Data[[#This Row],[Monthly Salary]]+(Employee_Data[[#This Row],[Monthly Salary]]*M369)</f>
        <v>14795.516666666666</v>
      </c>
    </row>
    <row r="370" spans="1:14" x14ac:dyDescent="0.3">
      <c r="A370" s="3" t="s">
        <v>725</v>
      </c>
      <c r="B370" s="9" t="s">
        <v>726</v>
      </c>
      <c r="C370" s="4" t="s">
        <v>28</v>
      </c>
      <c r="D370" s="4" t="s">
        <v>59</v>
      </c>
      <c r="E370" s="4" t="s">
        <v>30</v>
      </c>
      <c r="F370" s="4" t="s">
        <v>23</v>
      </c>
      <c r="G370">
        <v>39</v>
      </c>
      <c r="H370" s="14">
        <v>39049</v>
      </c>
      <c r="I370" s="18">
        <v>13474.166666666666</v>
      </c>
      <c r="J370" s="4" t="s">
        <v>24</v>
      </c>
      <c r="K370" s="5" t="s">
        <v>107</v>
      </c>
      <c r="L370" s="26">
        <v>0.65</v>
      </c>
      <c r="M370" s="26">
        <f>VLOOKUP(L370,BONUS[],2,TRUE)</f>
        <v>0.05</v>
      </c>
      <c r="N370" s="24">
        <f>Employee_Data[[#This Row],[Monthly Salary]]+(Employee_Data[[#This Row],[Monthly Salary]]*M370)</f>
        <v>14147.875</v>
      </c>
    </row>
    <row r="371" spans="1:14" x14ac:dyDescent="0.3">
      <c r="A371" s="3" t="s">
        <v>846</v>
      </c>
      <c r="B371" s="9" t="s">
        <v>847</v>
      </c>
      <c r="C371" s="4" t="s">
        <v>112</v>
      </c>
      <c r="D371" s="4" t="s">
        <v>14</v>
      </c>
      <c r="E371" s="4" t="s">
        <v>22</v>
      </c>
      <c r="F371" s="4" t="s">
        <v>23</v>
      </c>
      <c r="G371">
        <v>42</v>
      </c>
      <c r="H371" s="14">
        <v>38984</v>
      </c>
      <c r="I371" s="18">
        <v>4394.416666666667</v>
      </c>
      <c r="J371" s="4" t="s">
        <v>17</v>
      </c>
      <c r="K371" s="5" t="s">
        <v>31</v>
      </c>
      <c r="L371" s="26">
        <v>0.7</v>
      </c>
      <c r="M371" s="26">
        <f>VLOOKUP(L371,BONUS[],2,TRUE)</f>
        <v>0.08</v>
      </c>
      <c r="N371" s="24">
        <f>Employee_Data[[#This Row],[Monthly Salary]]+(Employee_Data[[#This Row],[Monthly Salary]]*M371)</f>
        <v>4745.97</v>
      </c>
    </row>
    <row r="372" spans="1:14" x14ac:dyDescent="0.3">
      <c r="A372" s="3" t="s">
        <v>1203</v>
      </c>
      <c r="B372" s="9" t="s">
        <v>1204</v>
      </c>
      <c r="C372" s="4" t="s">
        <v>101</v>
      </c>
      <c r="D372" s="4" t="s">
        <v>63</v>
      </c>
      <c r="E372" s="4" t="s">
        <v>30</v>
      </c>
      <c r="F372" s="4" t="s">
        <v>23</v>
      </c>
      <c r="G372">
        <v>54</v>
      </c>
      <c r="H372" s="14">
        <v>41028</v>
      </c>
      <c r="I372" s="18">
        <v>8036.75</v>
      </c>
      <c r="J372" s="4" t="s">
        <v>86</v>
      </c>
      <c r="K372" s="5" t="s">
        <v>211</v>
      </c>
      <c r="L372" s="26">
        <v>0.8</v>
      </c>
      <c r="M372" s="26">
        <f>VLOOKUP(L372,BONUS[],2,TRUE)</f>
        <v>0.1</v>
      </c>
      <c r="N372" s="24">
        <f>Employee_Data[[#This Row],[Monthly Salary]]+(Employee_Data[[#This Row],[Monthly Salary]]*M372)</f>
        <v>8840.4249999999993</v>
      </c>
    </row>
    <row r="373" spans="1:14" x14ac:dyDescent="0.3">
      <c r="A373" s="3" t="s">
        <v>1766</v>
      </c>
      <c r="B373" s="9" t="s">
        <v>1767</v>
      </c>
      <c r="C373" s="4" t="s">
        <v>73</v>
      </c>
      <c r="D373" s="4" t="s">
        <v>74</v>
      </c>
      <c r="E373" s="4" t="s">
        <v>22</v>
      </c>
      <c r="F373" s="4" t="s">
        <v>16</v>
      </c>
      <c r="G373">
        <v>37</v>
      </c>
      <c r="H373" s="14">
        <v>40745</v>
      </c>
      <c r="I373" s="18">
        <v>18289.5</v>
      </c>
      <c r="J373" s="4" t="s">
        <v>86</v>
      </c>
      <c r="K373" s="5" t="s">
        <v>87</v>
      </c>
      <c r="L373" s="26">
        <v>0.87</v>
      </c>
      <c r="M373" s="26">
        <f>VLOOKUP(L373,BONUS[],2,TRUE)</f>
        <v>0.15</v>
      </c>
      <c r="N373" s="24">
        <f>Employee_Data[[#This Row],[Monthly Salary]]+(Employee_Data[[#This Row],[Monthly Salary]]*M373)</f>
        <v>21032.924999999999</v>
      </c>
    </row>
    <row r="374" spans="1:14" x14ac:dyDescent="0.3">
      <c r="A374" s="3" t="s">
        <v>1716</v>
      </c>
      <c r="B374" s="9" t="s">
        <v>1717</v>
      </c>
      <c r="C374" s="4" t="s">
        <v>435</v>
      </c>
      <c r="D374" s="4" t="s">
        <v>14</v>
      </c>
      <c r="E374" s="4" t="s">
        <v>30</v>
      </c>
      <c r="F374" s="4" t="s">
        <v>16</v>
      </c>
      <c r="G374">
        <v>26</v>
      </c>
      <c r="H374" s="14">
        <v>44266</v>
      </c>
      <c r="I374" s="18">
        <v>6180.833333333333</v>
      </c>
      <c r="J374" s="4" t="s">
        <v>17</v>
      </c>
      <c r="K374" s="5" t="s">
        <v>54</v>
      </c>
      <c r="L374" s="26">
        <v>0.85</v>
      </c>
      <c r="M374" s="26">
        <f>VLOOKUP(L374,BONUS[],2,TRUE)</f>
        <v>0.15</v>
      </c>
      <c r="N374" s="24">
        <f>Employee_Data[[#This Row],[Monthly Salary]]+(Employee_Data[[#This Row],[Monthly Salary]]*M374)</f>
        <v>7107.958333333333</v>
      </c>
    </row>
    <row r="375" spans="1:14" x14ac:dyDescent="0.3">
      <c r="A375" s="3" t="s">
        <v>328</v>
      </c>
      <c r="B375" s="9" t="s">
        <v>329</v>
      </c>
      <c r="C375" s="4" t="s">
        <v>13</v>
      </c>
      <c r="D375" s="4" t="s">
        <v>14</v>
      </c>
      <c r="E375" s="4" t="s">
        <v>22</v>
      </c>
      <c r="F375" s="4" t="s">
        <v>23</v>
      </c>
      <c r="G375">
        <v>37</v>
      </c>
      <c r="H375" s="14">
        <v>41695</v>
      </c>
      <c r="I375" s="18">
        <v>10748.666666666666</v>
      </c>
      <c r="J375" s="4" t="s">
        <v>17</v>
      </c>
      <c r="K375" s="5" t="s">
        <v>50</v>
      </c>
      <c r="L375" s="26">
        <v>0.79</v>
      </c>
      <c r="M375" s="26">
        <f>VLOOKUP(L375,BONUS[],2,TRUE)</f>
        <v>0.1</v>
      </c>
      <c r="N375" s="24">
        <f>Employee_Data[[#This Row],[Monthly Salary]]+(Employee_Data[[#This Row],[Monthly Salary]]*M375)</f>
        <v>11823.533333333333</v>
      </c>
    </row>
    <row r="376" spans="1:14" x14ac:dyDescent="0.3">
      <c r="A376" s="3" t="s">
        <v>1646</v>
      </c>
      <c r="B376" s="9" t="s">
        <v>1647</v>
      </c>
      <c r="C376" s="4" t="s">
        <v>28</v>
      </c>
      <c r="D376" s="4" t="s">
        <v>74</v>
      </c>
      <c r="E376" s="4" t="s">
        <v>43</v>
      </c>
      <c r="F376" s="4" t="s">
        <v>23</v>
      </c>
      <c r="G376">
        <v>33</v>
      </c>
      <c r="H376" s="14">
        <v>42898</v>
      </c>
      <c r="I376" s="18">
        <v>13699.666666666666</v>
      </c>
      <c r="J376" s="4" t="s">
        <v>17</v>
      </c>
      <c r="K376" s="5" t="s">
        <v>81</v>
      </c>
      <c r="L376" s="26">
        <v>0.64</v>
      </c>
      <c r="M376" s="26">
        <f>VLOOKUP(L376,BONUS[],2,TRUE)</f>
        <v>0.03</v>
      </c>
      <c r="N376" s="24">
        <f>Employee_Data[[#This Row],[Monthly Salary]]+(Employee_Data[[#This Row],[Monthly Salary]]*M376)</f>
        <v>14110.656666666666</v>
      </c>
    </row>
    <row r="377" spans="1:14" x14ac:dyDescent="0.3">
      <c r="A377" s="3" t="s">
        <v>1178</v>
      </c>
      <c r="B377" s="9" t="s">
        <v>1179</v>
      </c>
      <c r="C377" s="4" t="s">
        <v>270</v>
      </c>
      <c r="D377" s="4" t="s">
        <v>63</v>
      </c>
      <c r="E377" s="4" t="s">
        <v>30</v>
      </c>
      <c r="F377" s="4" t="s">
        <v>23</v>
      </c>
      <c r="G377">
        <v>62</v>
      </c>
      <c r="H377" s="14">
        <v>34616</v>
      </c>
      <c r="I377" s="18">
        <v>8185.833333333333</v>
      </c>
      <c r="J377" s="4" t="s">
        <v>17</v>
      </c>
      <c r="K377" s="5" t="s">
        <v>50</v>
      </c>
      <c r="L377" s="26">
        <v>0.65</v>
      </c>
      <c r="M377" s="26">
        <f>VLOOKUP(L377,BONUS[],2,TRUE)</f>
        <v>0.05</v>
      </c>
      <c r="N377" s="24">
        <f>Employee_Data[[#This Row],[Monthly Salary]]+(Employee_Data[[#This Row],[Monthly Salary]]*M377)</f>
        <v>8595.125</v>
      </c>
    </row>
    <row r="378" spans="1:14" x14ac:dyDescent="0.3">
      <c r="A378" s="3" t="s">
        <v>1162</v>
      </c>
      <c r="B378" s="9" t="s">
        <v>1163</v>
      </c>
      <c r="C378" s="4" t="s">
        <v>46</v>
      </c>
      <c r="D378" s="4" t="s">
        <v>53</v>
      </c>
      <c r="E378" s="4" t="s">
        <v>43</v>
      </c>
      <c r="F378" s="4" t="s">
        <v>16</v>
      </c>
      <c r="G378">
        <v>50</v>
      </c>
      <c r="H378" s="14">
        <v>41155</v>
      </c>
      <c r="I378" s="18">
        <v>8502.75</v>
      </c>
      <c r="J378" s="4" t="s">
        <v>17</v>
      </c>
      <c r="K378" s="5" t="s">
        <v>54</v>
      </c>
      <c r="L378" s="26">
        <v>0.85</v>
      </c>
      <c r="M378" s="26">
        <f>VLOOKUP(L378,BONUS[],2,TRUE)</f>
        <v>0.15</v>
      </c>
      <c r="N378" s="24">
        <f>Employee_Data[[#This Row],[Monthly Salary]]+(Employee_Data[[#This Row],[Monthly Salary]]*M378)</f>
        <v>9778.1625000000004</v>
      </c>
    </row>
    <row r="379" spans="1:14" x14ac:dyDescent="0.3">
      <c r="A379" s="3" t="s">
        <v>1854</v>
      </c>
      <c r="B379" s="9" t="s">
        <v>1855</v>
      </c>
      <c r="C379" s="4" t="s">
        <v>73</v>
      </c>
      <c r="D379" s="4" t="s">
        <v>29</v>
      </c>
      <c r="E379" s="4" t="s">
        <v>43</v>
      </c>
      <c r="F379" s="4" t="s">
        <v>23</v>
      </c>
      <c r="G379">
        <v>36</v>
      </c>
      <c r="H379" s="14">
        <v>39830</v>
      </c>
      <c r="I379" s="18">
        <v>19853</v>
      </c>
      <c r="J379" s="4" t="s">
        <v>17</v>
      </c>
      <c r="K379" s="5" t="s">
        <v>18</v>
      </c>
      <c r="L379" s="26">
        <v>0.67</v>
      </c>
      <c r="M379" s="26">
        <f>VLOOKUP(L379,BONUS[],2,TRUE)</f>
        <v>0.05</v>
      </c>
      <c r="N379" s="24">
        <f>Employee_Data[[#This Row],[Monthly Salary]]+(Employee_Data[[#This Row],[Monthly Salary]]*M379)</f>
        <v>20845.650000000001</v>
      </c>
    </row>
    <row r="380" spans="1:14" x14ac:dyDescent="0.3">
      <c r="A380" s="3" t="s">
        <v>1846</v>
      </c>
      <c r="B380" s="9" t="s">
        <v>1847</v>
      </c>
      <c r="C380" s="4" t="s">
        <v>46</v>
      </c>
      <c r="D380" s="4" t="s">
        <v>42</v>
      </c>
      <c r="E380" s="4" t="s">
        <v>43</v>
      </c>
      <c r="F380" s="4" t="s">
        <v>23</v>
      </c>
      <c r="G380">
        <v>50</v>
      </c>
      <c r="H380" s="14">
        <v>41024</v>
      </c>
      <c r="I380" s="18">
        <v>9439.0833333333339</v>
      </c>
      <c r="J380" s="4" t="s">
        <v>86</v>
      </c>
      <c r="K380" s="5" t="s">
        <v>211</v>
      </c>
      <c r="L380" s="26">
        <v>0.73</v>
      </c>
      <c r="M380" s="26">
        <f>VLOOKUP(L380,BONUS[],2,TRUE)</f>
        <v>0.08</v>
      </c>
      <c r="N380" s="24">
        <f>Employee_Data[[#This Row],[Monthly Salary]]+(Employee_Data[[#This Row],[Monthly Salary]]*M380)</f>
        <v>10194.210000000001</v>
      </c>
    </row>
    <row r="381" spans="1:14" x14ac:dyDescent="0.3">
      <c r="A381" s="3" t="s">
        <v>1148</v>
      </c>
      <c r="B381" s="9" t="s">
        <v>1149</v>
      </c>
      <c r="C381" s="4" t="s">
        <v>157</v>
      </c>
      <c r="D381" s="4" t="s">
        <v>59</v>
      </c>
      <c r="E381" s="4" t="s">
        <v>22</v>
      </c>
      <c r="F381" s="4" t="s">
        <v>23</v>
      </c>
      <c r="G381">
        <v>45</v>
      </c>
      <c r="H381" s="14">
        <v>42357</v>
      </c>
      <c r="I381" s="18">
        <v>4331.916666666667</v>
      </c>
      <c r="J381" s="4" t="s">
        <v>17</v>
      </c>
      <c r="K381" s="5" t="s">
        <v>81</v>
      </c>
      <c r="L381" s="26">
        <v>0.8</v>
      </c>
      <c r="M381" s="26">
        <f>VLOOKUP(L381,BONUS[],2,TRUE)</f>
        <v>0.1</v>
      </c>
      <c r="N381" s="24">
        <f>Employee_Data[[#This Row],[Monthly Salary]]+(Employee_Data[[#This Row],[Monthly Salary]]*M381)</f>
        <v>4765.1083333333336</v>
      </c>
    </row>
    <row r="382" spans="1:14" x14ac:dyDescent="0.3">
      <c r="A382" s="3" t="s">
        <v>648</v>
      </c>
      <c r="B382" s="9" t="s">
        <v>649</v>
      </c>
      <c r="C382" s="4" t="s">
        <v>28</v>
      </c>
      <c r="D382" s="4" t="s">
        <v>29</v>
      </c>
      <c r="E382" s="4" t="s">
        <v>15</v>
      </c>
      <c r="F382" s="4" t="s">
        <v>16</v>
      </c>
      <c r="G382">
        <v>63</v>
      </c>
      <c r="H382" s="14">
        <v>36826</v>
      </c>
      <c r="I382" s="18">
        <v>12943.333333333334</v>
      </c>
      <c r="J382" s="4" t="s">
        <v>24</v>
      </c>
      <c r="K382" s="5" t="s">
        <v>25</v>
      </c>
      <c r="L382" s="26">
        <v>0.71</v>
      </c>
      <c r="M382" s="26">
        <f>VLOOKUP(L382,BONUS[],2,TRUE)</f>
        <v>0.08</v>
      </c>
      <c r="N382" s="24">
        <f>Employee_Data[[#This Row],[Monthly Salary]]+(Employee_Data[[#This Row],[Monthly Salary]]*M382)</f>
        <v>13978.800000000001</v>
      </c>
    </row>
    <row r="383" spans="1:14" x14ac:dyDescent="0.3">
      <c r="A383" s="3" t="s">
        <v>1965</v>
      </c>
      <c r="B383" s="9" t="s">
        <v>1966</v>
      </c>
      <c r="C383" s="4" t="s">
        <v>37</v>
      </c>
      <c r="D383" s="4" t="s">
        <v>74</v>
      </c>
      <c r="E383" s="4" t="s">
        <v>30</v>
      </c>
      <c r="F383" s="4" t="s">
        <v>23</v>
      </c>
      <c r="G383">
        <v>33</v>
      </c>
      <c r="H383" s="14">
        <v>42631</v>
      </c>
      <c r="I383" s="18">
        <v>8202.25</v>
      </c>
      <c r="J383" s="4" t="s">
        <v>17</v>
      </c>
      <c r="K383" s="5" t="s">
        <v>81</v>
      </c>
      <c r="L383" s="26">
        <v>0.69</v>
      </c>
      <c r="M383" s="26">
        <f>VLOOKUP(L383,BONUS[],2,TRUE)</f>
        <v>0.05</v>
      </c>
      <c r="N383" s="24">
        <f>Employee_Data[[#This Row],[Monthly Salary]]+(Employee_Data[[#This Row],[Monthly Salary]]*M383)</f>
        <v>8612.3624999999993</v>
      </c>
    </row>
    <row r="384" spans="1:14" x14ac:dyDescent="0.3">
      <c r="A384" s="3" t="s">
        <v>821</v>
      </c>
      <c r="B384" s="9" t="s">
        <v>822</v>
      </c>
      <c r="C384" s="4" t="s">
        <v>21</v>
      </c>
      <c r="D384" s="4" t="s">
        <v>14</v>
      </c>
      <c r="E384" s="4" t="s">
        <v>30</v>
      </c>
      <c r="F384" s="4" t="s">
        <v>16</v>
      </c>
      <c r="G384">
        <v>49</v>
      </c>
      <c r="H384" s="14">
        <v>40431</v>
      </c>
      <c r="I384" s="18">
        <v>6068.833333333333</v>
      </c>
      <c r="J384" s="4" t="s">
        <v>24</v>
      </c>
      <c r="K384" s="5" t="s">
        <v>107</v>
      </c>
      <c r="L384" s="26">
        <v>0.6</v>
      </c>
      <c r="M384" s="26">
        <f>VLOOKUP(L384,BONUS[],2,TRUE)</f>
        <v>0.03</v>
      </c>
      <c r="N384" s="24">
        <f>Employee_Data[[#This Row],[Monthly Salary]]+(Employee_Data[[#This Row],[Monthly Salary]]*M384)</f>
        <v>6250.8983333333326</v>
      </c>
    </row>
    <row r="385" spans="1:14" x14ac:dyDescent="0.3">
      <c r="A385" s="3" t="s">
        <v>688</v>
      </c>
      <c r="B385" s="9" t="s">
        <v>689</v>
      </c>
      <c r="C385" s="4" t="s">
        <v>13</v>
      </c>
      <c r="D385" s="4" t="s">
        <v>42</v>
      </c>
      <c r="E385" s="4" t="s">
        <v>22</v>
      </c>
      <c r="F385" s="4" t="s">
        <v>16</v>
      </c>
      <c r="G385">
        <v>49</v>
      </c>
      <c r="H385" s="14">
        <v>41379</v>
      </c>
      <c r="I385" s="18">
        <v>10691.916666666666</v>
      </c>
      <c r="J385" s="4" t="s">
        <v>17</v>
      </c>
      <c r="K385" s="5" t="s">
        <v>38</v>
      </c>
      <c r="L385" s="26">
        <v>0.75</v>
      </c>
      <c r="M385" s="26">
        <f>VLOOKUP(L385,BONUS[],2,TRUE)</f>
        <v>0.1</v>
      </c>
      <c r="N385" s="24">
        <f>Employee_Data[[#This Row],[Monthly Salary]]+(Employee_Data[[#This Row],[Monthly Salary]]*M385)</f>
        <v>11761.108333333334</v>
      </c>
    </row>
    <row r="386" spans="1:14" x14ac:dyDescent="0.3">
      <c r="A386" s="3" t="s">
        <v>1144</v>
      </c>
      <c r="B386" s="9" t="s">
        <v>1145</v>
      </c>
      <c r="C386" s="4" t="s">
        <v>101</v>
      </c>
      <c r="D386" s="4" t="s">
        <v>63</v>
      </c>
      <c r="E386" s="4" t="s">
        <v>15</v>
      </c>
      <c r="F386" s="4" t="s">
        <v>23</v>
      </c>
      <c r="G386">
        <v>41</v>
      </c>
      <c r="H386" s="14">
        <v>40929</v>
      </c>
      <c r="I386" s="18">
        <v>7888.166666666667</v>
      </c>
      <c r="J386" s="4" t="s">
        <v>17</v>
      </c>
      <c r="K386" s="5" t="s">
        <v>50</v>
      </c>
      <c r="L386" s="26">
        <v>0.84</v>
      </c>
      <c r="M386" s="26">
        <f>VLOOKUP(L386,BONUS[],2,TRUE)</f>
        <v>0.1</v>
      </c>
      <c r="N386" s="24">
        <f>Employee_Data[[#This Row],[Monthly Salary]]+(Employee_Data[[#This Row],[Monthly Salary]]*M386)</f>
        <v>8676.9833333333336</v>
      </c>
    </row>
    <row r="387" spans="1:14" x14ac:dyDescent="0.3">
      <c r="A387" s="3" t="s">
        <v>1335</v>
      </c>
      <c r="B387" s="9" t="s">
        <v>1336</v>
      </c>
      <c r="C387" s="4" t="s">
        <v>117</v>
      </c>
      <c r="D387" s="4" t="s">
        <v>42</v>
      </c>
      <c r="E387" s="4" t="s">
        <v>30</v>
      </c>
      <c r="F387" s="4" t="s">
        <v>23</v>
      </c>
      <c r="G387">
        <v>31</v>
      </c>
      <c r="H387" s="14">
        <v>43878</v>
      </c>
      <c r="I387" s="18">
        <v>5597.583333333333</v>
      </c>
      <c r="J387" s="4" t="s">
        <v>24</v>
      </c>
      <c r="K387" s="5" t="s">
        <v>25</v>
      </c>
      <c r="L387" s="26">
        <v>0.7</v>
      </c>
      <c r="M387" s="26">
        <f>VLOOKUP(L387,BONUS[],2,TRUE)</f>
        <v>0.08</v>
      </c>
      <c r="N387" s="24">
        <f>Employee_Data[[#This Row],[Monthly Salary]]+(Employee_Data[[#This Row],[Monthly Salary]]*M387)</f>
        <v>6045.3899999999994</v>
      </c>
    </row>
    <row r="388" spans="1:14" x14ac:dyDescent="0.3">
      <c r="A388" s="3" t="s">
        <v>313</v>
      </c>
      <c r="B388" s="9" t="s">
        <v>314</v>
      </c>
      <c r="C388" s="4" t="s">
        <v>46</v>
      </c>
      <c r="D388" s="4" t="s">
        <v>74</v>
      </c>
      <c r="E388" s="4" t="s">
        <v>22</v>
      </c>
      <c r="F388" s="4" t="s">
        <v>16</v>
      </c>
      <c r="G388">
        <v>65</v>
      </c>
      <c r="H388" s="14">
        <v>40793</v>
      </c>
      <c r="I388" s="18">
        <v>8741.9166666666661</v>
      </c>
      <c r="J388" s="4" t="s">
        <v>17</v>
      </c>
      <c r="K388" s="5" t="s">
        <v>81</v>
      </c>
      <c r="L388" s="26">
        <v>0.7</v>
      </c>
      <c r="M388" s="26">
        <f>VLOOKUP(L388,BONUS[],2,TRUE)</f>
        <v>0.08</v>
      </c>
      <c r="N388" s="24">
        <f>Employee_Data[[#This Row],[Monthly Salary]]+(Employee_Data[[#This Row],[Monthly Salary]]*M388)</f>
        <v>9441.2699999999986</v>
      </c>
    </row>
    <row r="389" spans="1:14" x14ac:dyDescent="0.3">
      <c r="A389" s="3" t="s">
        <v>1193</v>
      </c>
      <c r="B389" s="9" t="s">
        <v>1194</v>
      </c>
      <c r="C389" s="4" t="s">
        <v>46</v>
      </c>
      <c r="D389" s="4" t="s">
        <v>74</v>
      </c>
      <c r="E389" s="4" t="s">
        <v>22</v>
      </c>
      <c r="F389" s="4" t="s">
        <v>16</v>
      </c>
      <c r="G389">
        <v>64</v>
      </c>
      <c r="H389" s="14">
        <v>43729</v>
      </c>
      <c r="I389" s="18">
        <v>9065</v>
      </c>
      <c r="J389" s="4" t="s">
        <v>24</v>
      </c>
      <c r="K389" s="5" t="s">
        <v>68</v>
      </c>
      <c r="L389" s="26">
        <v>0.72</v>
      </c>
      <c r="M389" s="26">
        <f>VLOOKUP(L389,BONUS[],2,TRUE)</f>
        <v>0.08</v>
      </c>
      <c r="N389" s="24">
        <f>Employee_Data[[#This Row],[Monthly Salary]]+(Employee_Data[[#This Row],[Monthly Salary]]*M389)</f>
        <v>9790.2000000000007</v>
      </c>
    </row>
    <row r="390" spans="1:14" x14ac:dyDescent="0.3">
      <c r="A390" s="3" t="s">
        <v>943</v>
      </c>
      <c r="B390" s="9" t="s">
        <v>1960</v>
      </c>
      <c r="C390" s="4" t="s">
        <v>21</v>
      </c>
      <c r="D390" s="4" t="s">
        <v>14</v>
      </c>
      <c r="E390" s="4" t="s">
        <v>22</v>
      </c>
      <c r="F390" s="4" t="s">
        <v>23</v>
      </c>
      <c r="G390">
        <v>35</v>
      </c>
      <c r="H390" s="14">
        <v>42169</v>
      </c>
      <c r="I390" s="18">
        <v>5624.083333333333</v>
      </c>
      <c r="J390" s="4" t="s">
        <v>17</v>
      </c>
      <c r="K390" s="5" t="s">
        <v>31</v>
      </c>
      <c r="L390" s="26">
        <v>0.61</v>
      </c>
      <c r="M390" s="26">
        <f>VLOOKUP(L390,BONUS[],2,TRUE)</f>
        <v>0.03</v>
      </c>
      <c r="N390" s="24">
        <f>Employee_Data[[#This Row],[Monthly Salary]]+(Employee_Data[[#This Row],[Monthly Salary]]*M390)</f>
        <v>5792.8058333333329</v>
      </c>
    </row>
    <row r="391" spans="1:14" x14ac:dyDescent="0.3">
      <c r="A391" s="3" t="s">
        <v>943</v>
      </c>
      <c r="B391" s="9" t="s">
        <v>944</v>
      </c>
      <c r="C391" s="4" t="s">
        <v>73</v>
      </c>
      <c r="D391" s="4" t="s">
        <v>14</v>
      </c>
      <c r="E391" s="4" t="s">
        <v>15</v>
      </c>
      <c r="F391" s="4" t="s">
        <v>23</v>
      </c>
      <c r="G391">
        <v>30</v>
      </c>
      <c r="H391" s="14">
        <v>42166</v>
      </c>
      <c r="I391" s="18">
        <v>19560.25</v>
      </c>
      <c r="J391" s="4" t="s">
        <v>24</v>
      </c>
      <c r="K391" s="5" t="s">
        <v>68</v>
      </c>
      <c r="L391" s="26">
        <v>0.63</v>
      </c>
      <c r="M391" s="26">
        <f>VLOOKUP(L391,BONUS[],2,TRUE)</f>
        <v>0.03</v>
      </c>
      <c r="N391" s="24">
        <f>Employee_Data[[#This Row],[Monthly Salary]]+(Employee_Data[[#This Row],[Monthly Salary]]*M391)</f>
        <v>20147.057499999999</v>
      </c>
    </row>
    <row r="392" spans="1:14" x14ac:dyDescent="0.3">
      <c r="A392" s="3" t="s">
        <v>1694</v>
      </c>
      <c r="B392" s="9" t="s">
        <v>1695</v>
      </c>
      <c r="C392" s="4" t="s">
        <v>73</v>
      </c>
      <c r="D392" s="4" t="s">
        <v>29</v>
      </c>
      <c r="E392" s="4" t="s">
        <v>43</v>
      </c>
      <c r="F392" s="4" t="s">
        <v>23</v>
      </c>
      <c r="G392">
        <v>29</v>
      </c>
      <c r="H392" s="14">
        <v>43439</v>
      </c>
      <c r="I392" s="18">
        <v>16625.333333333332</v>
      </c>
      <c r="J392" s="4" t="s">
        <v>17</v>
      </c>
      <c r="K392" s="5" t="s">
        <v>54</v>
      </c>
      <c r="L392" s="26">
        <v>0.81</v>
      </c>
      <c r="M392" s="26">
        <f>VLOOKUP(L392,BONUS[],2,TRUE)</f>
        <v>0.1</v>
      </c>
      <c r="N392" s="24">
        <f>Employee_Data[[#This Row],[Monthly Salary]]+(Employee_Data[[#This Row],[Monthly Salary]]*M392)</f>
        <v>18287.866666666665</v>
      </c>
    </row>
    <row r="393" spans="1:14" x14ac:dyDescent="0.3">
      <c r="A393" s="3" t="s">
        <v>285</v>
      </c>
      <c r="B393" s="9" t="s">
        <v>286</v>
      </c>
      <c r="C393" s="4" t="s">
        <v>287</v>
      </c>
      <c r="D393" s="4" t="s">
        <v>42</v>
      </c>
      <c r="E393" s="4" t="s">
        <v>43</v>
      </c>
      <c r="F393" s="4" t="s">
        <v>16</v>
      </c>
      <c r="G393">
        <v>41</v>
      </c>
      <c r="H393" s="14">
        <v>38398</v>
      </c>
      <c r="I393" s="18">
        <v>7947.666666666667</v>
      </c>
      <c r="J393" s="4" t="s">
        <v>24</v>
      </c>
      <c r="K393" s="5" t="s">
        <v>68</v>
      </c>
      <c r="L393" s="26">
        <v>0.88000000000000023</v>
      </c>
      <c r="M393" s="26">
        <f>VLOOKUP(L393,BONUS[],2,TRUE)</f>
        <v>0.15</v>
      </c>
      <c r="N393" s="24">
        <f>Employee_Data[[#This Row],[Monthly Salary]]+(Employee_Data[[#This Row],[Monthly Salary]]*M393)</f>
        <v>9139.8166666666675</v>
      </c>
    </row>
    <row r="394" spans="1:14" x14ac:dyDescent="0.3">
      <c r="A394" s="3" t="s">
        <v>760</v>
      </c>
      <c r="B394" s="9" t="s">
        <v>761</v>
      </c>
      <c r="C394" s="4" t="s">
        <v>177</v>
      </c>
      <c r="D394" s="4" t="s">
        <v>59</v>
      </c>
      <c r="E394" s="4" t="s">
        <v>30</v>
      </c>
      <c r="F394" s="4" t="s">
        <v>23</v>
      </c>
      <c r="G394">
        <v>57</v>
      </c>
      <c r="H394" s="14">
        <v>35548</v>
      </c>
      <c r="I394" s="18">
        <v>4504.25</v>
      </c>
      <c r="J394" s="4" t="s">
        <v>17</v>
      </c>
      <c r="K394" s="5" t="s">
        <v>50</v>
      </c>
      <c r="L394" s="26">
        <v>0.86000000000000021</v>
      </c>
      <c r="M394" s="26">
        <f>VLOOKUP(L394,BONUS[],2,TRUE)</f>
        <v>0.15</v>
      </c>
      <c r="N394" s="24">
        <f>Employee_Data[[#This Row],[Monthly Salary]]+(Employee_Data[[#This Row],[Monthly Salary]]*M394)</f>
        <v>5179.8874999999998</v>
      </c>
    </row>
    <row r="395" spans="1:14" x14ac:dyDescent="0.3">
      <c r="A395" s="3" t="s">
        <v>321</v>
      </c>
      <c r="B395" s="9" t="s">
        <v>322</v>
      </c>
      <c r="C395" s="4" t="s">
        <v>323</v>
      </c>
      <c r="D395" s="4" t="s">
        <v>14</v>
      </c>
      <c r="E395" s="4" t="s">
        <v>22</v>
      </c>
      <c r="F395" s="4" t="s">
        <v>16</v>
      </c>
      <c r="G395">
        <v>63</v>
      </c>
      <c r="H395" s="14">
        <v>33695</v>
      </c>
      <c r="I395" s="18">
        <v>4484.083333333333</v>
      </c>
      <c r="J395" s="4" t="s">
        <v>17</v>
      </c>
      <c r="K395" s="5" t="s">
        <v>38</v>
      </c>
      <c r="L395" s="26">
        <v>0.84000000000000019</v>
      </c>
      <c r="M395" s="26">
        <f>VLOOKUP(L395,BONUS[],2,TRUE)</f>
        <v>0.1</v>
      </c>
      <c r="N395" s="24">
        <f>Employee_Data[[#This Row],[Monthly Salary]]+(Employee_Data[[#This Row],[Monthly Salary]]*M395)</f>
        <v>4932.4916666666668</v>
      </c>
    </row>
    <row r="396" spans="1:14" x14ac:dyDescent="0.3">
      <c r="A396" s="3" t="s">
        <v>489</v>
      </c>
      <c r="B396" s="9" t="s">
        <v>490</v>
      </c>
      <c r="C396" s="4" t="s">
        <v>13</v>
      </c>
      <c r="D396" s="4" t="s">
        <v>42</v>
      </c>
      <c r="E396" s="4" t="s">
        <v>22</v>
      </c>
      <c r="F396" s="4" t="s">
        <v>23</v>
      </c>
      <c r="G396">
        <v>29</v>
      </c>
      <c r="H396" s="14">
        <v>42810</v>
      </c>
      <c r="I396" s="18">
        <v>12617.75</v>
      </c>
      <c r="J396" s="4" t="s">
        <v>17</v>
      </c>
      <c r="K396" s="5" t="s">
        <v>18</v>
      </c>
      <c r="L396" s="26">
        <v>0.82000000000000017</v>
      </c>
      <c r="M396" s="26">
        <f>VLOOKUP(L396,BONUS[],2,TRUE)</f>
        <v>0.1</v>
      </c>
      <c r="N396" s="24">
        <f>Employee_Data[[#This Row],[Monthly Salary]]+(Employee_Data[[#This Row],[Monthly Salary]]*M396)</f>
        <v>13879.525</v>
      </c>
    </row>
    <row r="397" spans="1:14" x14ac:dyDescent="0.3">
      <c r="A397" s="3" t="s">
        <v>153</v>
      </c>
      <c r="B397" s="9" t="s">
        <v>154</v>
      </c>
      <c r="C397" s="4" t="s">
        <v>28</v>
      </c>
      <c r="D397" s="4" t="s">
        <v>63</v>
      </c>
      <c r="E397" s="4" t="s">
        <v>22</v>
      </c>
      <c r="F397" s="4" t="s">
        <v>16</v>
      </c>
      <c r="G397">
        <v>45</v>
      </c>
      <c r="H397" s="14">
        <v>41941</v>
      </c>
      <c r="I397" s="18">
        <v>15785</v>
      </c>
      <c r="J397" s="4" t="s">
        <v>17</v>
      </c>
      <c r="K397" s="5" t="s">
        <v>18</v>
      </c>
      <c r="L397" s="26">
        <v>0.80000000000000016</v>
      </c>
      <c r="M397" s="26">
        <f>VLOOKUP(L397,BONUS[],2,TRUE)</f>
        <v>0.1</v>
      </c>
      <c r="N397" s="24">
        <f>Employee_Data[[#This Row],[Monthly Salary]]+(Employee_Data[[#This Row],[Monthly Salary]]*M397)</f>
        <v>17363.5</v>
      </c>
    </row>
    <row r="398" spans="1:14" x14ac:dyDescent="0.3">
      <c r="A398" s="3" t="s">
        <v>670</v>
      </c>
      <c r="B398" s="9" t="s">
        <v>671</v>
      </c>
      <c r="C398" s="4" t="s">
        <v>270</v>
      </c>
      <c r="D398" s="4" t="s">
        <v>63</v>
      </c>
      <c r="E398" s="4" t="s">
        <v>43</v>
      </c>
      <c r="F398" s="4" t="s">
        <v>16</v>
      </c>
      <c r="G398">
        <v>37</v>
      </c>
      <c r="H398" s="14">
        <v>42995</v>
      </c>
      <c r="I398" s="18">
        <v>5897.5</v>
      </c>
      <c r="J398" s="4" t="s">
        <v>17</v>
      </c>
      <c r="K398" s="5" t="s">
        <v>50</v>
      </c>
      <c r="L398" s="26">
        <v>0.78000000000000014</v>
      </c>
      <c r="M398" s="26">
        <f>VLOOKUP(L398,BONUS[],2,TRUE)</f>
        <v>0.1</v>
      </c>
      <c r="N398" s="24">
        <f>Employee_Data[[#This Row],[Monthly Salary]]+(Employee_Data[[#This Row],[Monthly Salary]]*M398)</f>
        <v>6487.25</v>
      </c>
    </row>
    <row r="399" spans="1:14" x14ac:dyDescent="0.3">
      <c r="A399" s="3" t="s">
        <v>1798</v>
      </c>
      <c r="B399" s="9" t="s">
        <v>1799</v>
      </c>
      <c r="C399" s="4" t="s">
        <v>49</v>
      </c>
      <c r="D399" s="4" t="s">
        <v>42</v>
      </c>
      <c r="E399" s="4" t="s">
        <v>22</v>
      </c>
      <c r="F399" s="4" t="s">
        <v>23</v>
      </c>
      <c r="G399">
        <v>54</v>
      </c>
      <c r="H399" s="14">
        <v>36062</v>
      </c>
      <c r="I399" s="18">
        <v>4833.833333333333</v>
      </c>
      <c r="J399" s="4" t="s">
        <v>17</v>
      </c>
      <c r="K399" s="5" t="s">
        <v>18</v>
      </c>
      <c r="L399" s="26">
        <v>0.76000000000000012</v>
      </c>
      <c r="M399" s="26">
        <f>VLOOKUP(L399,BONUS[],2,TRUE)</f>
        <v>0.1</v>
      </c>
      <c r="N399" s="24">
        <f>Employee_Data[[#This Row],[Monthly Salary]]+(Employee_Data[[#This Row],[Monthly Salary]]*M399)</f>
        <v>5317.2166666666662</v>
      </c>
    </row>
    <row r="400" spans="1:14" x14ac:dyDescent="0.3">
      <c r="A400" s="3" t="s">
        <v>1889</v>
      </c>
      <c r="B400" s="9" t="s">
        <v>1890</v>
      </c>
      <c r="C400" s="4" t="s">
        <v>41</v>
      </c>
      <c r="D400" s="4" t="s">
        <v>42</v>
      </c>
      <c r="E400" s="4" t="s">
        <v>15</v>
      </c>
      <c r="F400" s="4" t="s">
        <v>16</v>
      </c>
      <c r="G400">
        <v>33</v>
      </c>
      <c r="H400" s="14">
        <v>44218</v>
      </c>
      <c r="I400" s="18">
        <v>4700.416666666667</v>
      </c>
      <c r="J400" s="4" t="s">
        <v>17</v>
      </c>
      <c r="K400" s="5" t="s">
        <v>31</v>
      </c>
      <c r="L400" s="26">
        <v>0.7400000000000001</v>
      </c>
      <c r="M400" s="26">
        <f>VLOOKUP(L400,BONUS[],2,TRUE)</f>
        <v>0.08</v>
      </c>
      <c r="N400" s="24">
        <f>Employee_Data[[#This Row],[Monthly Salary]]+(Employee_Data[[#This Row],[Monthly Salary]]*M400)</f>
        <v>5076.4500000000007</v>
      </c>
    </row>
    <row r="401" spans="1:14" x14ac:dyDescent="0.3">
      <c r="A401" s="3" t="s">
        <v>1670</v>
      </c>
      <c r="B401" s="9" t="s">
        <v>1671</v>
      </c>
      <c r="C401" s="4" t="s">
        <v>13</v>
      </c>
      <c r="D401" s="4" t="s">
        <v>74</v>
      </c>
      <c r="E401" s="4" t="s">
        <v>30</v>
      </c>
      <c r="F401" s="4" t="s">
        <v>16</v>
      </c>
      <c r="G401">
        <v>55</v>
      </c>
      <c r="H401" s="14">
        <v>36977</v>
      </c>
      <c r="I401" s="18">
        <v>13151</v>
      </c>
      <c r="J401" s="4" t="s">
        <v>17</v>
      </c>
      <c r="K401" s="5" t="s">
        <v>50</v>
      </c>
      <c r="L401" s="26">
        <v>0.72000000000000008</v>
      </c>
      <c r="M401" s="26">
        <f>VLOOKUP(L401,BONUS[],2,TRUE)</f>
        <v>0.08</v>
      </c>
      <c r="N401" s="24">
        <f>Employee_Data[[#This Row],[Monthly Salary]]+(Employee_Data[[#This Row],[Monthly Salary]]*M401)</f>
        <v>14203.08</v>
      </c>
    </row>
    <row r="402" spans="1:14" x14ac:dyDescent="0.3">
      <c r="A402" s="3" t="s">
        <v>1389</v>
      </c>
      <c r="B402" s="9" t="s">
        <v>1390</v>
      </c>
      <c r="C402" s="4" t="s">
        <v>46</v>
      </c>
      <c r="D402" s="4" t="s">
        <v>14</v>
      </c>
      <c r="E402" s="4" t="s">
        <v>43</v>
      </c>
      <c r="F402" s="4" t="s">
        <v>23</v>
      </c>
      <c r="G402">
        <v>30</v>
      </c>
      <c r="H402" s="14">
        <v>42952</v>
      </c>
      <c r="I402" s="18">
        <v>9992.1666666666661</v>
      </c>
      <c r="J402" s="4" t="s">
        <v>17</v>
      </c>
      <c r="K402" s="5" t="s">
        <v>81</v>
      </c>
      <c r="L402" s="26">
        <v>0.70000000000000007</v>
      </c>
      <c r="M402" s="26">
        <f>VLOOKUP(L402,BONUS[],2,TRUE)</f>
        <v>0.08</v>
      </c>
      <c r="N402" s="24">
        <f>Employee_Data[[#This Row],[Monthly Salary]]+(Employee_Data[[#This Row],[Monthly Salary]]*M402)</f>
        <v>10791.539999999999</v>
      </c>
    </row>
    <row r="403" spans="1:14" x14ac:dyDescent="0.3">
      <c r="A403" s="3" t="s">
        <v>1475</v>
      </c>
      <c r="B403" s="9" t="s">
        <v>1476</v>
      </c>
      <c r="C403" s="4" t="s">
        <v>37</v>
      </c>
      <c r="D403" s="4" t="s">
        <v>74</v>
      </c>
      <c r="E403" s="4" t="s">
        <v>43</v>
      </c>
      <c r="F403" s="4" t="s">
        <v>23</v>
      </c>
      <c r="G403">
        <v>45</v>
      </c>
      <c r="H403" s="14">
        <v>39347</v>
      </c>
      <c r="I403" s="18">
        <v>7691.083333333333</v>
      </c>
      <c r="J403" s="4" t="s">
        <v>24</v>
      </c>
      <c r="K403" s="5" t="s">
        <v>127</v>
      </c>
      <c r="L403" s="26">
        <v>0.68</v>
      </c>
      <c r="M403" s="26">
        <f>VLOOKUP(L403,BONUS[],2,TRUE)</f>
        <v>0.05</v>
      </c>
      <c r="N403" s="24">
        <f>Employee_Data[[#This Row],[Monthly Salary]]+(Employee_Data[[#This Row],[Monthly Salary]]*M403)</f>
        <v>8075.6374999999998</v>
      </c>
    </row>
    <row r="404" spans="1:14" x14ac:dyDescent="0.3">
      <c r="A404" s="3" t="s">
        <v>654</v>
      </c>
      <c r="B404" s="9" t="s">
        <v>655</v>
      </c>
      <c r="C404" s="4" t="s">
        <v>28</v>
      </c>
      <c r="D404" s="4" t="s">
        <v>59</v>
      </c>
      <c r="E404" s="4" t="s">
        <v>43</v>
      </c>
      <c r="F404" s="4" t="s">
        <v>16</v>
      </c>
      <c r="G404">
        <v>57</v>
      </c>
      <c r="H404" s="14">
        <v>42667</v>
      </c>
      <c r="I404" s="18">
        <v>14693.666666666666</v>
      </c>
      <c r="J404" s="4" t="s">
        <v>24</v>
      </c>
      <c r="K404" s="5" t="s">
        <v>68</v>
      </c>
      <c r="L404" s="26">
        <v>0.66</v>
      </c>
      <c r="M404" s="26">
        <f>VLOOKUP(L404,BONUS[],2,TRUE)</f>
        <v>0.05</v>
      </c>
      <c r="N404" s="24">
        <f>Employee_Data[[#This Row],[Monthly Salary]]+(Employee_Data[[#This Row],[Monthly Salary]]*M404)</f>
        <v>15428.349999999999</v>
      </c>
    </row>
    <row r="405" spans="1:14" x14ac:dyDescent="0.3">
      <c r="A405" s="3" t="s">
        <v>1081</v>
      </c>
      <c r="B405" s="9" t="s">
        <v>1082</v>
      </c>
      <c r="C405" s="4" t="s">
        <v>117</v>
      </c>
      <c r="D405" s="4" t="s">
        <v>74</v>
      </c>
      <c r="E405" s="4" t="s">
        <v>22</v>
      </c>
      <c r="F405" s="4" t="s">
        <v>23</v>
      </c>
      <c r="G405">
        <v>52</v>
      </c>
      <c r="H405" s="14">
        <v>36303</v>
      </c>
      <c r="I405" s="18">
        <v>5733.916666666667</v>
      </c>
      <c r="J405" s="4" t="s">
        <v>24</v>
      </c>
      <c r="K405" s="5" t="s">
        <v>127</v>
      </c>
      <c r="L405" s="26">
        <v>0.64</v>
      </c>
      <c r="M405" s="26">
        <f>VLOOKUP(L405,BONUS[],2,TRUE)</f>
        <v>0.03</v>
      </c>
      <c r="N405" s="24">
        <f>Employee_Data[[#This Row],[Monthly Salary]]+(Employee_Data[[#This Row],[Monthly Salary]]*M405)</f>
        <v>5905.9341666666669</v>
      </c>
    </row>
    <row r="406" spans="1:14" x14ac:dyDescent="0.3">
      <c r="A406" s="3" t="s">
        <v>795</v>
      </c>
      <c r="B406" s="9" t="s">
        <v>796</v>
      </c>
      <c r="C406" s="4" t="s">
        <v>124</v>
      </c>
      <c r="D406" s="4" t="s">
        <v>14</v>
      </c>
      <c r="E406" s="4" t="s">
        <v>43</v>
      </c>
      <c r="F406" s="4" t="s">
        <v>16</v>
      </c>
      <c r="G406">
        <v>45</v>
      </c>
      <c r="H406" s="14">
        <v>41511</v>
      </c>
      <c r="I406" s="18">
        <v>8264.0833333333339</v>
      </c>
      <c r="J406" s="4" t="s">
        <v>24</v>
      </c>
      <c r="K406" s="5" t="s">
        <v>107</v>
      </c>
      <c r="L406" s="26">
        <v>0.62</v>
      </c>
      <c r="M406" s="26">
        <f>VLOOKUP(L406,BONUS[],2,TRUE)</f>
        <v>0.03</v>
      </c>
      <c r="N406" s="24">
        <f>Employee_Data[[#This Row],[Monthly Salary]]+(Employee_Data[[#This Row],[Monthly Salary]]*M406)</f>
        <v>8512.0058333333345</v>
      </c>
    </row>
    <row r="407" spans="1:14" x14ac:dyDescent="0.3">
      <c r="A407" s="3" t="s">
        <v>1741</v>
      </c>
      <c r="B407" s="9" t="s">
        <v>1742</v>
      </c>
      <c r="C407" s="4" t="s">
        <v>117</v>
      </c>
      <c r="D407" s="4" t="s">
        <v>29</v>
      </c>
      <c r="E407" s="4" t="s">
        <v>15</v>
      </c>
      <c r="F407" s="4" t="s">
        <v>16</v>
      </c>
      <c r="G407">
        <v>25</v>
      </c>
      <c r="H407" s="14">
        <v>44024</v>
      </c>
      <c r="I407" s="18">
        <v>4713.75</v>
      </c>
      <c r="J407" s="4" t="s">
        <v>86</v>
      </c>
      <c r="K407" s="5" t="s">
        <v>211</v>
      </c>
      <c r="L407" s="26">
        <v>0.6</v>
      </c>
      <c r="M407" s="26">
        <f>VLOOKUP(L407,BONUS[],2,TRUE)</f>
        <v>0.03</v>
      </c>
      <c r="N407" s="24">
        <f>Employee_Data[[#This Row],[Monthly Salary]]+(Employee_Data[[#This Row],[Monthly Salary]]*M407)</f>
        <v>4855.1625000000004</v>
      </c>
    </row>
    <row r="408" spans="1:14" x14ac:dyDescent="0.3">
      <c r="A408" s="3" t="s">
        <v>201</v>
      </c>
      <c r="B408" s="9" t="s">
        <v>202</v>
      </c>
      <c r="C408" s="4" t="s">
        <v>168</v>
      </c>
      <c r="D408" s="4" t="s">
        <v>63</v>
      </c>
      <c r="E408" s="4" t="s">
        <v>22</v>
      </c>
      <c r="F408" s="4" t="s">
        <v>23</v>
      </c>
      <c r="G408">
        <v>58</v>
      </c>
      <c r="H408" s="14">
        <v>37399</v>
      </c>
      <c r="I408" s="18">
        <v>6362.833333333333</v>
      </c>
      <c r="J408" s="4" t="s">
        <v>17</v>
      </c>
      <c r="K408" s="5" t="s">
        <v>38</v>
      </c>
      <c r="L408" s="26">
        <v>0.61</v>
      </c>
      <c r="M408" s="26">
        <f>VLOOKUP(L408,BONUS[],2,TRUE)</f>
        <v>0.03</v>
      </c>
      <c r="N408" s="24">
        <f>Employee_Data[[#This Row],[Monthly Salary]]+(Employee_Data[[#This Row],[Monthly Salary]]*M408)</f>
        <v>6553.7183333333332</v>
      </c>
    </row>
    <row r="409" spans="1:14" x14ac:dyDescent="0.3">
      <c r="A409" s="3" t="s">
        <v>955</v>
      </c>
      <c r="B409" s="9" t="s">
        <v>956</v>
      </c>
      <c r="C409" s="4" t="s">
        <v>13</v>
      </c>
      <c r="D409" s="4" t="s">
        <v>29</v>
      </c>
      <c r="E409" s="4" t="s">
        <v>15</v>
      </c>
      <c r="F409" s="4" t="s">
        <v>23</v>
      </c>
      <c r="G409">
        <v>43</v>
      </c>
      <c r="H409" s="14">
        <v>44303</v>
      </c>
      <c r="I409" s="18">
        <v>12178.333333333334</v>
      </c>
      <c r="J409" s="4" t="s">
        <v>17</v>
      </c>
      <c r="K409" s="5" t="s">
        <v>18</v>
      </c>
      <c r="L409" s="26">
        <v>0.71</v>
      </c>
      <c r="M409" s="26">
        <f>VLOOKUP(L409,BONUS[],2,TRUE)</f>
        <v>0.08</v>
      </c>
      <c r="N409" s="24">
        <f>Employee_Data[[#This Row],[Monthly Salary]]+(Employee_Data[[#This Row],[Monthly Salary]]*M409)</f>
        <v>13152.6</v>
      </c>
    </row>
    <row r="410" spans="1:14" x14ac:dyDescent="0.3">
      <c r="A410" s="3" t="s">
        <v>1049</v>
      </c>
      <c r="B410" s="9" t="s">
        <v>1050</v>
      </c>
      <c r="C410" s="4" t="s">
        <v>37</v>
      </c>
      <c r="D410" s="4" t="s">
        <v>53</v>
      </c>
      <c r="E410" s="4" t="s">
        <v>22</v>
      </c>
      <c r="F410" s="4" t="s">
        <v>16</v>
      </c>
      <c r="G410">
        <v>56</v>
      </c>
      <c r="H410" s="14">
        <v>43169</v>
      </c>
      <c r="I410" s="18">
        <v>7503.333333333333</v>
      </c>
      <c r="J410" s="4" t="s">
        <v>17</v>
      </c>
      <c r="K410" s="5" t="s">
        <v>31</v>
      </c>
      <c r="L410" s="26">
        <v>0.7</v>
      </c>
      <c r="M410" s="26">
        <f>VLOOKUP(L410,BONUS[],2,TRUE)</f>
        <v>0.08</v>
      </c>
      <c r="N410" s="24">
        <f>Employee_Data[[#This Row],[Monthly Salary]]+(Employee_Data[[#This Row],[Monthly Salary]]*M410)</f>
        <v>8103.5999999999995</v>
      </c>
    </row>
    <row r="411" spans="1:14" x14ac:dyDescent="0.3">
      <c r="A411" s="3" t="s">
        <v>632</v>
      </c>
      <c r="B411" s="9" t="s">
        <v>633</v>
      </c>
      <c r="C411" s="4" t="s">
        <v>73</v>
      </c>
      <c r="D411" s="4" t="s">
        <v>63</v>
      </c>
      <c r="E411" s="4" t="s">
        <v>30</v>
      </c>
      <c r="F411" s="4" t="s">
        <v>23</v>
      </c>
      <c r="G411">
        <v>47</v>
      </c>
      <c r="H411" s="14">
        <v>41071</v>
      </c>
      <c r="I411" s="18">
        <v>18578.416666666668</v>
      </c>
      <c r="J411" s="4" t="s">
        <v>24</v>
      </c>
      <c r="K411" s="5" t="s">
        <v>107</v>
      </c>
      <c r="L411" s="26">
        <v>0.6</v>
      </c>
      <c r="M411" s="26">
        <f>VLOOKUP(L411,BONUS[],2,TRUE)</f>
        <v>0.03</v>
      </c>
      <c r="N411" s="24">
        <f>Employee_Data[[#This Row],[Monthly Salary]]+(Employee_Data[[#This Row],[Monthly Salary]]*M411)</f>
        <v>19135.769166666669</v>
      </c>
    </row>
    <row r="412" spans="1:14" x14ac:dyDescent="0.3">
      <c r="A412" s="3" t="s">
        <v>968</v>
      </c>
      <c r="B412" s="9" t="s">
        <v>969</v>
      </c>
      <c r="C412" s="4" t="s">
        <v>37</v>
      </c>
      <c r="D412" s="4" t="s">
        <v>74</v>
      </c>
      <c r="E412" s="4" t="s">
        <v>43</v>
      </c>
      <c r="F412" s="4" t="s">
        <v>16</v>
      </c>
      <c r="G412">
        <v>32</v>
      </c>
      <c r="H412" s="14">
        <v>41590</v>
      </c>
      <c r="I412" s="18">
        <v>7407.916666666667</v>
      </c>
      <c r="J412" s="4" t="s">
        <v>17</v>
      </c>
      <c r="K412" s="5" t="s">
        <v>31</v>
      </c>
      <c r="L412" s="26">
        <v>0.6</v>
      </c>
      <c r="M412" s="26">
        <f>VLOOKUP(L412,BONUS[],2,TRUE)</f>
        <v>0.03</v>
      </c>
      <c r="N412" s="24">
        <f>Employee_Data[[#This Row],[Monthly Salary]]+(Employee_Data[[#This Row],[Monthly Salary]]*M412)</f>
        <v>7630.1541666666672</v>
      </c>
    </row>
    <row r="413" spans="1:14" x14ac:dyDescent="0.3">
      <c r="A413" s="3" t="s">
        <v>396</v>
      </c>
      <c r="B413" s="9" t="s">
        <v>397</v>
      </c>
      <c r="C413" s="4" t="s">
        <v>28</v>
      </c>
      <c r="D413" s="4" t="s">
        <v>63</v>
      </c>
      <c r="E413" s="4" t="s">
        <v>30</v>
      </c>
      <c r="F413" s="4" t="s">
        <v>23</v>
      </c>
      <c r="G413">
        <v>30</v>
      </c>
      <c r="H413" s="14">
        <v>43240</v>
      </c>
      <c r="I413" s="18">
        <v>15364</v>
      </c>
      <c r="J413" s="4" t="s">
        <v>17</v>
      </c>
      <c r="K413" s="5" t="s">
        <v>54</v>
      </c>
      <c r="L413" s="26">
        <v>0.8</v>
      </c>
      <c r="M413" s="26">
        <f>VLOOKUP(L413,BONUS[],2,TRUE)</f>
        <v>0.1</v>
      </c>
      <c r="N413" s="24">
        <f>Employee_Data[[#This Row],[Monthly Salary]]+(Employee_Data[[#This Row],[Monthly Salary]]*M413)</f>
        <v>16900.400000000001</v>
      </c>
    </row>
    <row r="414" spans="1:14" x14ac:dyDescent="0.3">
      <c r="A414" s="3" t="s">
        <v>344</v>
      </c>
      <c r="B414" s="9" t="s">
        <v>345</v>
      </c>
      <c r="C414" s="4" t="s">
        <v>101</v>
      </c>
      <c r="D414" s="4" t="s">
        <v>63</v>
      </c>
      <c r="E414" s="4" t="s">
        <v>30</v>
      </c>
      <c r="F414" s="4" t="s">
        <v>23</v>
      </c>
      <c r="G414">
        <v>61</v>
      </c>
      <c r="H414" s="14">
        <v>37582</v>
      </c>
      <c r="I414" s="18">
        <v>6745.833333333333</v>
      </c>
      <c r="J414" s="4" t="s">
        <v>24</v>
      </c>
      <c r="K414" s="5" t="s">
        <v>25</v>
      </c>
      <c r="L414" s="26">
        <v>0.7</v>
      </c>
      <c r="M414" s="26">
        <f>VLOOKUP(L414,BONUS[],2,TRUE)</f>
        <v>0.08</v>
      </c>
      <c r="N414" s="24">
        <f>Employee_Data[[#This Row],[Monthly Salary]]+(Employee_Data[[#This Row],[Monthly Salary]]*M414)</f>
        <v>7285.5</v>
      </c>
    </row>
    <row r="415" spans="1:14" x14ac:dyDescent="0.3">
      <c r="A415" s="3" t="s">
        <v>1711</v>
      </c>
      <c r="B415" s="9" t="s">
        <v>1808</v>
      </c>
      <c r="C415" s="4" t="s">
        <v>46</v>
      </c>
      <c r="D415" s="4" t="s">
        <v>53</v>
      </c>
      <c r="E415" s="4" t="s">
        <v>15</v>
      </c>
      <c r="F415" s="4" t="s">
        <v>23</v>
      </c>
      <c r="G415">
        <v>49</v>
      </c>
      <c r="H415" s="14">
        <v>37296</v>
      </c>
      <c r="I415" s="18">
        <v>9795.4166666666661</v>
      </c>
      <c r="J415" s="4" t="s">
        <v>17</v>
      </c>
      <c r="K415" s="5" t="s">
        <v>38</v>
      </c>
      <c r="L415" s="26">
        <v>0.6</v>
      </c>
      <c r="M415" s="26">
        <f>VLOOKUP(L415,BONUS[],2,TRUE)</f>
        <v>0.03</v>
      </c>
      <c r="N415" s="24">
        <f>Employee_Data[[#This Row],[Monthly Salary]]+(Employee_Data[[#This Row],[Monthly Salary]]*M415)</f>
        <v>10089.279166666665</v>
      </c>
    </row>
    <row r="416" spans="1:14" x14ac:dyDescent="0.3">
      <c r="A416" s="3" t="s">
        <v>1711</v>
      </c>
      <c r="B416" s="9" t="s">
        <v>1712</v>
      </c>
      <c r="C416" s="4" t="s">
        <v>28</v>
      </c>
      <c r="D416" s="4" t="s">
        <v>74</v>
      </c>
      <c r="E416" s="4" t="s">
        <v>43</v>
      </c>
      <c r="F416" s="4" t="s">
        <v>23</v>
      </c>
      <c r="G416">
        <v>44</v>
      </c>
      <c r="H416" s="14">
        <v>41816</v>
      </c>
      <c r="I416" s="18">
        <v>12830.083333333334</v>
      </c>
      <c r="J416" s="4" t="s">
        <v>24</v>
      </c>
      <c r="K416" s="5" t="s">
        <v>68</v>
      </c>
      <c r="L416" s="26">
        <v>0.84</v>
      </c>
      <c r="M416" s="26">
        <f>VLOOKUP(L416,BONUS[],2,TRUE)</f>
        <v>0.1</v>
      </c>
      <c r="N416" s="24">
        <f>Employee_Data[[#This Row],[Monthly Salary]]+(Employee_Data[[#This Row],[Monthly Salary]]*M416)</f>
        <v>14113.091666666667</v>
      </c>
    </row>
    <row r="417" spans="1:14" x14ac:dyDescent="0.3">
      <c r="A417" s="3" t="s">
        <v>1516</v>
      </c>
      <c r="B417" s="9" t="s">
        <v>1517</v>
      </c>
      <c r="C417" s="4" t="s">
        <v>37</v>
      </c>
      <c r="D417" s="4" t="s">
        <v>53</v>
      </c>
      <c r="E417" s="4" t="s">
        <v>30</v>
      </c>
      <c r="F417" s="4" t="s">
        <v>23</v>
      </c>
      <c r="G417">
        <v>54</v>
      </c>
      <c r="H417" s="14">
        <v>42494</v>
      </c>
      <c r="I417" s="18">
        <v>7805.666666666667</v>
      </c>
      <c r="J417" s="4" t="s">
        <v>17</v>
      </c>
      <c r="K417" s="5" t="s">
        <v>31</v>
      </c>
      <c r="L417" s="26">
        <v>0.8</v>
      </c>
      <c r="M417" s="26">
        <f>VLOOKUP(L417,BONUS[],2,TRUE)</f>
        <v>0.1</v>
      </c>
      <c r="N417" s="24">
        <f>Employee_Data[[#This Row],[Monthly Salary]]+(Employee_Data[[#This Row],[Monthly Salary]]*M417)</f>
        <v>8586.2333333333336</v>
      </c>
    </row>
    <row r="418" spans="1:14" x14ac:dyDescent="0.3">
      <c r="A418" s="3" t="s">
        <v>1398</v>
      </c>
      <c r="B418" s="9" t="s">
        <v>1399</v>
      </c>
      <c r="C418" s="4" t="s">
        <v>73</v>
      </c>
      <c r="D418" s="4" t="s">
        <v>59</v>
      </c>
      <c r="E418" s="4" t="s">
        <v>30</v>
      </c>
      <c r="F418" s="4" t="s">
        <v>16</v>
      </c>
      <c r="G418">
        <v>28</v>
      </c>
      <c r="H418" s="14">
        <v>44402</v>
      </c>
      <c r="I418" s="18">
        <v>19320.833333333332</v>
      </c>
      <c r="J418" s="4" t="s">
        <v>17</v>
      </c>
      <c r="K418" s="5" t="s">
        <v>50</v>
      </c>
      <c r="L418" s="26">
        <v>0.62</v>
      </c>
      <c r="M418" s="26">
        <f>VLOOKUP(L418,BONUS[],2,TRUE)</f>
        <v>0.03</v>
      </c>
      <c r="N418" s="24">
        <f>Employee_Data[[#This Row],[Monthly Salary]]+(Employee_Data[[#This Row],[Monthly Salary]]*M418)</f>
        <v>19900.458333333332</v>
      </c>
    </row>
    <row r="419" spans="1:14" x14ac:dyDescent="0.3">
      <c r="A419" s="3" t="s">
        <v>1076</v>
      </c>
      <c r="B419" s="9" t="s">
        <v>1077</v>
      </c>
      <c r="C419" s="4" t="s">
        <v>365</v>
      </c>
      <c r="D419" s="4" t="s">
        <v>14</v>
      </c>
      <c r="E419" s="4" t="s">
        <v>30</v>
      </c>
      <c r="F419" s="4" t="s">
        <v>23</v>
      </c>
      <c r="G419">
        <v>57</v>
      </c>
      <c r="H419" s="14">
        <v>41830</v>
      </c>
      <c r="I419" s="18">
        <v>5554.083333333333</v>
      </c>
      <c r="J419" s="4" t="s">
        <v>86</v>
      </c>
      <c r="K419" s="5" t="s">
        <v>92</v>
      </c>
      <c r="L419" s="26">
        <v>0.6</v>
      </c>
      <c r="M419" s="26">
        <f>VLOOKUP(L419,BONUS[],2,TRUE)</f>
        <v>0.03</v>
      </c>
      <c r="N419" s="24">
        <f>Employee_Data[[#This Row],[Monthly Salary]]+(Employee_Data[[#This Row],[Monthly Salary]]*M419)</f>
        <v>5720.7058333333334</v>
      </c>
    </row>
    <row r="420" spans="1:14" x14ac:dyDescent="0.3">
      <c r="A420" s="3" t="s">
        <v>747</v>
      </c>
      <c r="B420" s="9" t="s">
        <v>748</v>
      </c>
      <c r="C420" s="4" t="s">
        <v>73</v>
      </c>
      <c r="D420" s="4" t="s">
        <v>63</v>
      </c>
      <c r="E420" s="4" t="s">
        <v>15</v>
      </c>
      <c r="F420" s="4" t="s">
        <v>16</v>
      </c>
      <c r="G420">
        <v>51</v>
      </c>
      <c r="H420" s="14">
        <v>35230</v>
      </c>
      <c r="I420" s="18">
        <v>16687.166666666668</v>
      </c>
      <c r="J420" s="4" t="s">
        <v>17</v>
      </c>
      <c r="K420" s="5" t="s">
        <v>81</v>
      </c>
      <c r="L420" s="26">
        <v>0.74</v>
      </c>
      <c r="M420" s="26">
        <f>VLOOKUP(L420,BONUS[],2,TRUE)</f>
        <v>0.08</v>
      </c>
      <c r="N420" s="24">
        <f>Employee_Data[[#This Row],[Monthly Salary]]+(Employee_Data[[#This Row],[Monthly Salary]]*M420)</f>
        <v>18022.14</v>
      </c>
    </row>
    <row r="421" spans="1:14" x14ac:dyDescent="0.3">
      <c r="A421" s="3" t="s">
        <v>1498</v>
      </c>
      <c r="B421" s="9" t="s">
        <v>1499</v>
      </c>
      <c r="C421" s="4" t="s">
        <v>13</v>
      </c>
      <c r="D421" s="4" t="s">
        <v>29</v>
      </c>
      <c r="E421" s="4" t="s">
        <v>30</v>
      </c>
      <c r="F421" s="4" t="s">
        <v>23</v>
      </c>
      <c r="G421">
        <v>44</v>
      </c>
      <c r="H421" s="14">
        <v>40274</v>
      </c>
      <c r="I421" s="18">
        <v>11906.5</v>
      </c>
      <c r="J421" s="4" t="s">
        <v>17</v>
      </c>
      <c r="K421" s="5" t="s">
        <v>81</v>
      </c>
      <c r="L421" s="26">
        <v>0.81</v>
      </c>
      <c r="M421" s="26">
        <f>VLOOKUP(L421,BONUS[],2,TRUE)</f>
        <v>0.1</v>
      </c>
      <c r="N421" s="24">
        <f>Employee_Data[[#This Row],[Monthly Salary]]+(Employee_Data[[#This Row],[Monthly Salary]]*M421)</f>
        <v>13097.15</v>
      </c>
    </row>
    <row r="422" spans="1:14" x14ac:dyDescent="0.3">
      <c r="A422" s="3" t="s">
        <v>1353</v>
      </c>
      <c r="B422" s="9" t="s">
        <v>1354</v>
      </c>
      <c r="C422" s="4" t="s">
        <v>292</v>
      </c>
      <c r="D422" s="4" t="s">
        <v>14</v>
      </c>
      <c r="E422" s="4" t="s">
        <v>43</v>
      </c>
      <c r="F422" s="4" t="s">
        <v>23</v>
      </c>
      <c r="G422">
        <v>40</v>
      </c>
      <c r="H422" s="14">
        <v>44465</v>
      </c>
      <c r="I422" s="18">
        <v>7314.166666666667</v>
      </c>
      <c r="J422" s="4" t="s">
        <v>17</v>
      </c>
      <c r="K422" s="5" t="s">
        <v>54</v>
      </c>
      <c r="L422" s="26">
        <v>0.6</v>
      </c>
      <c r="M422" s="26">
        <f>VLOOKUP(L422,BONUS[],2,TRUE)</f>
        <v>0.03</v>
      </c>
      <c r="N422" s="24">
        <f>Employee_Data[[#This Row],[Monthly Salary]]+(Employee_Data[[#This Row],[Monthly Salary]]*M422)</f>
        <v>7533.5916666666672</v>
      </c>
    </row>
    <row r="423" spans="1:14" x14ac:dyDescent="0.3">
      <c r="A423" s="3" t="s">
        <v>1858</v>
      </c>
      <c r="B423" s="9" t="s">
        <v>1859</v>
      </c>
      <c r="C423" s="4" t="s">
        <v>46</v>
      </c>
      <c r="D423" s="4" t="s">
        <v>53</v>
      </c>
      <c r="E423" s="4" t="s">
        <v>22</v>
      </c>
      <c r="F423" s="4" t="s">
        <v>16</v>
      </c>
      <c r="G423">
        <v>34</v>
      </c>
      <c r="H423" s="14">
        <v>41915</v>
      </c>
      <c r="I423" s="18">
        <v>8642.25</v>
      </c>
      <c r="J423" s="4" t="s">
        <v>17</v>
      </c>
      <c r="K423" s="5" t="s">
        <v>81</v>
      </c>
      <c r="L423" s="26">
        <v>0.85</v>
      </c>
      <c r="M423" s="26">
        <f>VLOOKUP(L423,BONUS[],2,TRUE)</f>
        <v>0.15</v>
      </c>
      <c r="N423" s="24">
        <f>Employee_Data[[#This Row],[Monthly Salary]]+(Employee_Data[[#This Row],[Monthly Salary]]*M423)</f>
        <v>9938.5874999999996</v>
      </c>
    </row>
    <row r="424" spans="1:14" x14ac:dyDescent="0.3">
      <c r="A424" s="3" t="s">
        <v>1253</v>
      </c>
      <c r="B424" s="9" t="s">
        <v>1254</v>
      </c>
      <c r="C424" s="4" t="s">
        <v>13</v>
      </c>
      <c r="D424" s="4" t="s">
        <v>29</v>
      </c>
      <c r="E424" s="4" t="s">
        <v>43</v>
      </c>
      <c r="F424" s="4" t="s">
        <v>23</v>
      </c>
      <c r="G424">
        <v>44</v>
      </c>
      <c r="H424" s="14">
        <v>39305</v>
      </c>
      <c r="I424" s="18">
        <v>10523.083333333334</v>
      </c>
      <c r="J424" s="4" t="s">
        <v>86</v>
      </c>
      <c r="K424" s="5" t="s">
        <v>87</v>
      </c>
      <c r="L424" s="26">
        <v>0.87</v>
      </c>
      <c r="M424" s="26">
        <f>VLOOKUP(L424,BONUS[],2,TRUE)</f>
        <v>0.15</v>
      </c>
      <c r="N424" s="24">
        <f>Employee_Data[[#This Row],[Monthly Salary]]+(Employee_Data[[#This Row],[Monthly Salary]]*M424)</f>
        <v>12101.545833333334</v>
      </c>
    </row>
    <row r="425" spans="1:14" x14ac:dyDescent="0.3">
      <c r="A425" s="3" t="s">
        <v>959</v>
      </c>
      <c r="B425" s="9" t="s">
        <v>960</v>
      </c>
      <c r="C425" s="4" t="s">
        <v>28</v>
      </c>
      <c r="D425" s="4" t="s">
        <v>29</v>
      </c>
      <c r="E425" s="4" t="s">
        <v>15</v>
      </c>
      <c r="F425" s="4" t="s">
        <v>16</v>
      </c>
      <c r="G425">
        <v>65</v>
      </c>
      <c r="H425" s="14">
        <v>39728</v>
      </c>
      <c r="I425" s="18">
        <v>14185.083333333334</v>
      </c>
      <c r="J425" s="4" t="s">
        <v>86</v>
      </c>
      <c r="K425" s="5" t="s">
        <v>87</v>
      </c>
      <c r="L425" s="26">
        <v>0.62</v>
      </c>
      <c r="M425" s="26">
        <f>VLOOKUP(L425,BONUS[],2,TRUE)</f>
        <v>0.03</v>
      </c>
      <c r="N425" s="24">
        <f>Employee_Data[[#This Row],[Monthly Salary]]+(Employee_Data[[#This Row],[Monthly Salary]]*M425)</f>
        <v>14610.635833333334</v>
      </c>
    </row>
    <row r="426" spans="1:14" x14ac:dyDescent="0.3">
      <c r="A426" s="3" t="s">
        <v>1832</v>
      </c>
      <c r="B426" s="9" t="s">
        <v>1833</v>
      </c>
      <c r="C426" s="4" t="s">
        <v>28</v>
      </c>
      <c r="D426" s="4" t="s">
        <v>74</v>
      </c>
      <c r="E426" s="4" t="s">
        <v>15</v>
      </c>
      <c r="F426" s="4" t="s">
        <v>16</v>
      </c>
      <c r="G426">
        <v>43</v>
      </c>
      <c r="H426" s="14">
        <v>41928</v>
      </c>
      <c r="I426" s="18">
        <v>14280</v>
      </c>
      <c r="J426" s="4" t="s">
        <v>86</v>
      </c>
      <c r="K426" s="5" t="s">
        <v>87</v>
      </c>
      <c r="L426" s="26">
        <v>0.8</v>
      </c>
      <c r="M426" s="26">
        <f>VLOOKUP(L426,BONUS[],2,TRUE)</f>
        <v>0.1</v>
      </c>
      <c r="N426" s="24">
        <f>Employee_Data[[#This Row],[Monthly Salary]]+(Employee_Data[[#This Row],[Monthly Salary]]*M426)</f>
        <v>15708</v>
      </c>
    </row>
    <row r="427" spans="1:14" x14ac:dyDescent="0.3">
      <c r="A427" s="3" t="s">
        <v>1885</v>
      </c>
      <c r="B427" s="9" t="s">
        <v>1886</v>
      </c>
      <c r="C427" s="4" t="s">
        <v>13</v>
      </c>
      <c r="D427" s="4" t="s">
        <v>14</v>
      </c>
      <c r="E427" s="4" t="s">
        <v>30</v>
      </c>
      <c r="F427" s="4" t="s">
        <v>23</v>
      </c>
      <c r="G427">
        <v>33</v>
      </c>
      <c r="H427" s="14">
        <v>41267</v>
      </c>
      <c r="I427" s="18">
        <v>11045.333333333334</v>
      </c>
      <c r="J427" s="4" t="s">
        <v>86</v>
      </c>
      <c r="K427" s="5" t="s">
        <v>92</v>
      </c>
      <c r="L427" s="26">
        <v>0.91</v>
      </c>
      <c r="M427" s="26">
        <f>VLOOKUP(L427,BONUS[],2,TRUE)</f>
        <v>0.2</v>
      </c>
      <c r="N427" s="24">
        <f>Employee_Data[[#This Row],[Monthly Salary]]+(Employee_Data[[#This Row],[Monthly Salary]]*M427)</f>
        <v>13254.400000000001</v>
      </c>
    </row>
    <row r="428" spans="1:14" x14ac:dyDescent="0.3">
      <c r="A428" s="3" t="s">
        <v>1357</v>
      </c>
      <c r="B428" s="9" t="s">
        <v>1358</v>
      </c>
      <c r="C428" s="4" t="s">
        <v>28</v>
      </c>
      <c r="D428" s="4" t="s">
        <v>59</v>
      </c>
      <c r="E428" s="4" t="s">
        <v>43</v>
      </c>
      <c r="F428" s="4" t="s">
        <v>23</v>
      </c>
      <c r="G428">
        <v>60</v>
      </c>
      <c r="H428" s="14">
        <v>42108</v>
      </c>
      <c r="I428" s="18">
        <v>12982.333333333334</v>
      </c>
      <c r="J428" s="4" t="s">
        <v>17</v>
      </c>
      <c r="K428" s="5" t="s">
        <v>18</v>
      </c>
      <c r="L428" s="26">
        <v>0.87000000000000022</v>
      </c>
      <c r="M428" s="26">
        <f>VLOOKUP(L428,BONUS[],2,TRUE)</f>
        <v>0.15</v>
      </c>
      <c r="N428" s="24">
        <f>Employee_Data[[#This Row],[Monthly Salary]]+(Employee_Data[[#This Row],[Monthly Salary]]*M428)</f>
        <v>14929.683333333334</v>
      </c>
    </row>
    <row r="429" spans="1:14" x14ac:dyDescent="0.3">
      <c r="A429" s="3" t="s">
        <v>1303</v>
      </c>
      <c r="B429" s="9" t="s">
        <v>1304</v>
      </c>
      <c r="C429" s="4" t="s">
        <v>37</v>
      </c>
      <c r="D429" s="4" t="s">
        <v>53</v>
      </c>
      <c r="E429" s="4" t="s">
        <v>22</v>
      </c>
      <c r="F429" s="4" t="s">
        <v>16</v>
      </c>
      <c r="G429">
        <v>43</v>
      </c>
      <c r="H429" s="14">
        <v>41662</v>
      </c>
      <c r="I429" s="18">
        <v>7745</v>
      </c>
      <c r="J429" s="4" t="s">
        <v>24</v>
      </c>
      <c r="K429" s="5" t="s">
        <v>127</v>
      </c>
      <c r="L429" s="26">
        <v>0.84000000000000019</v>
      </c>
      <c r="M429" s="26">
        <f>VLOOKUP(L429,BONUS[],2,TRUE)</f>
        <v>0.1</v>
      </c>
      <c r="N429" s="24">
        <f>Employee_Data[[#This Row],[Monthly Salary]]+(Employee_Data[[#This Row],[Monthly Salary]]*M429)</f>
        <v>8519.5</v>
      </c>
    </row>
    <row r="430" spans="1:14" x14ac:dyDescent="0.3">
      <c r="A430" s="3" t="s">
        <v>1369</v>
      </c>
      <c r="B430" s="9" t="s">
        <v>1370</v>
      </c>
      <c r="C430" s="4" t="s">
        <v>62</v>
      </c>
      <c r="D430" s="4" t="s">
        <v>63</v>
      </c>
      <c r="E430" s="4" t="s">
        <v>43</v>
      </c>
      <c r="F430" s="4" t="s">
        <v>16</v>
      </c>
      <c r="G430">
        <v>56</v>
      </c>
      <c r="H430" s="14">
        <v>42291</v>
      </c>
      <c r="I430" s="18">
        <v>6356</v>
      </c>
      <c r="J430" s="4" t="s">
        <v>17</v>
      </c>
      <c r="K430" s="5" t="s">
        <v>50</v>
      </c>
      <c r="L430" s="26">
        <v>0.81000000000000016</v>
      </c>
      <c r="M430" s="26">
        <f>VLOOKUP(L430,BONUS[],2,TRUE)</f>
        <v>0.1</v>
      </c>
      <c r="N430" s="24">
        <f>Employee_Data[[#This Row],[Monthly Salary]]+(Employee_Data[[#This Row],[Monthly Salary]]*M430)</f>
        <v>6991.6</v>
      </c>
    </row>
    <row r="431" spans="1:14" x14ac:dyDescent="0.3">
      <c r="A431" s="3" t="s">
        <v>266</v>
      </c>
      <c r="B431" s="9" t="s">
        <v>267</v>
      </c>
      <c r="C431" s="4" t="s">
        <v>34</v>
      </c>
      <c r="D431" s="4" t="s">
        <v>14</v>
      </c>
      <c r="E431" s="4" t="s">
        <v>30</v>
      </c>
      <c r="F431" s="4" t="s">
        <v>16</v>
      </c>
      <c r="G431">
        <v>48</v>
      </c>
      <c r="H431" s="14">
        <v>39091</v>
      </c>
      <c r="I431" s="18">
        <v>6212.166666666667</v>
      </c>
      <c r="J431" s="4" t="s">
        <v>17</v>
      </c>
      <c r="K431" s="5" t="s">
        <v>18</v>
      </c>
      <c r="L431" s="26">
        <v>0.78000000000000014</v>
      </c>
      <c r="M431" s="26">
        <f>VLOOKUP(L431,BONUS[],2,TRUE)</f>
        <v>0.1</v>
      </c>
      <c r="N431" s="24">
        <f>Employee_Data[[#This Row],[Monthly Salary]]+(Employee_Data[[#This Row],[Monthly Salary]]*M431)</f>
        <v>6833.3833333333332</v>
      </c>
    </row>
    <row r="432" spans="1:14" x14ac:dyDescent="0.3">
      <c r="A432" s="3" t="s">
        <v>305</v>
      </c>
      <c r="B432" s="9" t="s">
        <v>306</v>
      </c>
      <c r="C432" s="4" t="s">
        <v>46</v>
      </c>
      <c r="D432" s="4" t="s">
        <v>29</v>
      </c>
      <c r="E432" s="4" t="s">
        <v>43</v>
      </c>
      <c r="F432" s="4" t="s">
        <v>23</v>
      </c>
      <c r="G432">
        <v>39</v>
      </c>
      <c r="H432" s="14">
        <v>40192</v>
      </c>
      <c r="I432" s="18">
        <v>8625.3333333333339</v>
      </c>
      <c r="J432" s="4" t="s">
        <v>24</v>
      </c>
      <c r="K432" s="5" t="s">
        <v>127</v>
      </c>
      <c r="L432" s="26">
        <v>0.75000000000000011</v>
      </c>
      <c r="M432" s="26">
        <f>VLOOKUP(L432,BONUS[],2,TRUE)</f>
        <v>0.1</v>
      </c>
      <c r="N432" s="24">
        <f>Employee_Data[[#This Row],[Monthly Salary]]+(Employee_Data[[#This Row],[Monthly Salary]]*M432)</f>
        <v>9487.8666666666668</v>
      </c>
    </row>
    <row r="433" spans="1:14" x14ac:dyDescent="0.3">
      <c r="A433" s="3" t="s">
        <v>160</v>
      </c>
      <c r="B433" s="9" t="s">
        <v>161</v>
      </c>
      <c r="C433" s="4" t="s">
        <v>13</v>
      </c>
      <c r="D433" s="4" t="s">
        <v>14</v>
      </c>
      <c r="E433" s="4" t="s">
        <v>22</v>
      </c>
      <c r="F433" s="4" t="s">
        <v>16</v>
      </c>
      <c r="G433">
        <v>25</v>
      </c>
      <c r="H433" s="14">
        <v>44379</v>
      </c>
      <c r="I433" s="18">
        <v>10469.416666666666</v>
      </c>
      <c r="J433" s="4" t="s">
        <v>24</v>
      </c>
      <c r="K433" s="5" t="s">
        <v>107</v>
      </c>
      <c r="L433" s="26">
        <v>0.72000000000000008</v>
      </c>
      <c r="M433" s="26">
        <f>VLOOKUP(L433,BONUS[],2,TRUE)</f>
        <v>0.08</v>
      </c>
      <c r="N433" s="24">
        <f>Employee_Data[[#This Row],[Monthly Salary]]+(Employee_Data[[#This Row],[Monthly Salary]]*M433)</f>
        <v>11306.97</v>
      </c>
    </row>
    <row r="434" spans="1:14" x14ac:dyDescent="0.3">
      <c r="A434" s="3" t="s">
        <v>815</v>
      </c>
      <c r="B434" s="9" t="s">
        <v>816</v>
      </c>
      <c r="C434" s="4" t="s">
        <v>124</v>
      </c>
      <c r="D434" s="4" t="s">
        <v>14</v>
      </c>
      <c r="E434" s="4" t="s">
        <v>15</v>
      </c>
      <c r="F434" s="4" t="s">
        <v>23</v>
      </c>
      <c r="G434">
        <v>62</v>
      </c>
      <c r="H434" s="14">
        <v>36996</v>
      </c>
      <c r="I434" s="18">
        <v>6743.416666666667</v>
      </c>
      <c r="J434" s="4" t="s">
        <v>17</v>
      </c>
      <c r="K434" s="5" t="s">
        <v>81</v>
      </c>
      <c r="L434" s="26">
        <v>0.69000000000000006</v>
      </c>
      <c r="M434" s="26">
        <f>VLOOKUP(L434,BONUS[],2,TRUE)</f>
        <v>0.05</v>
      </c>
      <c r="N434" s="24">
        <f>Employee_Data[[#This Row],[Monthly Salary]]+(Employee_Data[[#This Row],[Monthly Salary]]*M434)</f>
        <v>7080.5875000000005</v>
      </c>
    </row>
    <row r="435" spans="1:14" x14ac:dyDescent="0.3">
      <c r="A435" s="3" t="s">
        <v>1191</v>
      </c>
      <c r="B435" s="9" t="s">
        <v>1192</v>
      </c>
      <c r="C435" s="4" t="s">
        <v>13</v>
      </c>
      <c r="D435" s="4" t="s">
        <v>29</v>
      </c>
      <c r="E435" s="4" t="s">
        <v>30</v>
      </c>
      <c r="F435" s="4" t="s">
        <v>23</v>
      </c>
      <c r="G435">
        <v>44</v>
      </c>
      <c r="H435" s="14">
        <v>43685</v>
      </c>
      <c r="I435" s="18">
        <v>10844.416666666666</v>
      </c>
      <c r="J435" s="4" t="s">
        <v>17</v>
      </c>
      <c r="K435" s="5" t="s">
        <v>54</v>
      </c>
      <c r="L435" s="26">
        <v>0.63</v>
      </c>
      <c r="M435" s="26">
        <f>VLOOKUP(L435,BONUS[],2,TRUE)</f>
        <v>0.03</v>
      </c>
      <c r="N435" s="24">
        <f>Employee_Data[[#This Row],[Monthly Salary]]+(Employee_Data[[#This Row],[Monthly Salary]]*M435)</f>
        <v>11169.749166666666</v>
      </c>
    </row>
    <row r="436" spans="1:14" x14ac:dyDescent="0.3">
      <c r="A436" s="3" t="s">
        <v>1191</v>
      </c>
      <c r="B436" s="9" t="s">
        <v>1267</v>
      </c>
      <c r="C436" s="4" t="s">
        <v>49</v>
      </c>
      <c r="D436" s="4" t="s">
        <v>42</v>
      </c>
      <c r="E436" s="4" t="s">
        <v>30</v>
      </c>
      <c r="F436" s="4" t="s">
        <v>16</v>
      </c>
      <c r="G436">
        <v>33</v>
      </c>
      <c r="H436" s="14">
        <v>41742</v>
      </c>
      <c r="I436" s="18">
        <v>3906.5</v>
      </c>
      <c r="J436" s="4" t="s">
        <v>17</v>
      </c>
      <c r="K436" s="5" t="s">
        <v>50</v>
      </c>
      <c r="L436" s="26">
        <v>0.66</v>
      </c>
      <c r="M436" s="26">
        <f>VLOOKUP(L436,BONUS[],2,TRUE)</f>
        <v>0.05</v>
      </c>
      <c r="N436" s="24">
        <f>Employee_Data[[#This Row],[Monthly Salary]]+(Employee_Data[[#This Row],[Monthly Salary]]*M436)</f>
        <v>4101.8249999999998</v>
      </c>
    </row>
    <row r="437" spans="1:14" x14ac:dyDescent="0.3">
      <c r="A437" s="3" t="s">
        <v>1211</v>
      </c>
      <c r="B437" s="9" t="s">
        <v>1212</v>
      </c>
      <c r="C437" s="4" t="s">
        <v>174</v>
      </c>
      <c r="D437" s="4" t="s">
        <v>63</v>
      </c>
      <c r="E437" s="4" t="s">
        <v>15</v>
      </c>
      <c r="F437" s="4" t="s">
        <v>16</v>
      </c>
      <c r="G437">
        <v>30</v>
      </c>
      <c r="H437" s="14">
        <v>42322</v>
      </c>
      <c r="I437" s="18">
        <v>6453.5</v>
      </c>
      <c r="J437" s="4" t="s">
        <v>17</v>
      </c>
      <c r="K437" s="5" t="s">
        <v>81</v>
      </c>
      <c r="L437" s="26">
        <v>0.6</v>
      </c>
      <c r="M437" s="26">
        <f>VLOOKUP(L437,BONUS[],2,TRUE)</f>
        <v>0.03</v>
      </c>
      <c r="N437" s="24">
        <f>Employee_Data[[#This Row],[Monthly Salary]]+(Employee_Data[[#This Row],[Monthly Salary]]*M437)</f>
        <v>6647.1049999999996</v>
      </c>
    </row>
    <row r="438" spans="1:14" x14ac:dyDescent="0.3">
      <c r="A438" s="3" t="s">
        <v>374</v>
      </c>
      <c r="B438" s="9" t="s">
        <v>375</v>
      </c>
      <c r="C438" s="4" t="s">
        <v>124</v>
      </c>
      <c r="D438" s="4" t="s">
        <v>14</v>
      </c>
      <c r="E438" s="4" t="s">
        <v>22</v>
      </c>
      <c r="F438" s="4" t="s">
        <v>16</v>
      </c>
      <c r="G438">
        <v>62</v>
      </c>
      <c r="H438" s="14">
        <v>39887</v>
      </c>
      <c r="I438" s="18">
        <v>6903.25</v>
      </c>
      <c r="J438" s="4" t="s">
        <v>17</v>
      </c>
      <c r="K438" s="5" t="s">
        <v>50</v>
      </c>
      <c r="L438" s="26">
        <v>0.67</v>
      </c>
      <c r="M438" s="26">
        <f>VLOOKUP(L438,BONUS[],2,TRUE)</f>
        <v>0.05</v>
      </c>
      <c r="N438" s="24">
        <f>Employee_Data[[#This Row],[Monthly Salary]]+(Employee_Data[[#This Row],[Monthly Salary]]*M438)</f>
        <v>7248.4125000000004</v>
      </c>
    </row>
    <row r="439" spans="1:14" x14ac:dyDescent="0.3">
      <c r="A439" s="3" t="s">
        <v>293</v>
      </c>
      <c r="B439" s="9" t="s">
        <v>294</v>
      </c>
      <c r="C439" s="4" t="s">
        <v>28</v>
      </c>
      <c r="D439" s="4" t="s">
        <v>42</v>
      </c>
      <c r="E439" s="4" t="s">
        <v>15</v>
      </c>
      <c r="F439" s="4" t="s">
        <v>16</v>
      </c>
      <c r="G439">
        <v>41</v>
      </c>
      <c r="H439" s="14">
        <v>43322</v>
      </c>
      <c r="I439" s="18">
        <v>14264.416666666666</v>
      </c>
      <c r="J439" s="4" t="s">
        <v>17</v>
      </c>
      <c r="K439" s="5" t="s">
        <v>81</v>
      </c>
      <c r="L439" s="26">
        <v>0.88000000000000012</v>
      </c>
      <c r="M439" s="26">
        <f>VLOOKUP(L439,BONUS[],2,TRUE)</f>
        <v>0.15</v>
      </c>
      <c r="N439" s="24">
        <f>Employee_Data[[#This Row],[Monthly Salary]]+(Employee_Data[[#This Row],[Monthly Salary]]*M439)</f>
        <v>16404.079166666666</v>
      </c>
    </row>
    <row r="440" spans="1:14" x14ac:dyDescent="0.3">
      <c r="A440" s="3" t="s">
        <v>400</v>
      </c>
      <c r="B440" s="9" t="s">
        <v>1556</v>
      </c>
      <c r="C440" s="4" t="s">
        <v>292</v>
      </c>
      <c r="D440" s="4" t="s">
        <v>14</v>
      </c>
      <c r="E440" s="4" t="s">
        <v>15</v>
      </c>
      <c r="F440" s="4" t="s">
        <v>23</v>
      </c>
      <c r="G440">
        <v>30</v>
      </c>
      <c r="H440" s="14">
        <v>42683</v>
      </c>
      <c r="I440" s="18">
        <v>7320.916666666667</v>
      </c>
      <c r="J440" s="4" t="s">
        <v>24</v>
      </c>
      <c r="K440" s="5" t="s">
        <v>25</v>
      </c>
      <c r="L440" s="26">
        <v>0.74</v>
      </c>
      <c r="M440" s="26">
        <f>VLOOKUP(L440,BONUS[],2,TRUE)</f>
        <v>0.08</v>
      </c>
      <c r="N440" s="24">
        <f>Employee_Data[[#This Row],[Monthly Salary]]+(Employee_Data[[#This Row],[Monthly Salary]]*M440)</f>
        <v>7906.59</v>
      </c>
    </row>
    <row r="441" spans="1:14" x14ac:dyDescent="0.3">
      <c r="A441" s="3" t="s">
        <v>400</v>
      </c>
      <c r="B441" s="9" t="s">
        <v>401</v>
      </c>
      <c r="C441" s="4" t="s">
        <v>287</v>
      </c>
      <c r="D441" s="4" t="s">
        <v>42</v>
      </c>
      <c r="E441" s="4" t="s">
        <v>15</v>
      </c>
      <c r="F441" s="4" t="s">
        <v>16</v>
      </c>
      <c r="G441">
        <v>55</v>
      </c>
      <c r="H441" s="14">
        <v>42722</v>
      </c>
      <c r="I441" s="18">
        <v>7454.833333333333</v>
      </c>
      <c r="J441" s="4" t="s">
        <v>17</v>
      </c>
      <c r="K441" s="5" t="s">
        <v>54</v>
      </c>
      <c r="L441" s="26">
        <v>0.81</v>
      </c>
      <c r="M441" s="26">
        <f>VLOOKUP(L441,BONUS[],2,TRUE)</f>
        <v>0.1</v>
      </c>
      <c r="N441" s="24">
        <f>Employee_Data[[#This Row],[Monthly Salary]]+(Employee_Data[[#This Row],[Monthly Salary]]*M441)</f>
        <v>8200.3166666666657</v>
      </c>
    </row>
    <row r="442" spans="1:14" x14ac:dyDescent="0.3">
      <c r="A442" s="3" t="s">
        <v>1425</v>
      </c>
      <c r="B442" s="9" t="s">
        <v>1426</v>
      </c>
      <c r="C442" s="4" t="s">
        <v>46</v>
      </c>
      <c r="D442" s="4" t="s">
        <v>74</v>
      </c>
      <c r="E442" s="4" t="s">
        <v>22</v>
      </c>
      <c r="F442" s="4" t="s">
        <v>16</v>
      </c>
      <c r="G442">
        <v>50</v>
      </c>
      <c r="H442" s="14">
        <v>40979</v>
      </c>
      <c r="I442" s="18">
        <v>9011.1666666666661</v>
      </c>
      <c r="J442" s="4" t="s">
        <v>24</v>
      </c>
      <c r="K442" s="5" t="s">
        <v>68</v>
      </c>
      <c r="L442" s="26">
        <v>0.66999999999999993</v>
      </c>
      <c r="M442" s="26">
        <f>VLOOKUP(L442,BONUS[],2,TRUE)</f>
        <v>0.05</v>
      </c>
      <c r="N442" s="24">
        <f>Employee_Data[[#This Row],[Monthly Salary]]+(Employee_Data[[#This Row],[Monthly Salary]]*M442)</f>
        <v>9461.7249999999985</v>
      </c>
    </row>
    <row r="443" spans="1:14" x14ac:dyDescent="0.3">
      <c r="A443" s="3" t="s">
        <v>547</v>
      </c>
      <c r="B443" s="9" t="s">
        <v>548</v>
      </c>
      <c r="C443" s="4" t="s">
        <v>13</v>
      </c>
      <c r="D443" s="4" t="s">
        <v>42</v>
      </c>
      <c r="E443" s="4" t="s">
        <v>43</v>
      </c>
      <c r="F443" s="4" t="s">
        <v>23</v>
      </c>
      <c r="G443">
        <v>55</v>
      </c>
      <c r="H443" s="14">
        <v>41594</v>
      </c>
      <c r="I443" s="18">
        <v>10344.083333333334</v>
      </c>
      <c r="J443" s="4" t="s">
        <v>86</v>
      </c>
      <c r="K443" s="5" t="s">
        <v>211</v>
      </c>
      <c r="L443" s="26">
        <v>0.6</v>
      </c>
      <c r="M443" s="26">
        <f>VLOOKUP(L443,BONUS[],2,TRUE)</f>
        <v>0.03</v>
      </c>
      <c r="N443" s="24">
        <f>Employee_Data[[#This Row],[Monthly Salary]]+(Employee_Data[[#This Row],[Monthly Salary]]*M443)</f>
        <v>10654.405833333334</v>
      </c>
    </row>
    <row r="444" spans="1:14" x14ac:dyDescent="0.3">
      <c r="A444" s="3" t="s">
        <v>1236</v>
      </c>
      <c r="B444" s="9" t="s">
        <v>1237</v>
      </c>
      <c r="C444" s="4" t="s">
        <v>46</v>
      </c>
      <c r="D444" s="4" t="s">
        <v>59</v>
      </c>
      <c r="E444" s="4" t="s">
        <v>30</v>
      </c>
      <c r="F444" s="4" t="s">
        <v>16</v>
      </c>
      <c r="G444">
        <v>55</v>
      </c>
      <c r="H444" s="14">
        <v>40233</v>
      </c>
      <c r="I444" s="18">
        <v>8569.9166666666661</v>
      </c>
      <c r="J444" s="4" t="s">
        <v>17</v>
      </c>
      <c r="K444" s="5" t="s">
        <v>50</v>
      </c>
      <c r="L444" s="26">
        <v>0.68</v>
      </c>
      <c r="M444" s="26">
        <f>VLOOKUP(L444,BONUS[],2,TRUE)</f>
        <v>0.05</v>
      </c>
      <c r="N444" s="24">
        <f>Employee_Data[[#This Row],[Monthly Salary]]+(Employee_Data[[#This Row],[Monthly Salary]]*M444)</f>
        <v>8998.4124999999985</v>
      </c>
    </row>
    <row r="445" spans="1:14" x14ac:dyDescent="0.3">
      <c r="A445" s="3" t="s">
        <v>652</v>
      </c>
      <c r="B445" s="9" t="s">
        <v>653</v>
      </c>
      <c r="C445" s="4" t="s">
        <v>106</v>
      </c>
      <c r="D445" s="4" t="s">
        <v>63</v>
      </c>
      <c r="E445" s="4" t="s">
        <v>30</v>
      </c>
      <c r="F445" s="4" t="s">
        <v>16</v>
      </c>
      <c r="G445">
        <v>65</v>
      </c>
      <c r="H445" s="14">
        <v>38792</v>
      </c>
      <c r="I445" s="18">
        <v>6979.666666666667</v>
      </c>
      <c r="J445" s="4" t="s">
        <v>24</v>
      </c>
      <c r="K445" s="5" t="s">
        <v>68</v>
      </c>
      <c r="L445" s="26">
        <v>0.78</v>
      </c>
      <c r="M445" s="26">
        <f>VLOOKUP(L445,BONUS[],2,TRUE)</f>
        <v>0.1</v>
      </c>
      <c r="N445" s="24">
        <f>Employee_Data[[#This Row],[Monthly Salary]]+(Employee_Data[[#This Row],[Monthly Salary]]*M445)</f>
        <v>7677.6333333333332</v>
      </c>
    </row>
    <row r="446" spans="1:14" x14ac:dyDescent="0.3">
      <c r="A446" s="3" t="s">
        <v>1926</v>
      </c>
      <c r="B446" s="9" t="s">
        <v>1927</v>
      </c>
      <c r="C446" s="4" t="s">
        <v>323</v>
      </c>
      <c r="D446" s="4" t="s">
        <v>14</v>
      </c>
      <c r="E446" s="4" t="s">
        <v>15</v>
      </c>
      <c r="F446" s="4" t="s">
        <v>23</v>
      </c>
      <c r="G446">
        <v>45</v>
      </c>
      <c r="H446" s="14">
        <v>37126</v>
      </c>
      <c r="I446" s="18">
        <v>4582.833333333333</v>
      </c>
      <c r="J446" s="4" t="s">
        <v>17</v>
      </c>
      <c r="K446" s="5" t="s">
        <v>81</v>
      </c>
      <c r="L446" s="26">
        <v>0.71</v>
      </c>
      <c r="M446" s="26">
        <f>VLOOKUP(L446,BONUS[],2,TRUE)</f>
        <v>0.08</v>
      </c>
      <c r="N446" s="24">
        <f>Employee_Data[[#This Row],[Monthly Salary]]+(Employee_Data[[#This Row],[Monthly Salary]]*M446)</f>
        <v>4949.46</v>
      </c>
    </row>
    <row r="447" spans="1:14" x14ac:dyDescent="0.3">
      <c r="A447" s="3" t="s">
        <v>32</v>
      </c>
      <c r="B447" s="9" t="s">
        <v>33</v>
      </c>
      <c r="C447" s="4" t="s">
        <v>34</v>
      </c>
      <c r="D447" s="4" t="s">
        <v>14</v>
      </c>
      <c r="E447" s="4" t="s">
        <v>22</v>
      </c>
      <c r="F447" s="4" t="s">
        <v>16</v>
      </c>
      <c r="G447">
        <v>26</v>
      </c>
      <c r="H447" s="14">
        <v>43735</v>
      </c>
      <c r="I447" s="18">
        <v>7076.083333333333</v>
      </c>
      <c r="J447" s="4" t="s">
        <v>17</v>
      </c>
      <c r="K447" s="5" t="s">
        <v>31</v>
      </c>
      <c r="L447" s="26">
        <v>0.64</v>
      </c>
      <c r="M447" s="26">
        <f>VLOOKUP(L447,BONUS[],2,TRUE)</f>
        <v>0.03</v>
      </c>
      <c r="N447" s="24">
        <f>Employee_Data[[#This Row],[Monthly Salary]]+(Employee_Data[[#This Row],[Monthly Salary]]*M447)</f>
        <v>7288.3658333333333</v>
      </c>
    </row>
    <row r="448" spans="1:14" x14ac:dyDescent="0.3">
      <c r="A448" s="3" t="s">
        <v>1343</v>
      </c>
      <c r="B448" s="9" t="s">
        <v>1344</v>
      </c>
      <c r="C448" s="4" t="s">
        <v>73</v>
      </c>
      <c r="D448" s="4" t="s">
        <v>63</v>
      </c>
      <c r="E448" s="4" t="s">
        <v>22</v>
      </c>
      <c r="F448" s="4" t="s">
        <v>23</v>
      </c>
      <c r="G448">
        <v>63</v>
      </c>
      <c r="H448" s="14">
        <v>41428</v>
      </c>
      <c r="I448" s="18">
        <v>21190.75</v>
      </c>
      <c r="J448" s="4" t="s">
        <v>17</v>
      </c>
      <c r="K448" s="5" t="s">
        <v>31</v>
      </c>
      <c r="L448" s="26">
        <v>0.63</v>
      </c>
      <c r="M448" s="26">
        <f>VLOOKUP(L448,BONUS[],2,TRUE)</f>
        <v>0.03</v>
      </c>
      <c r="N448" s="24">
        <f>Employee_Data[[#This Row],[Monthly Salary]]+(Employee_Data[[#This Row],[Monthly Salary]]*M448)</f>
        <v>21826.4725</v>
      </c>
    </row>
    <row r="449" spans="1:14" x14ac:dyDescent="0.3">
      <c r="A449" s="3" t="s">
        <v>1496</v>
      </c>
      <c r="B449" s="9" t="s">
        <v>1497</v>
      </c>
      <c r="C449" s="4" t="s">
        <v>28</v>
      </c>
      <c r="D449" s="4" t="s">
        <v>42</v>
      </c>
      <c r="E449" s="4" t="s">
        <v>15</v>
      </c>
      <c r="F449" s="4" t="s">
        <v>23</v>
      </c>
      <c r="G449">
        <v>39</v>
      </c>
      <c r="H449" s="14">
        <v>41635</v>
      </c>
      <c r="I449" s="18">
        <v>13813</v>
      </c>
      <c r="J449" s="4" t="s">
        <v>17</v>
      </c>
      <c r="K449" s="5" t="s">
        <v>81</v>
      </c>
      <c r="L449" s="26">
        <v>0.72</v>
      </c>
      <c r="M449" s="26">
        <f>VLOOKUP(L449,BONUS[],2,TRUE)</f>
        <v>0.08</v>
      </c>
      <c r="N449" s="24">
        <f>Employee_Data[[#This Row],[Monthly Salary]]+(Employee_Data[[#This Row],[Monthly Salary]]*M449)</f>
        <v>14918.04</v>
      </c>
    </row>
    <row r="450" spans="1:14" x14ac:dyDescent="0.3">
      <c r="A450" s="3" t="s">
        <v>521</v>
      </c>
      <c r="B450" s="9" t="s">
        <v>522</v>
      </c>
      <c r="C450" s="4" t="s">
        <v>106</v>
      </c>
      <c r="D450" s="4" t="s">
        <v>63</v>
      </c>
      <c r="E450" s="4" t="s">
        <v>43</v>
      </c>
      <c r="F450" s="4" t="s">
        <v>23</v>
      </c>
      <c r="G450">
        <v>45</v>
      </c>
      <c r="H450" s="14">
        <v>36993</v>
      </c>
      <c r="I450" s="18">
        <v>7978.583333333333</v>
      </c>
      <c r="J450" s="4" t="s">
        <v>17</v>
      </c>
      <c r="K450" s="5" t="s">
        <v>54</v>
      </c>
      <c r="L450" s="26">
        <v>0.82</v>
      </c>
      <c r="M450" s="26">
        <f>VLOOKUP(L450,BONUS[],2,TRUE)</f>
        <v>0.1</v>
      </c>
      <c r="N450" s="24">
        <f>Employee_Data[[#This Row],[Monthly Salary]]+(Employee_Data[[#This Row],[Monthly Salary]]*M450)</f>
        <v>8776.4416666666657</v>
      </c>
    </row>
    <row r="451" spans="1:14" x14ac:dyDescent="0.3">
      <c r="A451" s="3" t="s">
        <v>557</v>
      </c>
      <c r="B451" s="9" t="s">
        <v>558</v>
      </c>
      <c r="C451" s="4" t="s">
        <v>13</v>
      </c>
      <c r="D451" s="4" t="s">
        <v>29</v>
      </c>
      <c r="E451" s="4" t="s">
        <v>22</v>
      </c>
      <c r="F451" s="4" t="s">
        <v>16</v>
      </c>
      <c r="G451">
        <v>37</v>
      </c>
      <c r="H451" s="14">
        <v>41329</v>
      </c>
      <c r="I451" s="18">
        <v>13122.833333333334</v>
      </c>
      <c r="J451" s="4" t="s">
        <v>86</v>
      </c>
      <c r="K451" s="5" t="s">
        <v>92</v>
      </c>
      <c r="L451" s="26">
        <v>0.84</v>
      </c>
      <c r="M451" s="26">
        <f>VLOOKUP(L451,BONUS[],2,TRUE)</f>
        <v>0.1</v>
      </c>
      <c r="N451" s="24">
        <f>Employee_Data[[#This Row],[Monthly Salary]]+(Employee_Data[[#This Row],[Monthly Salary]]*M451)</f>
        <v>14435.116666666667</v>
      </c>
    </row>
    <row r="452" spans="1:14" x14ac:dyDescent="0.3">
      <c r="A452" s="3" t="s">
        <v>439</v>
      </c>
      <c r="B452" s="9" t="s">
        <v>440</v>
      </c>
      <c r="C452" s="4" t="s">
        <v>49</v>
      </c>
      <c r="D452" s="4" t="s">
        <v>74</v>
      </c>
      <c r="E452" s="4" t="s">
        <v>30</v>
      </c>
      <c r="F452" s="4" t="s">
        <v>23</v>
      </c>
      <c r="G452">
        <v>38</v>
      </c>
      <c r="H452" s="14">
        <v>42492</v>
      </c>
      <c r="I452" s="18">
        <v>4232</v>
      </c>
      <c r="J452" s="4" t="s">
        <v>86</v>
      </c>
      <c r="K452" s="5" t="s">
        <v>92</v>
      </c>
      <c r="L452" s="26">
        <v>0.61</v>
      </c>
      <c r="M452" s="26">
        <f>VLOOKUP(L452,BONUS[],2,TRUE)</f>
        <v>0.03</v>
      </c>
      <c r="N452" s="24">
        <f>Employee_Data[[#This Row],[Monthly Salary]]+(Employee_Data[[#This Row],[Monthly Salary]]*M452)</f>
        <v>4358.96</v>
      </c>
    </row>
    <row r="453" spans="1:14" x14ac:dyDescent="0.3">
      <c r="A453" s="3" t="s">
        <v>253</v>
      </c>
      <c r="B453" s="9" t="s">
        <v>254</v>
      </c>
      <c r="C453" s="4" t="s">
        <v>136</v>
      </c>
      <c r="D453" s="4" t="s">
        <v>59</v>
      </c>
      <c r="E453" s="4" t="s">
        <v>15</v>
      </c>
      <c r="F453" s="4" t="s">
        <v>23</v>
      </c>
      <c r="G453">
        <v>53</v>
      </c>
      <c r="H453" s="14">
        <v>37576</v>
      </c>
      <c r="I453" s="18">
        <v>7999.833333333333</v>
      </c>
      <c r="J453" s="4" t="s">
        <v>17</v>
      </c>
      <c r="K453" s="5" t="s">
        <v>18</v>
      </c>
      <c r="L453" s="26">
        <v>0.74</v>
      </c>
      <c r="M453" s="26">
        <f>VLOOKUP(L453,BONUS[],2,TRUE)</f>
        <v>0.08</v>
      </c>
      <c r="N453" s="24">
        <f>Employee_Data[[#This Row],[Monthly Salary]]+(Employee_Data[[#This Row],[Monthly Salary]]*M453)</f>
        <v>8639.82</v>
      </c>
    </row>
    <row r="454" spans="1:14" x14ac:dyDescent="0.3">
      <c r="A454" s="3" t="s">
        <v>995</v>
      </c>
      <c r="B454" s="9" t="s">
        <v>996</v>
      </c>
      <c r="C454" s="4" t="s">
        <v>13</v>
      </c>
      <c r="D454" s="4" t="s">
        <v>42</v>
      </c>
      <c r="E454" s="4" t="s">
        <v>43</v>
      </c>
      <c r="F454" s="4" t="s">
        <v>23</v>
      </c>
      <c r="G454">
        <v>51</v>
      </c>
      <c r="H454" s="14">
        <v>36770</v>
      </c>
      <c r="I454" s="18">
        <v>13123.916666666666</v>
      </c>
      <c r="J454" s="4" t="s">
        <v>17</v>
      </c>
      <c r="K454" s="5" t="s">
        <v>38</v>
      </c>
      <c r="L454" s="26">
        <v>0.82</v>
      </c>
      <c r="M454" s="26">
        <f>VLOOKUP(L454,BONUS[],2,TRUE)</f>
        <v>0.1</v>
      </c>
      <c r="N454" s="24">
        <f>Employee_Data[[#This Row],[Monthly Salary]]+(Employee_Data[[#This Row],[Monthly Salary]]*M454)</f>
        <v>14436.308333333332</v>
      </c>
    </row>
    <row r="455" spans="1:14" x14ac:dyDescent="0.3">
      <c r="A455" s="3" t="s">
        <v>1532</v>
      </c>
      <c r="B455" s="9" t="s">
        <v>1533</v>
      </c>
      <c r="C455" s="4" t="s">
        <v>13</v>
      </c>
      <c r="D455" s="4" t="s">
        <v>42</v>
      </c>
      <c r="E455" s="4" t="s">
        <v>30</v>
      </c>
      <c r="F455" s="4" t="s">
        <v>16</v>
      </c>
      <c r="G455">
        <v>45</v>
      </c>
      <c r="H455" s="14">
        <v>43305</v>
      </c>
      <c r="I455" s="18">
        <v>12415.916666666666</v>
      </c>
      <c r="J455" s="4" t="s">
        <v>86</v>
      </c>
      <c r="K455" s="5" t="s">
        <v>211</v>
      </c>
      <c r="L455" s="26">
        <v>0.85</v>
      </c>
      <c r="M455" s="26">
        <f>VLOOKUP(L455,BONUS[],2,TRUE)</f>
        <v>0.15</v>
      </c>
      <c r="N455" s="24">
        <f>Employee_Data[[#This Row],[Monthly Salary]]+(Employee_Data[[#This Row],[Monthly Salary]]*M455)</f>
        <v>14278.304166666665</v>
      </c>
    </row>
    <row r="456" spans="1:14" x14ac:dyDescent="0.3">
      <c r="A456" s="3" t="s">
        <v>1492</v>
      </c>
      <c r="B456" s="9" t="s">
        <v>1493</v>
      </c>
      <c r="C456" s="4" t="s">
        <v>323</v>
      </c>
      <c r="D456" s="4" t="s">
        <v>14</v>
      </c>
      <c r="E456" s="4" t="s">
        <v>30</v>
      </c>
      <c r="F456" s="4" t="s">
        <v>23</v>
      </c>
      <c r="G456">
        <v>48</v>
      </c>
      <c r="H456" s="14">
        <v>37298</v>
      </c>
      <c r="I456" s="18">
        <v>3590</v>
      </c>
      <c r="J456" s="4" t="s">
        <v>17</v>
      </c>
      <c r="K456" s="5" t="s">
        <v>54</v>
      </c>
      <c r="L456" s="26">
        <v>0.65</v>
      </c>
      <c r="M456" s="26">
        <f>VLOOKUP(L456,BONUS[],2,TRUE)</f>
        <v>0.05</v>
      </c>
      <c r="N456" s="24">
        <f>Employee_Data[[#This Row],[Monthly Salary]]+(Employee_Data[[#This Row],[Monthly Salary]]*M456)</f>
        <v>3769.5</v>
      </c>
    </row>
    <row r="457" spans="1:14" x14ac:dyDescent="0.3">
      <c r="A457" s="3" t="s">
        <v>451</v>
      </c>
      <c r="B457" s="9" t="s">
        <v>452</v>
      </c>
      <c r="C457" s="4" t="s">
        <v>28</v>
      </c>
      <c r="D457" s="4" t="s">
        <v>42</v>
      </c>
      <c r="E457" s="4" t="s">
        <v>43</v>
      </c>
      <c r="F457" s="4" t="s">
        <v>16</v>
      </c>
      <c r="G457">
        <v>49</v>
      </c>
      <c r="H457" s="14">
        <v>35887</v>
      </c>
      <c r="I457" s="18">
        <v>13402.666666666666</v>
      </c>
      <c r="J457" s="4" t="s">
        <v>17</v>
      </c>
      <c r="K457" s="5" t="s">
        <v>38</v>
      </c>
      <c r="L457" s="26">
        <v>0.7</v>
      </c>
      <c r="M457" s="26">
        <f>VLOOKUP(L457,BONUS[],2,TRUE)</f>
        <v>0.08</v>
      </c>
      <c r="N457" s="24">
        <f>Employee_Data[[#This Row],[Monthly Salary]]+(Employee_Data[[#This Row],[Monthly Salary]]*M457)</f>
        <v>14474.88</v>
      </c>
    </row>
    <row r="458" spans="1:14" x14ac:dyDescent="0.3">
      <c r="A458" s="3" t="s">
        <v>342</v>
      </c>
      <c r="B458" s="9" t="s">
        <v>343</v>
      </c>
      <c r="C458" s="4" t="s">
        <v>73</v>
      </c>
      <c r="D458" s="4" t="s">
        <v>42</v>
      </c>
      <c r="E458" s="4" t="s">
        <v>15</v>
      </c>
      <c r="F458" s="4" t="s">
        <v>23</v>
      </c>
      <c r="G458">
        <v>39</v>
      </c>
      <c r="H458" s="14">
        <v>40778</v>
      </c>
      <c r="I458" s="18">
        <v>20792.166666666668</v>
      </c>
      <c r="J458" s="4" t="s">
        <v>86</v>
      </c>
      <c r="K458" s="5" t="s">
        <v>92</v>
      </c>
      <c r="L458" s="26">
        <v>0.8</v>
      </c>
      <c r="M458" s="26">
        <f>VLOOKUP(L458,BONUS[],2,TRUE)</f>
        <v>0.1</v>
      </c>
      <c r="N458" s="24">
        <f>Employee_Data[[#This Row],[Monthly Salary]]+(Employee_Data[[#This Row],[Monthly Salary]]*M458)</f>
        <v>22871.383333333335</v>
      </c>
    </row>
    <row r="459" spans="1:14" x14ac:dyDescent="0.3">
      <c r="A459" s="3" t="s">
        <v>1289</v>
      </c>
      <c r="B459" s="9" t="s">
        <v>1290</v>
      </c>
      <c r="C459" s="4" t="s">
        <v>28</v>
      </c>
      <c r="D459" s="4" t="s">
        <v>53</v>
      </c>
      <c r="E459" s="4" t="s">
        <v>22</v>
      </c>
      <c r="F459" s="4" t="s">
        <v>16</v>
      </c>
      <c r="G459">
        <v>63</v>
      </c>
      <c r="H459" s="14">
        <v>39147</v>
      </c>
      <c r="I459" s="18">
        <v>16087</v>
      </c>
      <c r="J459" s="4" t="s">
        <v>17</v>
      </c>
      <c r="K459" s="5" t="s">
        <v>50</v>
      </c>
      <c r="L459" s="26">
        <v>0.87</v>
      </c>
      <c r="M459" s="26">
        <f>VLOOKUP(L459,BONUS[],2,TRUE)</f>
        <v>0.15</v>
      </c>
      <c r="N459" s="24">
        <f>Employee_Data[[#This Row],[Monthly Salary]]+(Employee_Data[[#This Row],[Monthly Salary]]*M459)</f>
        <v>18500.05</v>
      </c>
    </row>
    <row r="460" spans="1:14" x14ac:dyDescent="0.3">
      <c r="A460" s="3" t="s">
        <v>766</v>
      </c>
      <c r="B460" s="9" t="s">
        <v>1322</v>
      </c>
      <c r="C460" s="4" t="s">
        <v>46</v>
      </c>
      <c r="D460" s="4" t="s">
        <v>59</v>
      </c>
      <c r="E460" s="4" t="s">
        <v>30</v>
      </c>
      <c r="F460" s="4" t="s">
        <v>23</v>
      </c>
      <c r="G460">
        <v>30</v>
      </c>
      <c r="H460" s="14">
        <v>35500</v>
      </c>
      <c r="I460" s="18">
        <v>10678</v>
      </c>
      <c r="J460" s="4" t="s">
        <v>24</v>
      </c>
      <c r="K460" s="5" t="s">
        <v>107</v>
      </c>
      <c r="L460" s="26">
        <v>0.79</v>
      </c>
      <c r="M460" s="26">
        <f>VLOOKUP(L460,BONUS[],2,TRUE)</f>
        <v>0.1</v>
      </c>
      <c r="N460" s="24">
        <f>Employee_Data[[#This Row],[Monthly Salary]]+(Employee_Data[[#This Row],[Monthly Salary]]*M460)</f>
        <v>11745.8</v>
      </c>
    </row>
    <row r="461" spans="1:14" x14ac:dyDescent="0.3">
      <c r="A461" s="3" t="s">
        <v>766</v>
      </c>
      <c r="B461" s="9" t="s">
        <v>767</v>
      </c>
      <c r="C461" s="4" t="s">
        <v>455</v>
      </c>
      <c r="D461" s="4" t="s">
        <v>14</v>
      </c>
      <c r="E461" s="4" t="s">
        <v>22</v>
      </c>
      <c r="F461" s="4" t="s">
        <v>16</v>
      </c>
      <c r="G461">
        <v>54</v>
      </c>
      <c r="H461" s="14">
        <v>43553</v>
      </c>
      <c r="I461" s="18">
        <v>7231.166666666667</v>
      </c>
      <c r="J461" s="4" t="s">
        <v>24</v>
      </c>
      <c r="K461" s="5" t="s">
        <v>127</v>
      </c>
      <c r="L461" s="26">
        <v>0.85</v>
      </c>
      <c r="M461" s="26">
        <f>VLOOKUP(L461,BONUS[],2,TRUE)</f>
        <v>0.15</v>
      </c>
      <c r="N461" s="24">
        <f>Employee_Data[[#This Row],[Monthly Salary]]+(Employee_Data[[#This Row],[Monthly Salary]]*M461)</f>
        <v>8315.8416666666672</v>
      </c>
    </row>
    <row r="462" spans="1:14" x14ac:dyDescent="0.3">
      <c r="A462" s="3" t="s">
        <v>881</v>
      </c>
      <c r="B462" s="9" t="s">
        <v>882</v>
      </c>
      <c r="C462" s="4" t="s">
        <v>41</v>
      </c>
      <c r="D462" s="4" t="s">
        <v>42</v>
      </c>
      <c r="E462" s="4" t="s">
        <v>22</v>
      </c>
      <c r="F462" s="4" t="s">
        <v>16</v>
      </c>
      <c r="G462">
        <v>26</v>
      </c>
      <c r="H462" s="14">
        <v>44521</v>
      </c>
      <c r="I462" s="18">
        <v>5261.416666666667</v>
      </c>
      <c r="J462" s="4" t="s">
        <v>17</v>
      </c>
      <c r="K462" s="5" t="s">
        <v>31</v>
      </c>
      <c r="L462" s="26">
        <v>0.64</v>
      </c>
      <c r="M462" s="26">
        <f>VLOOKUP(L462,BONUS[],2,TRUE)</f>
        <v>0.03</v>
      </c>
      <c r="N462" s="24">
        <f>Employee_Data[[#This Row],[Monthly Salary]]+(Employee_Data[[#This Row],[Monthly Salary]]*M462)</f>
        <v>5419.2591666666667</v>
      </c>
    </row>
    <row r="463" spans="1:14" x14ac:dyDescent="0.3">
      <c r="A463" s="3" t="s">
        <v>881</v>
      </c>
      <c r="B463" s="9" t="s">
        <v>889</v>
      </c>
      <c r="C463" s="4" t="s">
        <v>13</v>
      </c>
      <c r="D463" s="4" t="s">
        <v>29</v>
      </c>
      <c r="E463" s="4" t="s">
        <v>15</v>
      </c>
      <c r="F463" s="4" t="s">
        <v>16</v>
      </c>
      <c r="G463">
        <v>39</v>
      </c>
      <c r="H463" s="14">
        <v>43756</v>
      </c>
      <c r="I463" s="18">
        <v>10235.75</v>
      </c>
      <c r="J463" s="4" t="s">
        <v>17</v>
      </c>
      <c r="K463" s="5" t="s">
        <v>31</v>
      </c>
      <c r="L463" s="26">
        <v>0.65</v>
      </c>
      <c r="M463" s="26">
        <f>VLOOKUP(L463,BONUS[],2,TRUE)</f>
        <v>0.05</v>
      </c>
      <c r="N463" s="24">
        <f>Employee_Data[[#This Row],[Monthly Salary]]+(Employee_Data[[#This Row],[Monthly Salary]]*M463)</f>
        <v>10747.5375</v>
      </c>
    </row>
    <row r="464" spans="1:14" x14ac:dyDescent="0.3">
      <c r="A464" s="3" t="s">
        <v>481</v>
      </c>
      <c r="B464" s="9" t="s">
        <v>482</v>
      </c>
      <c r="C464" s="4" t="s">
        <v>46</v>
      </c>
      <c r="D464" s="4" t="s">
        <v>59</v>
      </c>
      <c r="E464" s="4" t="s">
        <v>15</v>
      </c>
      <c r="F464" s="4" t="s">
        <v>23</v>
      </c>
      <c r="G464">
        <v>48</v>
      </c>
      <c r="H464" s="14">
        <v>38168</v>
      </c>
      <c r="I464" s="18">
        <v>10055</v>
      </c>
      <c r="J464" s="4" t="s">
        <v>24</v>
      </c>
      <c r="K464" s="5" t="s">
        <v>127</v>
      </c>
      <c r="L464" s="26">
        <v>0.85</v>
      </c>
      <c r="M464" s="26">
        <f>VLOOKUP(L464,BONUS[],2,TRUE)</f>
        <v>0.15</v>
      </c>
      <c r="N464" s="24">
        <f>Employee_Data[[#This Row],[Monthly Salary]]+(Employee_Data[[#This Row],[Monthly Salary]]*M464)</f>
        <v>11563.25</v>
      </c>
    </row>
    <row r="465" spans="1:14" x14ac:dyDescent="0.3">
      <c r="A465" s="3" t="s">
        <v>1225</v>
      </c>
      <c r="B465" s="9" t="s">
        <v>1226</v>
      </c>
      <c r="C465" s="4" t="s">
        <v>28</v>
      </c>
      <c r="D465" s="4" t="s">
        <v>29</v>
      </c>
      <c r="E465" s="4" t="s">
        <v>30</v>
      </c>
      <c r="F465" s="4" t="s">
        <v>16</v>
      </c>
      <c r="G465">
        <v>34</v>
      </c>
      <c r="H465" s="14">
        <v>44032</v>
      </c>
      <c r="I465" s="18">
        <v>15413.333333333334</v>
      </c>
      <c r="J465" s="4" t="s">
        <v>17</v>
      </c>
      <c r="K465" s="5" t="s">
        <v>18</v>
      </c>
      <c r="L465" s="26">
        <v>0.67</v>
      </c>
      <c r="M465" s="26">
        <f>VLOOKUP(L465,BONUS[],2,TRUE)</f>
        <v>0.05</v>
      </c>
      <c r="N465" s="24">
        <f>Employee_Data[[#This Row],[Monthly Salary]]+(Employee_Data[[#This Row],[Monthly Salary]]*M465)</f>
        <v>16184</v>
      </c>
    </row>
    <row r="466" spans="1:14" x14ac:dyDescent="0.3">
      <c r="A466" s="3" t="s">
        <v>597</v>
      </c>
      <c r="B466" s="9" t="s">
        <v>598</v>
      </c>
      <c r="C466" s="4" t="s">
        <v>73</v>
      </c>
      <c r="D466" s="4" t="s">
        <v>14</v>
      </c>
      <c r="E466" s="4" t="s">
        <v>30</v>
      </c>
      <c r="F466" s="4" t="s">
        <v>16</v>
      </c>
      <c r="G466">
        <v>32</v>
      </c>
      <c r="H466" s="14">
        <v>44034</v>
      </c>
      <c r="I466" s="18">
        <v>16062.416666666666</v>
      </c>
      <c r="J466" s="4" t="s">
        <v>17</v>
      </c>
      <c r="K466" s="5" t="s">
        <v>31</v>
      </c>
      <c r="L466" s="26">
        <v>0.73</v>
      </c>
      <c r="M466" s="26">
        <f>VLOOKUP(L466,BONUS[],2,TRUE)</f>
        <v>0.08</v>
      </c>
      <c r="N466" s="24">
        <f>Employee_Data[[#This Row],[Monthly Salary]]+(Employee_Data[[#This Row],[Monthly Salary]]*M466)</f>
        <v>17347.41</v>
      </c>
    </row>
    <row r="467" spans="1:14" x14ac:dyDescent="0.3">
      <c r="A467" s="3" t="s">
        <v>684</v>
      </c>
      <c r="B467" s="9" t="s">
        <v>685</v>
      </c>
      <c r="C467" s="4" t="s">
        <v>157</v>
      </c>
      <c r="D467" s="4" t="s">
        <v>59</v>
      </c>
      <c r="E467" s="4" t="s">
        <v>22</v>
      </c>
      <c r="F467" s="4" t="s">
        <v>23</v>
      </c>
      <c r="G467">
        <v>31</v>
      </c>
      <c r="H467" s="14">
        <v>42347</v>
      </c>
      <c r="I467" s="18">
        <v>6154.5</v>
      </c>
      <c r="J467" s="4" t="s">
        <v>17</v>
      </c>
      <c r="K467" s="5" t="s">
        <v>18</v>
      </c>
      <c r="L467" s="26">
        <v>0.8</v>
      </c>
      <c r="M467" s="26">
        <f>VLOOKUP(L467,BONUS[],2,TRUE)</f>
        <v>0.1</v>
      </c>
      <c r="N467" s="24">
        <f>Employee_Data[[#This Row],[Monthly Salary]]+(Employee_Data[[#This Row],[Monthly Salary]]*M467)</f>
        <v>6769.95</v>
      </c>
    </row>
    <row r="468" spans="1:14" x14ac:dyDescent="0.3">
      <c r="A468" s="3" t="s">
        <v>1589</v>
      </c>
      <c r="B468" s="9" t="s">
        <v>1590</v>
      </c>
      <c r="C468" s="4" t="s">
        <v>49</v>
      </c>
      <c r="D468" s="4" t="s">
        <v>74</v>
      </c>
      <c r="E468" s="4" t="s">
        <v>43</v>
      </c>
      <c r="F468" s="4" t="s">
        <v>16</v>
      </c>
      <c r="G468">
        <v>39</v>
      </c>
      <c r="H468" s="14">
        <v>41849</v>
      </c>
      <c r="I468" s="18">
        <v>3408.0833333333335</v>
      </c>
      <c r="J468" s="4" t="s">
        <v>17</v>
      </c>
      <c r="K468" s="5" t="s">
        <v>18</v>
      </c>
      <c r="L468" s="26">
        <v>0.71</v>
      </c>
      <c r="M468" s="26">
        <f>VLOOKUP(L468,BONUS[],2,TRUE)</f>
        <v>0.08</v>
      </c>
      <c r="N468" s="24">
        <f>Employee_Data[[#This Row],[Monthly Salary]]+(Employee_Data[[#This Row],[Monthly Salary]]*M468)</f>
        <v>3680.73</v>
      </c>
    </row>
    <row r="469" spans="1:14" x14ac:dyDescent="0.3">
      <c r="A469" s="3" t="s">
        <v>933</v>
      </c>
      <c r="B469" s="9" t="s">
        <v>934</v>
      </c>
      <c r="C469" s="4" t="s">
        <v>101</v>
      </c>
      <c r="D469" s="4" t="s">
        <v>63</v>
      </c>
      <c r="E469" s="4" t="s">
        <v>43</v>
      </c>
      <c r="F469" s="4" t="s">
        <v>23</v>
      </c>
      <c r="G469">
        <v>46</v>
      </c>
      <c r="H469" s="14">
        <v>38464</v>
      </c>
      <c r="I469" s="18">
        <v>8053.25</v>
      </c>
      <c r="J469" s="4" t="s">
        <v>86</v>
      </c>
      <c r="K469" s="5" t="s">
        <v>92</v>
      </c>
      <c r="L469" s="26">
        <v>0.69</v>
      </c>
      <c r="M469" s="26">
        <f>VLOOKUP(L469,BONUS[],2,TRUE)</f>
        <v>0.05</v>
      </c>
      <c r="N469" s="24">
        <f>Employee_Data[[#This Row],[Monthly Salary]]+(Employee_Data[[#This Row],[Monthly Salary]]*M469)</f>
        <v>8455.9125000000004</v>
      </c>
    </row>
    <row r="470" spans="1:14" x14ac:dyDescent="0.3">
      <c r="A470" s="3" t="s">
        <v>840</v>
      </c>
      <c r="B470" s="9" t="s">
        <v>841</v>
      </c>
      <c r="C470" s="4" t="s">
        <v>37</v>
      </c>
      <c r="D470" s="4" t="s">
        <v>53</v>
      </c>
      <c r="E470" s="4" t="s">
        <v>15</v>
      </c>
      <c r="F470" s="4" t="s">
        <v>23</v>
      </c>
      <c r="G470">
        <v>34</v>
      </c>
      <c r="H470" s="14">
        <v>40750</v>
      </c>
      <c r="I470" s="18">
        <v>8102.583333333333</v>
      </c>
      <c r="J470" s="4" t="s">
        <v>24</v>
      </c>
      <c r="K470" s="5" t="s">
        <v>107</v>
      </c>
      <c r="L470" s="26">
        <v>0.6</v>
      </c>
      <c r="M470" s="26">
        <f>VLOOKUP(L470,BONUS[],2,TRUE)</f>
        <v>0.03</v>
      </c>
      <c r="N470" s="24">
        <f>Employee_Data[[#This Row],[Monthly Salary]]+(Employee_Data[[#This Row],[Monthly Salary]]*M470)</f>
        <v>8345.6608333333334</v>
      </c>
    </row>
    <row r="471" spans="1:14" x14ac:dyDescent="0.3">
      <c r="A471" s="3" t="s">
        <v>1611</v>
      </c>
      <c r="B471" s="9" t="s">
        <v>1612</v>
      </c>
      <c r="C471" s="4" t="s">
        <v>37</v>
      </c>
      <c r="D471" s="4" t="s">
        <v>42</v>
      </c>
      <c r="E471" s="4" t="s">
        <v>30</v>
      </c>
      <c r="F471" s="4" t="s">
        <v>23</v>
      </c>
      <c r="G471">
        <v>59</v>
      </c>
      <c r="H471" s="14">
        <v>35502</v>
      </c>
      <c r="I471" s="18">
        <v>6973.75</v>
      </c>
      <c r="J471" s="4" t="s">
        <v>24</v>
      </c>
      <c r="K471" s="5" t="s">
        <v>107</v>
      </c>
      <c r="L471" s="26">
        <v>0.75</v>
      </c>
      <c r="M471" s="26">
        <f>VLOOKUP(L471,BONUS[],2,TRUE)</f>
        <v>0.1</v>
      </c>
      <c r="N471" s="24">
        <f>Employee_Data[[#This Row],[Monthly Salary]]+(Employee_Data[[#This Row],[Monthly Salary]]*M471)</f>
        <v>7671.125</v>
      </c>
    </row>
    <row r="472" spans="1:14" x14ac:dyDescent="0.3">
      <c r="A472" s="3" t="s">
        <v>1439</v>
      </c>
      <c r="B472" s="9" t="s">
        <v>1440</v>
      </c>
      <c r="C472" s="4" t="s">
        <v>13</v>
      </c>
      <c r="D472" s="4" t="s">
        <v>74</v>
      </c>
      <c r="E472" s="4" t="s">
        <v>30</v>
      </c>
      <c r="F472" s="4" t="s">
        <v>23</v>
      </c>
      <c r="G472">
        <v>45</v>
      </c>
      <c r="H472" s="14">
        <v>38453</v>
      </c>
      <c r="I472" s="18">
        <v>10705.666666666666</v>
      </c>
      <c r="J472" s="4" t="s">
        <v>17</v>
      </c>
      <c r="K472" s="5" t="s">
        <v>31</v>
      </c>
      <c r="L472" s="26">
        <v>0.84</v>
      </c>
      <c r="M472" s="26">
        <f>VLOOKUP(L472,BONUS[],2,TRUE)</f>
        <v>0.1</v>
      </c>
      <c r="N472" s="24">
        <f>Employee_Data[[#This Row],[Monthly Salary]]+(Employee_Data[[#This Row],[Monthly Salary]]*M472)</f>
        <v>11776.233333333334</v>
      </c>
    </row>
    <row r="473" spans="1:14" x14ac:dyDescent="0.3">
      <c r="A473" s="3" t="s">
        <v>1803</v>
      </c>
      <c r="B473" s="9" t="s">
        <v>1804</v>
      </c>
      <c r="C473" s="4" t="s">
        <v>106</v>
      </c>
      <c r="D473" s="4" t="s">
        <v>63</v>
      </c>
      <c r="E473" s="4" t="s">
        <v>15</v>
      </c>
      <c r="F473" s="4" t="s">
        <v>23</v>
      </c>
      <c r="G473">
        <v>57</v>
      </c>
      <c r="H473" s="14">
        <v>33612</v>
      </c>
      <c r="I473" s="18">
        <v>9274.9166666666661</v>
      </c>
      <c r="J473" s="4" t="s">
        <v>17</v>
      </c>
      <c r="K473" s="5" t="s">
        <v>50</v>
      </c>
      <c r="L473" s="26">
        <v>0.7</v>
      </c>
      <c r="M473" s="26">
        <f>VLOOKUP(L473,BONUS[],2,TRUE)</f>
        <v>0.08</v>
      </c>
      <c r="N473" s="24">
        <f>Employee_Data[[#This Row],[Monthly Salary]]+(Employee_Data[[#This Row],[Monthly Salary]]*M473)</f>
        <v>10016.91</v>
      </c>
    </row>
    <row r="474" spans="1:14" x14ac:dyDescent="0.3">
      <c r="A474" s="3" t="s">
        <v>346</v>
      </c>
      <c r="B474" s="9" t="s">
        <v>1252</v>
      </c>
      <c r="C474" s="4" t="s">
        <v>13</v>
      </c>
      <c r="D474" s="4" t="s">
        <v>29</v>
      </c>
      <c r="E474" s="4" t="s">
        <v>15</v>
      </c>
      <c r="F474" s="4" t="s">
        <v>16</v>
      </c>
      <c r="G474">
        <v>46</v>
      </c>
      <c r="H474" s="14">
        <v>42379</v>
      </c>
      <c r="I474" s="18">
        <v>12480.083333333334</v>
      </c>
      <c r="J474" s="4" t="s">
        <v>17</v>
      </c>
      <c r="K474" s="5" t="s">
        <v>81</v>
      </c>
      <c r="L474" s="26">
        <v>0.7</v>
      </c>
      <c r="M474" s="26">
        <f>VLOOKUP(L474,BONUS[],2,TRUE)</f>
        <v>0.08</v>
      </c>
      <c r="N474" s="24">
        <f>Employee_Data[[#This Row],[Monthly Salary]]+(Employee_Data[[#This Row],[Monthly Salary]]*M474)</f>
        <v>13478.490000000002</v>
      </c>
    </row>
    <row r="475" spans="1:14" x14ac:dyDescent="0.3">
      <c r="A475" s="3" t="s">
        <v>346</v>
      </c>
      <c r="B475" s="9" t="s">
        <v>347</v>
      </c>
      <c r="C475" s="4" t="s">
        <v>171</v>
      </c>
      <c r="D475" s="4" t="s">
        <v>63</v>
      </c>
      <c r="E475" s="4" t="s">
        <v>15</v>
      </c>
      <c r="F475" s="4" t="s">
        <v>16</v>
      </c>
      <c r="G475">
        <v>45</v>
      </c>
      <c r="H475" s="14">
        <v>44206</v>
      </c>
      <c r="I475" s="18">
        <v>7211.5</v>
      </c>
      <c r="J475" s="4" t="s">
        <v>24</v>
      </c>
      <c r="K475" s="5" t="s">
        <v>127</v>
      </c>
      <c r="L475" s="26">
        <v>0.72</v>
      </c>
      <c r="M475" s="26">
        <f>VLOOKUP(L475,BONUS[],2,TRUE)</f>
        <v>0.08</v>
      </c>
      <c r="N475" s="24">
        <f>Employee_Data[[#This Row],[Monthly Salary]]+(Employee_Data[[#This Row],[Monthly Salary]]*M475)</f>
        <v>7788.42</v>
      </c>
    </row>
    <row r="476" spans="1:14" x14ac:dyDescent="0.3">
      <c r="A476" s="3" t="s">
        <v>1943</v>
      </c>
      <c r="B476" s="9" t="s">
        <v>1944</v>
      </c>
      <c r="C476" s="4" t="s">
        <v>46</v>
      </c>
      <c r="D476" s="4" t="s">
        <v>74</v>
      </c>
      <c r="E476" s="4" t="s">
        <v>30</v>
      </c>
      <c r="F476" s="4" t="s">
        <v>23</v>
      </c>
      <c r="G476">
        <v>49</v>
      </c>
      <c r="H476" s="14">
        <v>43240</v>
      </c>
      <c r="I476" s="18">
        <v>9949.75</v>
      </c>
      <c r="J476" s="4" t="s">
        <v>24</v>
      </c>
      <c r="K476" s="5" t="s">
        <v>107</v>
      </c>
      <c r="L476" s="26">
        <v>0.61</v>
      </c>
      <c r="M476" s="26">
        <f>VLOOKUP(L476,BONUS[],2,TRUE)</f>
        <v>0.03</v>
      </c>
      <c r="N476" s="24">
        <f>Employee_Data[[#This Row],[Monthly Salary]]+(Employee_Data[[#This Row],[Monthly Salary]]*M476)</f>
        <v>10248.2425</v>
      </c>
    </row>
    <row r="477" spans="1:14" x14ac:dyDescent="0.3">
      <c r="A477" s="3" t="s">
        <v>1862</v>
      </c>
      <c r="B477" s="9" t="s">
        <v>1863</v>
      </c>
      <c r="C477" s="4" t="s">
        <v>270</v>
      </c>
      <c r="D477" s="4" t="s">
        <v>63</v>
      </c>
      <c r="E477" s="4" t="s">
        <v>30</v>
      </c>
      <c r="F477" s="4" t="s">
        <v>23</v>
      </c>
      <c r="G477">
        <v>25</v>
      </c>
      <c r="H477" s="14">
        <v>44385</v>
      </c>
      <c r="I477" s="18">
        <v>5606.25</v>
      </c>
      <c r="J477" s="4" t="s">
        <v>17</v>
      </c>
      <c r="K477" s="5" t="s">
        <v>81</v>
      </c>
      <c r="L477" s="26">
        <v>0.63</v>
      </c>
      <c r="M477" s="26">
        <f>VLOOKUP(L477,BONUS[],2,TRUE)</f>
        <v>0.03</v>
      </c>
      <c r="N477" s="24">
        <f>Employee_Data[[#This Row],[Monthly Salary]]+(Employee_Data[[#This Row],[Monthly Salary]]*M477)</f>
        <v>5774.4375</v>
      </c>
    </row>
    <row r="478" spans="1:14" x14ac:dyDescent="0.3">
      <c r="A478" s="3" t="s">
        <v>789</v>
      </c>
      <c r="B478" s="9" t="s">
        <v>790</v>
      </c>
      <c r="C478" s="4" t="s">
        <v>28</v>
      </c>
      <c r="D478" s="4" t="s">
        <v>63</v>
      </c>
      <c r="E478" s="4" t="s">
        <v>15</v>
      </c>
      <c r="F478" s="4" t="s">
        <v>16</v>
      </c>
      <c r="G478">
        <v>37</v>
      </c>
      <c r="H478" s="14">
        <v>39528</v>
      </c>
      <c r="I478" s="18">
        <v>13023.083333333334</v>
      </c>
      <c r="J478" s="4" t="s">
        <v>86</v>
      </c>
      <c r="K478" s="5" t="s">
        <v>87</v>
      </c>
      <c r="L478" s="26">
        <v>0.74</v>
      </c>
      <c r="M478" s="26">
        <f>VLOOKUP(L478,BONUS[],2,TRUE)</f>
        <v>0.08</v>
      </c>
      <c r="N478" s="24">
        <f>Employee_Data[[#This Row],[Monthly Salary]]+(Employee_Data[[#This Row],[Monthly Salary]]*M478)</f>
        <v>14064.93</v>
      </c>
    </row>
    <row r="479" spans="1:14" x14ac:dyDescent="0.3">
      <c r="A479" s="3" t="s">
        <v>1221</v>
      </c>
      <c r="B479" s="9" t="s">
        <v>1222</v>
      </c>
      <c r="C479" s="4" t="s">
        <v>73</v>
      </c>
      <c r="D479" s="4" t="s">
        <v>29</v>
      </c>
      <c r="E479" s="4" t="s">
        <v>43</v>
      </c>
      <c r="F479" s="4" t="s">
        <v>16</v>
      </c>
      <c r="G479">
        <v>36</v>
      </c>
      <c r="H479" s="14">
        <v>41650</v>
      </c>
      <c r="I479" s="18">
        <v>16860.25</v>
      </c>
      <c r="J479" s="4" t="s">
        <v>17</v>
      </c>
      <c r="K479" s="5" t="s">
        <v>31</v>
      </c>
      <c r="L479" s="26">
        <v>0.88000000000000023</v>
      </c>
      <c r="M479" s="26">
        <f>VLOOKUP(L479,BONUS[],2,TRUE)</f>
        <v>0.15</v>
      </c>
      <c r="N479" s="24">
        <f>Employee_Data[[#This Row],[Monthly Salary]]+(Employee_Data[[#This Row],[Monthly Salary]]*M479)</f>
        <v>19389.287499999999</v>
      </c>
    </row>
    <row r="480" spans="1:14" x14ac:dyDescent="0.3">
      <c r="A480" s="3" t="s">
        <v>1893</v>
      </c>
      <c r="B480" s="9" t="s">
        <v>1894</v>
      </c>
      <c r="C480" s="4" t="s">
        <v>117</v>
      </c>
      <c r="D480" s="4" t="s">
        <v>29</v>
      </c>
      <c r="E480" s="4" t="s">
        <v>22</v>
      </c>
      <c r="F480" s="4" t="s">
        <v>23</v>
      </c>
      <c r="G480">
        <v>39</v>
      </c>
      <c r="H480" s="14">
        <v>39708</v>
      </c>
      <c r="I480" s="18">
        <v>5238.416666666667</v>
      </c>
      <c r="J480" s="4" t="s">
        <v>17</v>
      </c>
      <c r="K480" s="5" t="s">
        <v>18</v>
      </c>
      <c r="L480" s="26">
        <v>0.86000000000000021</v>
      </c>
      <c r="M480" s="26">
        <f>VLOOKUP(L480,BONUS[],2,TRUE)</f>
        <v>0.15</v>
      </c>
      <c r="N480" s="24">
        <f>Employee_Data[[#This Row],[Monthly Salary]]+(Employee_Data[[#This Row],[Monthly Salary]]*M480)</f>
        <v>6024.1791666666668</v>
      </c>
    </row>
    <row r="481" spans="1:14" x14ac:dyDescent="0.3">
      <c r="A481" s="3" t="s">
        <v>733</v>
      </c>
      <c r="B481" s="9" t="s">
        <v>734</v>
      </c>
      <c r="C481" s="4" t="s">
        <v>28</v>
      </c>
      <c r="D481" s="4" t="s">
        <v>14</v>
      </c>
      <c r="E481" s="4" t="s">
        <v>30</v>
      </c>
      <c r="F481" s="4" t="s">
        <v>16</v>
      </c>
      <c r="G481">
        <v>26</v>
      </c>
      <c r="H481" s="14">
        <v>44403</v>
      </c>
      <c r="I481" s="18">
        <v>12592.333333333334</v>
      </c>
      <c r="J481" s="4" t="s">
        <v>17</v>
      </c>
      <c r="K481" s="5" t="s">
        <v>38</v>
      </c>
      <c r="L481" s="26">
        <v>0.84000000000000019</v>
      </c>
      <c r="M481" s="26">
        <f>VLOOKUP(L481,BONUS[],2,TRUE)</f>
        <v>0.1</v>
      </c>
      <c r="N481" s="24">
        <f>Employee_Data[[#This Row],[Monthly Salary]]+(Employee_Data[[#This Row],[Monthly Salary]]*M481)</f>
        <v>13851.566666666668</v>
      </c>
    </row>
    <row r="482" spans="1:14" x14ac:dyDescent="0.3">
      <c r="A482" s="3" t="s">
        <v>982</v>
      </c>
      <c r="B482" s="9" t="s">
        <v>983</v>
      </c>
      <c r="C482" s="4" t="s">
        <v>28</v>
      </c>
      <c r="D482" s="4" t="s">
        <v>63</v>
      </c>
      <c r="E482" s="4" t="s">
        <v>43</v>
      </c>
      <c r="F482" s="4" t="s">
        <v>23</v>
      </c>
      <c r="G482">
        <v>45</v>
      </c>
      <c r="H482" s="14">
        <v>39185</v>
      </c>
      <c r="I482" s="18">
        <v>15806.666666666666</v>
      </c>
      <c r="J482" s="4" t="s">
        <v>86</v>
      </c>
      <c r="K482" s="5" t="s">
        <v>211</v>
      </c>
      <c r="L482" s="26">
        <v>0.82000000000000017</v>
      </c>
      <c r="M482" s="26">
        <f>VLOOKUP(L482,BONUS[],2,TRUE)</f>
        <v>0.1</v>
      </c>
      <c r="N482" s="24">
        <f>Employee_Data[[#This Row],[Monthly Salary]]+(Employee_Data[[#This Row],[Monthly Salary]]*M482)</f>
        <v>17387.333333333332</v>
      </c>
    </row>
    <row r="483" spans="1:14" x14ac:dyDescent="0.3">
      <c r="A483" s="3" t="s">
        <v>1293</v>
      </c>
      <c r="B483" s="9" t="s">
        <v>1294</v>
      </c>
      <c r="C483" s="4" t="s">
        <v>13</v>
      </c>
      <c r="D483" s="4" t="s">
        <v>29</v>
      </c>
      <c r="E483" s="4" t="s">
        <v>22</v>
      </c>
      <c r="F483" s="4" t="s">
        <v>16</v>
      </c>
      <c r="G483">
        <v>33</v>
      </c>
      <c r="H483" s="14">
        <v>43763</v>
      </c>
      <c r="I483" s="18">
        <v>10971</v>
      </c>
      <c r="J483" s="4" t="s">
        <v>17</v>
      </c>
      <c r="K483" s="5" t="s">
        <v>18</v>
      </c>
      <c r="L483" s="26">
        <v>0.80000000000000016</v>
      </c>
      <c r="M483" s="26">
        <f>VLOOKUP(L483,BONUS[],2,TRUE)</f>
        <v>0.1</v>
      </c>
      <c r="N483" s="24">
        <f>Employee_Data[[#This Row],[Monthly Salary]]+(Employee_Data[[#This Row],[Monthly Salary]]*M483)</f>
        <v>12068.1</v>
      </c>
    </row>
    <row r="484" spans="1:14" x14ac:dyDescent="0.3">
      <c r="A484" s="3" t="s">
        <v>1932</v>
      </c>
      <c r="B484" s="9" t="s">
        <v>1933</v>
      </c>
      <c r="C484" s="4" t="s">
        <v>62</v>
      </c>
      <c r="D484" s="4" t="s">
        <v>63</v>
      </c>
      <c r="E484" s="4" t="s">
        <v>30</v>
      </c>
      <c r="F484" s="4" t="s">
        <v>16</v>
      </c>
      <c r="G484">
        <v>37</v>
      </c>
      <c r="H484" s="14">
        <v>41318</v>
      </c>
      <c r="I484" s="18">
        <v>10402.25</v>
      </c>
      <c r="J484" s="4" t="s">
        <v>24</v>
      </c>
      <c r="K484" s="5" t="s">
        <v>107</v>
      </c>
      <c r="L484" s="26">
        <v>0.78000000000000014</v>
      </c>
      <c r="M484" s="26">
        <f>VLOOKUP(L484,BONUS[],2,TRUE)</f>
        <v>0.1</v>
      </c>
      <c r="N484" s="24">
        <f>Employee_Data[[#This Row],[Monthly Salary]]+(Employee_Data[[#This Row],[Monthly Salary]]*M484)</f>
        <v>11442.475</v>
      </c>
    </row>
    <row r="485" spans="1:14" x14ac:dyDescent="0.3">
      <c r="A485" s="3" t="s">
        <v>787</v>
      </c>
      <c r="B485" s="9" t="s">
        <v>788</v>
      </c>
      <c r="C485" s="4" t="s">
        <v>46</v>
      </c>
      <c r="D485" s="4" t="s">
        <v>53</v>
      </c>
      <c r="E485" s="4" t="s">
        <v>30</v>
      </c>
      <c r="F485" s="4" t="s">
        <v>23</v>
      </c>
      <c r="G485">
        <v>63</v>
      </c>
      <c r="H485" s="14">
        <v>42214</v>
      </c>
      <c r="I485" s="18">
        <v>8643.6666666666661</v>
      </c>
      <c r="J485" s="4" t="s">
        <v>24</v>
      </c>
      <c r="K485" s="5" t="s">
        <v>68</v>
      </c>
      <c r="L485" s="26">
        <v>0.76000000000000012</v>
      </c>
      <c r="M485" s="26">
        <f>VLOOKUP(L485,BONUS[],2,TRUE)</f>
        <v>0.1</v>
      </c>
      <c r="N485" s="24">
        <f>Employee_Data[[#This Row],[Monthly Salary]]+(Employee_Data[[#This Row],[Monthly Salary]]*M485)</f>
        <v>9508.0333333333328</v>
      </c>
    </row>
    <row r="486" spans="1:14" x14ac:dyDescent="0.3">
      <c r="A486" s="3" t="s">
        <v>1559</v>
      </c>
      <c r="B486" s="9" t="s">
        <v>1560</v>
      </c>
      <c r="C486" s="4" t="s">
        <v>101</v>
      </c>
      <c r="D486" s="4" t="s">
        <v>63</v>
      </c>
      <c r="E486" s="4" t="s">
        <v>15</v>
      </c>
      <c r="F486" s="4" t="s">
        <v>23</v>
      </c>
      <c r="G486">
        <v>27</v>
      </c>
      <c r="H486" s="14">
        <v>43371</v>
      </c>
      <c r="I486" s="18">
        <v>5353.916666666667</v>
      </c>
      <c r="J486" s="4" t="s">
        <v>86</v>
      </c>
      <c r="K486" s="5" t="s">
        <v>92</v>
      </c>
      <c r="L486" s="26">
        <v>0.7400000000000001</v>
      </c>
      <c r="M486" s="26">
        <f>VLOOKUP(L486,BONUS[],2,TRUE)</f>
        <v>0.08</v>
      </c>
      <c r="N486" s="24">
        <f>Employee_Data[[#This Row],[Monthly Salary]]+(Employee_Data[[#This Row],[Monthly Salary]]*M486)</f>
        <v>5782.2300000000005</v>
      </c>
    </row>
    <row r="487" spans="1:14" x14ac:dyDescent="0.3">
      <c r="A487" s="3" t="s">
        <v>1518</v>
      </c>
      <c r="B487" s="9" t="s">
        <v>1519</v>
      </c>
      <c r="C487" s="4" t="s">
        <v>157</v>
      </c>
      <c r="D487" s="4" t="s">
        <v>59</v>
      </c>
      <c r="E487" s="4" t="s">
        <v>15</v>
      </c>
      <c r="F487" s="4" t="s">
        <v>23</v>
      </c>
      <c r="G487">
        <v>38</v>
      </c>
      <c r="H487" s="14">
        <v>43798</v>
      </c>
      <c r="I487" s="18">
        <v>5803.916666666667</v>
      </c>
      <c r="J487" s="4" t="s">
        <v>17</v>
      </c>
      <c r="K487" s="5" t="s">
        <v>50</v>
      </c>
      <c r="L487" s="26">
        <v>0.72000000000000008</v>
      </c>
      <c r="M487" s="26">
        <f>VLOOKUP(L487,BONUS[],2,TRUE)</f>
        <v>0.08</v>
      </c>
      <c r="N487" s="24">
        <f>Employee_Data[[#This Row],[Monthly Salary]]+(Employee_Data[[#This Row],[Monthly Salary]]*M487)</f>
        <v>6268.2300000000005</v>
      </c>
    </row>
    <row r="488" spans="1:14" x14ac:dyDescent="0.3">
      <c r="A488" s="3" t="s">
        <v>464</v>
      </c>
      <c r="B488" s="9" t="s">
        <v>1606</v>
      </c>
      <c r="C488" s="4" t="s">
        <v>49</v>
      </c>
      <c r="D488" s="4" t="s">
        <v>29</v>
      </c>
      <c r="E488" s="4" t="s">
        <v>43</v>
      </c>
      <c r="F488" s="4" t="s">
        <v>23</v>
      </c>
      <c r="G488">
        <v>30</v>
      </c>
      <c r="H488" s="14">
        <v>42317</v>
      </c>
      <c r="I488" s="18">
        <v>3780.75</v>
      </c>
      <c r="J488" s="4" t="s">
        <v>24</v>
      </c>
      <c r="K488" s="5" t="s">
        <v>107</v>
      </c>
      <c r="L488" s="26">
        <v>0.68</v>
      </c>
      <c r="M488" s="26">
        <f>VLOOKUP(L488,BONUS[],2,TRUE)</f>
        <v>0.05</v>
      </c>
      <c r="N488" s="24">
        <f>Employee_Data[[#This Row],[Monthly Salary]]+(Employee_Data[[#This Row],[Monthly Salary]]*M488)</f>
        <v>3969.7874999999999</v>
      </c>
    </row>
    <row r="489" spans="1:14" x14ac:dyDescent="0.3">
      <c r="A489" s="3" t="s">
        <v>464</v>
      </c>
      <c r="B489" s="9" t="s">
        <v>465</v>
      </c>
      <c r="C489" s="4" t="s">
        <v>73</v>
      </c>
      <c r="D489" s="4" t="s">
        <v>74</v>
      </c>
      <c r="E489" s="4" t="s">
        <v>43</v>
      </c>
      <c r="F489" s="4" t="s">
        <v>16</v>
      </c>
      <c r="G489">
        <v>37</v>
      </c>
      <c r="H489" s="14">
        <v>42634</v>
      </c>
      <c r="I489" s="18">
        <v>18434.75</v>
      </c>
      <c r="J489" s="4" t="s">
        <v>17</v>
      </c>
      <c r="K489" s="5" t="s">
        <v>81</v>
      </c>
      <c r="L489" s="26">
        <v>0.70000000000000007</v>
      </c>
      <c r="M489" s="26">
        <f>VLOOKUP(L489,BONUS[],2,TRUE)</f>
        <v>0.08</v>
      </c>
      <c r="N489" s="24">
        <f>Employee_Data[[#This Row],[Monthly Salary]]+(Employee_Data[[#This Row],[Monthly Salary]]*M489)</f>
        <v>19909.53</v>
      </c>
    </row>
    <row r="490" spans="1:14" x14ac:dyDescent="0.3">
      <c r="A490" s="3" t="s">
        <v>953</v>
      </c>
      <c r="B490" s="9" t="s">
        <v>954</v>
      </c>
      <c r="C490" s="4" t="s">
        <v>73</v>
      </c>
      <c r="D490" s="4" t="s">
        <v>42</v>
      </c>
      <c r="E490" s="4" t="s">
        <v>22</v>
      </c>
      <c r="F490" s="4" t="s">
        <v>16</v>
      </c>
      <c r="G490">
        <v>54</v>
      </c>
      <c r="H490" s="14">
        <v>36757</v>
      </c>
      <c r="I490" s="18">
        <v>18518.666666666668</v>
      </c>
      <c r="J490" s="4" t="s">
        <v>17</v>
      </c>
      <c r="K490" s="5" t="s">
        <v>81</v>
      </c>
      <c r="L490" s="26">
        <v>0.66</v>
      </c>
      <c r="M490" s="26">
        <f>VLOOKUP(L490,BONUS[],2,TRUE)</f>
        <v>0.05</v>
      </c>
      <c r="N490" s="24">
        <f>Employee_Data[[#This Row],[Monthly Salary]]+(Employee_Data[[#This Row],[Monthly Salary]]*M490)</f>
        <v>19444.600000000002</v>
      </c>
    </row>
    <row r="491" spans="1:14" x14ac:dyDescent="0.3">
      <c r="A491" s="3" t="s">
        <v>897</v>
      </c>
      <c r="B491" s="9" t="s">
        <v>898</v>
      </c>
      <c r="C491" s="4" t="s">
        <v>49</v>
      </c>
      <c r="D491" s="4" t="s">
        <v>53</v>
      </c>
      <c r="E491" s="4" t="s">
        <v>43</v>
      </c>
      <c r="F491" s="4" t="s">
        <v>16</v>
      </c>
      <c r="G491">
        <v>56</v>
      </c>
      <c r="H491" s="14">
        <v>34802</v>
      </c>
      <c r="I491" s="18">
        <v>4238.083333333333</v>
      </c>
      <c r="J491" s="4" t="s">
        <v>86</v>
      </c>
      <c r="K491" s="5" t="s">
        <v>87</v>
      </c>
      <c r="L491" s="26">
        <v>0.64</v>
      </c>
      <c r="M491" s="26">
        <f>VLOOKUP(L491,BONUS[],2,TRUE)</f>
        <v>0.03</v>
      </c>
      <c r="N491" s="24">
        <f>Employee_Data[[#This Row],[Monthly Salary]]+(Employee_Data[[#This Row],[Monthly Salary]]*M491)</f>
        <v>4365.225833333333</v>
      </c>
    </row>
    <row r="492" spans="1:14" x14ac:dyDescent="0.3">
      <c r="A492" s="3" t="s">
        <v>1283</v>
      </c>
      <c r="B492" s="9" t="s">
        <v>1284</v>
      </c>
      <c r="C492" s="4" t="s">
        <v>117</v>
      </c>
      <c r="D492" s="4" t="s">
        <v>29</v>
      </c>
      <c r="E492" s="4" t="s">
        <v>22</v>
      </c>
      <c r="F492" s="4" t="s">
        <v>16</v>
      </c>
      <c r="G492">
        <v>41</v>
      </c>
      <c r="H492" s="14">
        <v>39091</v>
      </c>
      <c r="I492" s="18">
        <v>4223.75</v>
      </c>
      <c r="J492" s="4" t="s">
        <v>17</v>
      </c>
      <c r="K492" s="5" t="s">
        <v>81</v>
      </c>
      <c r="L492" s="26">
        <v>0.62</v>
      </c>
      <c r="M492" s="26">
        <f>VLOOKUP(L492,BONUS[],2,TRUE)</f>
        <v>0.03</v>
      </c>
      <c r="N492" s="24">
        <f>Employee_Data[[#This Row],[Monthly Salary]]+(Employee_Data[[#This Row],[Monthly Salary]]*M492)</f>
        <v>4350.4624999999996</v>
      </c>
    </row>
    <row r="493" spans="1:14" x14ac:dyDescent="0.3">
      <c r="A493" s="3" t="s">
        <v>1920</v>
      </c>
      <c r="B493" s="9" t="s">
        <v>1921</v>
      </c>
      <c r="C493" s="4" t="s">
        <v>117</v>
      </c>
      <c r="D493" s="4" t="s">
        <v>74</v>
      </c>
      <c r="E493" s="4" t="s">
        <v>22</v>
      </c>
      <c r="F493" s="4" t="s">
        <v>23</v>
      </c>
      <c r="G493">
        <v>47</v>
      </c>
      <c r="H493" s="14">
        <v>38684</v>
      </c>
      <c r="I493" s="18">
        <v>5229.083333333333</v>
      </c>
      <c r="J493" s="4" t="s">
        <v>86</v>
      </c>
      <c r="K493" s="5" t="s">
        <v>87</v>
      </c>
      <c r="L493" s="26">
        <v>0.6</v>
      </c>
      <c r="M493" s="26">
        <f>VLOOKUP(L493,BONUS[],2,TRUE)</f>
        <v>0.03</v>
      </c>
      <c r="N493" s="24">
        <f>Employee_Data[[#This Row],[Monthly Salary]]+(Employee_Data[[#This Row],[Monthly Salary]]*M493)</f>
        <v>5385.9558333333334</v>
      </c>
    </row>
    <row r="494" spans="1:14" x14ac:dyDescent="0.3">
      <c r="A494" s="3" t="s">
        <v>1061</v>
      </c>
      <c r="B494" s="9" t="s">
        <v>1429</v>
      </c>
      <c r="C494" s="4" t="s">
        <v>73</v>
      </c>
      <c r="D494" s="4" t="s">
        <v>74</v>
      </c>
      <c r="E494" s="4" t="s">
        <v>30</v>
      </c>
      <c r="F494" s="4" t="s">
        <v>16</v>
      </c>
      <c r="G494">
        <v>63</v>
      </c>
      <c r="H494" s="14">
        <v>35886</v>
      </c>
      <c r="I494" s="18">
        <v>15169.583333333334</v>
      </c>
      <c r="J494" s="4" t="s">
        <v>17</v>
      </c>
      <c r="K494" s="5" t="s">
        <v>31</v>
      </c>
      <c r="L494" s="26">
        <v>0.61</v>
      </c>
      <c r="M494" s="26">
        <f>VLOOKUP(L494,BONUS[],2,TRUE)</f>
        <v>0.03</v>
      </c>
      <c r="N494" s="24">
        <f>Employee_Data[[#This Row],[Monthly Salary]]+(Employee_Data[[#This Row],[Monthly Salary]]*M494)</f>
        <v>15624.670833333334</v>
      </c>
    </row>
    <row r="495" spans="1:14" x14ac:dyDescent="0.3">
      <c r="A495" s="3" t="s">
        <v>1061</v>
      </c>
      <c r="B495" s="9" t="s">
        <v>1062</v>
      </c>
      <c r="C495" s="4" t="s">
        <v>37</v>
      </c>
      <c r="D495" s="4" t="s">
        <v>42</v>
      </c>
      <c r="E495" s="4" t="s">
        <v>30</v>
      </c>
      <c r="F495" s="4" t="s">
        <v>23</v>
      </c>
      <c r="G495">
        <v>52</v>
      </c>
      <c r="H495" s="14">
        <v>43171</v>
      </c>
      <c r="I495" s="18">
        <v>6100</v>
      </c>
      <c r="J495" s="4" t="s">
        <v>24</v>
      </c>
      <c r="K495" s="5" t="s">
        <v>68</v>
      </c>
      <c r="L495" s="26">
        <v>0.74</v>
      </c>
      <c r="M495" s="26">
        <f>VLOOKUP(L495,BONUS[],2,TRUE)</f>
        <v>0.08</v>
      </c>
      <c r="N495" s="24">
        <f>Employee_Data[[#This Row],[Monthly Salary]]+(Employee_Data[[#This Row],[Monthly Salary]]*M495)</f>
        <v>6588</v>
      </c>
    </row>
    <row r="496" spans="1:14" x14ac:dyDescent="0.3">
      <c r="A496" s="3" t="s">
        <v>1059</v>
      </c>
      <c r="B496" s="9" t="s">
        <v>1060</v>
      </c>
      <c r="C496" s="4" t="s">
        <v>13</v>
      </c>
      <c r="D496" s="4" t="s">
        <v>29</v>
      </c>
      <c r="E496" s="4" t="s">
        <v>43</v>
      </c>
      <c r="F496" s="4" t="s">
        <v>16</v>
      </c>
      <c r="G496">
        <v>59</v>
      </c>
      <c r="H496" s="14">
        <v>43400</v>
      </c>
      <c r="I496" s="18">
        <v>11600.666666666666</v>
      </c>
      <c r="J496" s="4" t="s">
        <v>17</v>
      </c>
      <c r="K496" s="5" t="s">
        <v>54</v>
      </c>
      <c r="L496" s="26">
        <v>0.89000000000000012</v>
      </c>
      <c r="M496" s="26">
        <f>VLOOKUP(L496,BONUS[],2,TRUE)</f>
        <v>0.15</v>
      </c>
      <c r="N496" s="24">
        <f>Employee_Data[[#This Row],[Monthly Salary]]+(Employee_Data[[#This Row],[Monthly Salary]]*M496)</f>
        <v>13340.766666666666</v>
      </c>
    </row>
    <row r="497" spans="1:14" x14ac:dyDescent="0.3">
      <c r="A497" s="3" t="s">
        <v>848</v>
      </c>
      <c r="B497" s="9" t="s">
        <v>849</v>
      </c>
      <c r="C497" s="4" t="s">
        <v>73</v>
      </c>
      <c r="D497" s="4" t="s">
        <v>59</v>
      </c>
      <c r="E497" s="4" t="s">
        <v>43</v>
      </c>
      <c r="F497" s="4" t="s">
        <v>23</v>
      </c>
      <c r="G497">
        <v>31</v>
      </c>
      <c r="H497" s="14">
        <v>42250</v>
      </c>
      <c r="I497" s="18">
        <v>20912.75</v>
      </c>
      <c r="J497" s="4" t="s">
        <v>17</v>
      </c>
      <c r="K497" s="5" t="s">
        <v>81</v>
      </c>
      <c r="L497" s="26">
        <v>0.83000000000000007</v>
      </c>
      <c r="M497" s="26">
        <f>VLOOKUP(L497,BONUS[],2,TRUE)</f>
        <v>0.1</v>
      </c>
      <c r="N497" s="24">
        <f>Employee_Data[[#This Row],[Monthly Salary]]+(Employee_Data[[#This Row],[Monthly Salary]]*M497)</f>
        <v>23004.025000000001</v>
      </c>
    </row>
    <row r="498" spans="1:14" x14ac:dyDescent="0.3">
      <c r="A498" s="3" t="s">
        <v>110</v>
      </c>
      <c r="B498" s="9" t="s">
        <v>111</v>
      </c>
      <c r="C498" s="4" t="s">
        <v>112</v>
      </c>
      <c r="D498" s="4" t="s">
        <v>14</v>
      </c>
      <c r="E498" s="4" t="s">
        <v>15</v>
      </c>
      <c r="F498" s="4" t="s">
        <v>23</v>
      </c>
      <c r="G498">
        <v>28</v>
      </c>
      <c r="H498" s="14">
        <v>42911</v>
      </c>
      <c r="I498" s="18">
        <v>4564.583333333333</v>
      </c>
      <c r="J498" s="4" t="s">
        <v>17</v>
      </c>
      <c r="K498" s="5" t="s">
        <v>81</v>
      </c>
      <c r="L498" s="26">
        <v>0.77</v>
      </c>
      <c r="M498" s="26">
        <f>VLOOKUP(L498,BONUS[],2,TRUE)</f>
        <v>0.1</v>
      </c>
      <c r="N498" s="24">
        <f>Employee_Data[[#This Row],[Monthly Salary]]+(Employee_Data[[#This Row],[Monthly Salary]]*M498)</f>
        <v>5021.0416666666661</v>
      </c>
    </row>
    <row r="499" spans="1:14" x14ac:dyDescent="0.3">
      <c r="A499" s="3" t="s">
        <v>1656</v>
      </c>
      <c r="B499" s="9" t="s">
        <v>1657</v>
      </c>
      <c r="C499" s="4" t="s">
        <v>46</v>
      </c>
      <c r="D499" s="4" t="s">
        <v>14</v>
      </c>
      <c r="E499" s="4" t="s">
        <v>15</v>
      </c>
      <c r="F499" s="4" t="s">
        <v>16</v>
      </c>
      <c r="G499">
        <v>55</v>
      </c>
      <c r="H499" s="14">
        <v>38391</v>
      </c>
      <c r="I499" s="18">
        <v>9595.4166666666661</v>
      </c>
      <c r="J499" s="4" t="s">
        <v>24</v>
      </c>
      <c r="K499" s="5" t="s">
        <v>25</v>
      </c>
      <c r="L499" s="26">
        <v>0.71</v>
      </c>
      <c r="M499" s="26">
        <f>VLOOKUP(L499,BONUS[],2,TRUE)</f>
        <v>0.08</v>
      </c>
      <c r="N499" s="24">
        <f>Employee_Data[[#This Row],[Monthly Salary]]+(Employee_Data[[#This Row],[Monthly Salary]]*M499)</f>
        <v>10363.049999999999</v>
      </c>
    </row>
    <row r="500" spans="1:14" x14ac:dyDescent="0.3">
      <c r="A500" s="3" t="s">
        <v>26</v>
      </c>
      <c r="B500" s="9" t="s">
        <v>27</v>
      </c>
      <c r="C500" s="4" t="s">
        <v>28</v>
      </c>
      <c r="D500" s="4" t="s">
        <v>29</v>
      </c>
      <c r="E500" s="4" t="s">
        <v>30</v>
      </c>
      <c r="F500" s="4" t="s">
        <v>16</v>
      </c>
      <c r="G500">
        <v>50</v>
      </c>
      <c r="H500" s="14">
        <v>39016</v>
      </c>
      <c r="I500" s="18">
        <v>13591.583333333334</v>
      </c>
      <c r="J500" s="4" t="s">
        <v>17</v>
      </c>
      <c r="K500" s="5" t="s">
        <v>31</v>
      </c>
      <c r="L500" s="26">
        <v>0.7</v>
      </c>
      <c r="M500" s="26">
        <f>VLOOKUP(L500,BONUS[],2,TRUE)</f>
        <v>0.08</v>
      </c>
      <c r="N500" s="24">
        <f>Employee_Data[[#This Row],[Monthly Salary]]+(Employee_Data[[#This Row],[Monthly Salary]]*M500)</f>
        <v>14678.91</v>
      </c>
    </row>
    <row r="501" spans="1:14" x14ac:dyDescent="0.3">
      <c r="A501" s="3" t="s">
        <v>1373</v>
      </c>
      <c r="B501" s="9" t="s">
        <v>1763</v>
      </c>
      <c r="C501" s="4" t="s">
        <v>62</v>
      </c>
      <c r="D501" s="4" t="s">
        <v>63</v>
      </c>
      <c r="E501" s="4" t="s">
        <v>43</v>
      </c>
      <c r="F501" s="4" t="s">
        <v>16</v>
      </c>
      <c r="G501">
        <v>36</v>
      </c>
      <c r="H501" s="14">
        <v>43375</v>
      </c>
      <c r="I501" s="18">
        <v>9283.6666666666661</v>
      </c>
      <c r="J501" s="4" t="s">
        <v>86</v>
      </c>
      <c r="K501" s="5" t="s">
        <v>92</v>
      </c>
      <c r="L501" s="26">
        <v>0.85</v>
      </c>
      <c r="M501" s="26">
        <f>VLOOKUP(L501,BONUS[],2,TRUE)</f>
        <v>0.15</v>
      </c>
      <c r="N501" s="24">
        <f>Employee_Data[[#This Row],[Monthly Salary]]+(Employee_Data[[#This Row],[Monthly Salary]]*M501)</f>
        <v>10676.216666666665</v>
      </c>
    </row>
    <row r="502" spans="1:14" x14ac:dyDescent="0.3">
      <c r="A502" s="3" t="s">
        <v>1373</v>
      </c>
      <c r="B502" s="9" t="s">
        <v>1374</v>
      </c>
      <c r="C502" s="4" t="s">
        <v>73</v>
      </c>
      <c r="D502" s="4" t="s">
        <v>53</v>
      </c>
      <c r="E502" s="4" t="s">
        <v>43</v>
      </c>
      <c r="F502" s="4" t="s">
        <v>16</v>
      </c>
      <c r="G502">
        <v>47</v>
      </c>
      <c r="H502" s="14">
        <v>43843</v>
      </c>
      <c r="I502" s="18">
        <v>21107.833333333332</v>
      </c>
      <c r="J502" s="4" t="s">
        <v>17</v>
      </c>
      <c r="K502" s="5" t="s">
        <v>50</v>
      </c>
      <c r="L502" s="26">
        <v>0.9600000000000003</v>
      </c>
      <c r="M502" s="26">
        <f>VLOOKUP(L502,BONUS[],2,TRUE)</f>
        <v>0.3</v>
      </c>
      <c r="N502" s="24">
        <f>Employee_Data[[#This Row],[Monthly Salary]]+(Employee_Data[[#This Row],[Monthly Salary]]*M502)</f>
        <v>27440.183333333331</v>
      </c>
    </row>
    <row r="503" spans="1:14" x14ac:dyDescent="0.3">
      <c r="A503" s="3" t="s">
        <v>1349</v>
      </c>
      <c r="B503" s="9" t="s">
        <v>1350</v>
      </c>
      <c r="C503" s="4" t="s">
        <v>49</v>
      </c>
      <c r="D503" s="4" t="s">
        <v>74</v>
      </c>
      <c r="E503" s="4" t="s">
        <v>43</v>
      </c>
      <c r="F503" s="4" t="s">
        <v>23</v>
      </c>
      <c r="G503">
        <v>51</v>
      </c>
      <c r="H503" s="14">
        <v>39252</v>
      </c>
      <c r="I503" s="18">
        <v>3767.1666666666665</v>
      </c>
      <c r="J503" s="4" t="s">
        <v>17</v>
      </c>
      <c r="K503" s="5" t="s">
        <v>81</v>
      </c>
      <c r="L503" s="26">
        <v>0.65</v>
      </c>
      <c r="M503" s="26">
        <f>VLOOKUP(L503,BONUS[],2,TRUE)</f>
        <v>0.05</v>
      </c>
      <c r="N503" s="24">
        <f>Employee_Data[[#This Row],[Monthly Salary]]+(Employee_Data[[#This Row],[Monthly Salary]]*M503)</f>
        <v>3955.5249999999996</v>
      </c>
    </row>
    <row r="504" spans="1:14" x14ac:dyDescent="0.3">
      <c r="A504" s="3" t="s">
        <v>1895</v>
      </c>
      <c r="B504" s="9" t="s">
        <v>1896</v>
      </c>
      <c r="C504" s="4" t="s">
        <v>28</v>
      </c>
      <c r="D504" s="4" t="s">
        <v>59</v>
      </c>
      <c r="E504" s="4" t="s">
        <v>43</v>
      </c>
      <c r="F504" s="4" t="s">
        <v>16</v>
      </c>
      <c r="G504">
        <v>53</v>
      </c>
      <c r="H504" s="14">
        <v>38919</v>
      </c>
      <c r="I504" s="18">
        <v>12603.833333333334</v>
      </c>
      <c r="J504" s="4" t="s">
        <v>86</v>
      </c>
      <c r="K504" s="5" t="s">
        <v>211</v>
      </c>
      <c r="L504" s="26">
        <v>0.87000000000000022</v>
      </c>
      <c r="M504" s="26">
        <f>VLOOKUP(L504,BONUS[],2,TRUE)</f>
        <v>0.15</v>
      </c>
      <c r="N504" s="24">
        <f>Employee_Data[[#This Row],[Monthly Salary]]+(Employee_Data[[#This Row],[Monthly Salary]]*M504)</f>
        <v>14494.408333333335</v>
      </c>
    </row>
    <row r="505" spans="1:14" x14ac:dyDescent="0.3">
      <c r="A505" s="3" t="s">
        <v>1910</v>
      </c>
      <c r="B505" s="9" t="s">
        <v>1911</v>
      </c>
      <c r="C505" s="4" t="s">
        <v>28</v>
      </c>
      <c r="D505" s="4" t="s">
        <v>74</v>
      </c>
      <c r="E505" s="4" t="s">
        <v>15</v>
      </c>
      <c r="F505" s="4" t="s">
        <v>23</v>
      </c>
      <c r="G505">
        <v>26</v>
      </c>
      <c r="H505" s="14">
        <v>43753</v>
      </c>
      <c r="I505" s="18">
        <v>12629.666666666666</v>
      </c>
      <c r="J505" s="4" t="s">
        <v>17</v>
      </c>
      <c r="K505" s="5" t="s">
        <v>50</v>
      </c>
      <c r="L505" s="26">
        <v>0.84000000000000019</v>
      </c>
      <c r="M505" s="26">
        <f>VLOOKUP(L505,BONUS[],2,TRUE)</f>
        <v>0.1</v>
      </c>
      <c r="N505" s="24">
        <f>Employee_Data[[#This Row],[Monthly Salary]]+(Employee_Data[[#This Row],[Monthly Salary]]*M505)</f>
        <v>13892.633333333333</v>
      </c>
    </row>
    <row r="506" spans="1:14" x14ac:dyDescent="0.3">
      <c r="A506" s="3" t="s">
        <v>614</v>
      </c>
      <c r="B506" s="9" t="s">
        <v>615</v>
      </c>
      <c r="C506" s="4" t="s">
        <v>37</v>
      </c>
      <c r="D506" s="4" t="s">
        <v>53</v>
      </c>
      <c r="E506" s="4" t="s">
        <v>22</v>
      </c>
      <c r="F506" s="4" t="s">
        <v>23</v>
      </c>
      <c r="G506">
        <v>38</v>
      </c>
      <c r="H506" s="14">
        <v>39634</v>
      </c>
      <c r="I506" s="18">
        <v>6504.666666666667</v>
      </c>
      <c r="J506" s="4" t="s">
        <v>86</v>
      </c>
      <c r="K506" s="5" t="s">
        <v>211</v>
      </c>
      <c r="L506" s="26">
        <v>0.81000000000000016</v>
      </c>
      <c r="M506" s="26">
        <f>VLOOKUP(L506,BONUS[],2,TRUE)</f>
        <v>0.1</v>
      </c>
      <c r="N506" s="24">
        <f>Employee_Data[[#This Row],[Monthly Salary]]+(Employee_Data[[#This Row],[Monthly Salary]]*M506)</f>
        <v>7155.1333333333332</v>
      </c>
    </row>
    <row r="507" spans="1:14" x14ac:dyDescent="0.3">
      <c r="A507" s="3" t="s">
        <v>1869</v>
      </c>
      <c r="B507" s="9" t="s">
        <v>1870</v>
      </c>
      <c r="C507" s="4" t="s">
        <v>73</v>
      </c>
      <c r="D507" s="4" t="s">
        <v>59</v>
      </c>
      <c r="E507" s="4" t="s">
        <v>43</v>
      </c>
      <c r="F507" s="4" t="s">
        <v>23</v>
      </c>
      <c r="G507">
        <v>44</v>
      </c>
      <c r="H507" s="14">
        <v>39335</v>
      </c>
      <c r="I507" s="18">
        <v>15103.916666666666</v>
      </c>
      <c r="J507" s="4" t="s">
        <v>86</v>
      </c>
      <c r="K507" s="5" t="s">
        <v>211</v>
      </c>
      <c r="L507" s="26">
        <v>0.78000000000000014</v>
      </c>
      <c r="M507" s="26">
        <f>VLOOKUP(L507,BONUS[],2,TRUE)</f>
        <v>0.1</v>
      </c>
      <c r="N507" s="24">
        <f>Employee_Data[[#This Row],[Monthly Salary]]+(Employee_Data[[#This Row],[Monthly Salary]]*M507)</f>
        <v>16614.308333333334</v>
      </c>
    </row>
    <row r="508" spans="1:14" x14ac:dyDescent="0.3">
      <c r="A508" s="3" t="s">
        <v>1685</v>
      </c>
      <c r="B508" s="9" t="s">
        <v>1686</v>
      </c>
      <c r="C508" s="4" t="s">
        <v>62</v>
      </c>
      <c r="D508" s="4" t="s">
        <v>63</v>
      </c>
      <c r="E508" s="4" t="s">
        <v>43</v>
      </c>
      <c r="F508" s="4" t="s">
        <v>16</v>
      </c>
      <c r="G508">
        <v>29</v>
      </c>
      <c r="H508" s="14">
        <v>43114</v>
      </c>
      <c r="I508" s="18">
        <v>6709.666666666667</v>
      </c>
      <c r="J508" s="4" t="s">
        <v>86</v>
      </c>
      <c r="K508" s="5" t="s">
        <v>211</v>
      </c>
      <c r="L508" s="26">
        <v>0.75000000000000011</v>
      </c>
      <c r="M508" s="26">
        <f>VLOOKUP(L508,BONUS[],2,TRUE)</f>
        <v>0.1</v>
      </c>
      <c r="N508" s="24">
        <f>Employee_Data[[#This Row],[Monthly Salary]]+(Employee_Data[[#This Row],[Monthly Salary]]*M508)</f>
        <v>7380.6333333333332</v>
      </c>
    </row>
    <row r="509" spans="1:14" x14ac:dyDescent="0.3">
      <c r="A509" s="3" t="s">
        <v>905</v>
      </c>
      <c r="B509" s="9" t="s">
        <v>906</v>
      </c>
      <c r="C509" s="4" t="s">
        <v>13</v>
      </c>
      <c r="D509" s="4" t="s">
        <v>53</v>
      </c>
      <c r="E509" s="4" t="s">
        <v>43</v>
      </c>
      <c r="F509" s="4" t="s">
        <v>16</v>
      </c>
      <c r="G509">
        <v>55</v>
      </c>
      <c r="H509" s="14">
        <v>38135</v>
      </c>
      <c r="I509" s="18">
        <v>13323.75</v>
      </c>
      <c r="J509" s="4" t="s">
        <v>17</v>
      </c>
      <c r="K509" s="5" t="s">
        <v>81</v>
      </c>
      <c r="L509" s="26">
        <v>0.69000000000000006</v>
      </c>
      <c r="M509" s="26">
        <f>VLOOKUP(L509,BONUS[],2,TRUE)</f>
        <v>0.05</v>
      </c>
      <c r="N509" s="24">
        <f>Employee_Data[[#This Row],[Monthly Salary]]+(Employee_Data[[#This Row],[Monthly Salary]]*M509)</f>
        <v>13989.9375</v>
      </c>
    </row>
    <row r="510" spans="1:14" x14ac:dyDescent="0.3">
      <c r="A510" s="3" t="s">
        <v>905</v>
      </c>
      <c r="B510" s="9" t="s">
        <v>1190</v>
      </c>
      <c r="C510" s="4" t="s">
        <v>28</v>
      </c>
      <c r="D510" s="4" t="s">
        <v>74</v>
      </c>
      <c r="E510" s="4" t="s">
        <v>43</v>
      </c>
      <c r="F510" s="4" t="s">
        <v>16</v>
      </c>
      <c r="G510">
        <v>36</v>
      </c>
      <c r="H510" s="14">
        <v>40434</v>
      </c>
      <c r="I510" s="18">
        <v>13089.166666666666</v>
      </c>
      <c r="J510" s="4" t="s">
        <v>24</v>
      </c>
      <c r="K510" s="5" t="s">
        <v>25</v>
      </c>
      <c r="L510" s="26">
        <v>0.72000000000000008</v>
      </c>
      <c r="M510" s="26">
        <f>VLOOKUP(L510,BONUS[],2,TRUE)</f>
        <v>0.08</v>
      </c>
      <c r="N510" s="24">
        <f>Employee_Data[[#This Row],[Monthly Salary]]+(Employee_Data[[#This Row],[Monthly Salary]]*M510)</f>
        <v>14136.3</v>
      </c>
    </row>
    <row r="511" spans="1:14" x14ac:dyDescent="0.3">
      <c r="A511" s="3" t="s">
        <v>1085</v>
      </c>
      <c r="B511" s="9" t="s">
        <v>1086</v>
      </c>
      <c r="C511" s="4" t="s">
        <v>49</v>
      </c>
      <c r="D511" s="4" t="s">
        <v>74</v>
      </c>
      <c r="E511" s="4" t="s">
        <v>22</v>
      </c>
      <c r="F511" s="4" t="s">
        <v>23</v>
      </c>
      <c r="G511">
        <v>28</v>
      </c>
      <c r="H511" s="14">
        <v>44395</v>
      </c>
      <c r="I511" s="18">
        <v>3615.9166666666665</v>
      </c>
      <c r="J511" s="4" t="s">
        <v>17</v>
      </c>
      <c r="K511" s="5" t="s">
        <v>81</v>
      </c>
      <c r="L511" s="26">
        <v>0.66</v>
      </c>
      <c r="M511" s="26">
        <f>VLOOKUP(L511,BONUS[],2,TRUE)</f>
        <v>0.05</v>
      </c>
      <c r="N511" s="24">
        <f>Employee_Data[[#This Row],[Monthly Salary]]+(Employee_Data[[#This Row],[Monthly Salary]]*M511)</f>
        <v>3796.7124999999996</v>
      </c>
    </row>
    <row r="512" spans="1:14" x14ac:dyDescent="0.3">
      <c r="A512" s="3" t="s">
        <v>1794</v>
      </c>
      <c r="B512" s="9" t="s">
        <v>1795</v>
      </c>
      <c r="C512" s="4" t="s">
        <v>73</v>
      </c>
      <c r="D512" s="4" t="s">
        <v>42</v>
      </c>
      <c r="E512" s="4" t="s">
        <v>43</v>
      </c>
      <c r="F512" s="4" t="s">
        <v>23</v>
      </c>
      <c r="G512">
        <v>48</v>
      </c>
      <c r="H512" s="14">
        <v>36584</v>
      </c>
      <c r="I512" s="18">
        <v>21506.75</v>
      </c>
      <c r="J512" s="4" t="s">
        <v>17</v>
      </c>
      <c r="K512" s="5" t="s">
        <v>31</v>
      </c>
      <c r="L512" s="26">
        <v>0.63</v>
      </c>
      <c r="M512" s="26">
        <f>VLOOKUP(L512,BONUS[],2,TRUE)</f>
        <v>0.03</v>
      </c>
      <c r="N512" s="24">
        <f>Employee_Data[[#This Row],[Monthly Salary]]+(Employee_Data[[#This Row],[Monthly Salary]]*M512)</f>
        <v>22151.952499999999</v>
      </c>
    </row>
    <row r="513" spans="1:14" x14ac:dyDescent="0.3">
      <c r="A513" s="3" t="s">
        <v>1971</v>
      </c>
      <c r="B513" s="9" t="s">
        <v>1972</v>
      </c>
      <c r="C513" s="4" t="s">
        <v>37</v>
      </c>
      <c r="D513" s="4" t="s">
        <v>29</v>
      </c>
      <c r="E513" s="4" t="s">
        <v>30</v>
      </c>
      <c r="F513" s="4" t="s">
        <v>16</v>
      </c>
      <c r="G513">
        <v>33</v>
      </c>
      <c r="H513" s="14">
        <v>40936</v>
      </c>
      <c r="I513" s="18">
        <v>7996.666666666667</v>
      </c>
      <c r="J513" s="4" t="s">
        <v>24</v>
      </c>
      <c r="K513" s="5" t="s">
        <v>127</v>
      </c>
      <c r="L513" s="26">
        <v>0.6</v>
      </c>
      <c r="M513" s="26">
        <f>VLOOKUP(L513,BONUS[],2,TRUE)</f>
        <v>0.03</v>
      </c>
      <c r="N513" s="24">
        <f>Employee_Data[[#This Row],[Monthly Salary]]+(Employee_Data[[#This Row],[Monthly Salary]]*M513)</f>
        <v>8236.5666666666675</v>
      </c>
    </row>
    <row r="514" spans="1:14" x14ac:dyDescent="0.3">
      <c r="A514" s="3" t="s">
        <v>1263</v>
      </c>
      <c r="B514" s="9" t="s">
        <v>1693</v>
      </c>
      <c r="C514" s="4" t="s">
        <v>46</v>
      </c>
      <c r="D514" s="4" t="s">
        <v>59</v>
      </c>
      <c r="E514" s="4" t="s">
        <v>30</v>
      </c>
      <c r="F514" s="4" t="s">
        <v>23</v>
      </c>
      <c r="G514">
        <v>40</v>
      </c>
      <c r="H514" s="14">
        <v>42165</v>
      </c>
      <c r="I514" s="18">
        <v>8498.75</v>
      </c>
      <c r="J514" s="4" t="s">
        <v>17</v>
      </c>
      <c r="K514" s="5" t="s">
        <v>50</v>
      </c>
      <c r="L514" s="26">
        <v>0.68</v>
      </c>
      <c r="M514" s="26">
        <f>VLOOKUP(L514,BONUS[],2,TRUE)</f>
        <v>0.05</v>
      </c>
      <c r="N514" s="24">
        <f>Employee_Data[[#This Row],[Monthly Salary]]+(Employee_Data[[#This Row],[Monthly Salary]]*M514)</f>
        <v>8923.6875</v>
      </c>
    </row>
    <row r="515" spans="1:14" x14ac:dyDescent="0.3">
      <c r="A515" s="3" t="s">
        <v>1263</v>
      </c>
      <c r="B515" s="9" t="s">
        <v>1264</v>
      </c>
      <c r="C515" s="4" t="s">
        <v>37</v>
      </c>
      <c r="D515" s="4" t="s">
        <v>74</v>
      </c>
      <c r="E515" s="4" t="s">
        <v>43</v>
      </c>
      <c r="F515" s="4" t="s">
        <v>23</v>
      </c>
      <c r="G515">
        <v>59</v>
      </c>
      <c r="H515" s="14">
        <v>41904</v>
      </c>
      <c r="I515" s="18">
        <v>6148.25</v>
      </c>
      <c r="J515" s="4" t="s">
        <v>24</v>
      </c>
      <c r="K515" s="5" t="s">
        <v>25</v>
      </c>
      <c r="L515" s="26">
        <v>0.93</v>
      </c>
      <c r="M515" s="26">
        <f>VLOOKUP(L515,BONUS[],2,TRUE)</f>
        <v>0.2</v>
      </c>
      <c r="N515" s="24">
        <f>Employee_Data[[#This Row],[Monthly Salary]]+(Employee_Data[[#This Row],[Monthly Salary]]*M515)</f>
        <v>7377.9</v>
      </c>
    </row>
    <row r="516" spans="1:14" x14ac:dyDescent="0.3">
      <c r="A516" s="3" t="s">
        <v>443</v>
      </c>
      <c r="B516" s="9" t="s">
        <v>444</v>
      </c>
      <c r="C516" s="4" t="s">
        <v>136</v>
      </c>
      <c r="D516" s="4" t="s">
        <v>59</v>
      </c>
      <c r="E516" s="4" t="s">
        <v>22</v>
      </c>
      <c r="F516" s="4" t="s">
        <v>23</v>
      </c>
      <c r="G516">
        <v>33</v>
      </c>
      <c r="H516" s="14">
        <v>42951</v>
      </c>
      <c r="I516" s="18">
        <v>7717.5</v>
      </c>
      <c r="J516" s="4" t="s">
        <v>17</v>
      </c>
      <c r="K516" s="5" t="s">
        <v>81</v>
      </c>
      <c r="L516" s="26">
        <v>0.84</v>
      </c>
      <c r="M516" s="26">
        <f>VLOOKUP(L516,BONUS[],2,TRUE)</f>
        <v>0.1</v>
      </c>
      <c r="N516" s="24">
        <f>Employee_Data[[#This Row],[Monthly Salary]]+(Employee_Data[[#This Row],[Monthly Salary]]*M516)</f>
        <v>8489.25</v>
      </c>
    </row>
    <row r="517" spans="1:14" x14ac:dyDescent="0.3">
      <c r="A517" s="3" t="s">
        <v>1255</v>
      </c>
      <c r="B517" s="9" t="s">
        <v>1256</v>
      </c>
      <c r="C517" s="4" t="s">
        <v>46</v>
      </c>
      <c r="D517" s="4" t="s">
        <v>42</v>
      </c>
      <c r="E517" s="4" t="s">
        <v>30</v>
      </c>
      <c r="F517" s="4" t="s">
        <v>23</v>
      </c>
      <c r="G517">
        <v>33</v>
      </c>
      <c r="H517" s="14">
        <v>41446</v>
      </c>
      <c r="I517" s="18">
        <v>9969.25</v>
      </c>
      <c r="J517" s="4" t="s">
        <v>17</v>
      </c>
      <c r="K517" s="5" t="s">
        <v>38</v>
      </c>
      <c r="L517" s="26">
        <v>0.8</v>
      </c>
      <c r="M517" s="26">
        <f>VLOOKUP(L517,BONUS[],2,TRUE)</f>
        <v>0.1</v>
      </c>
      <c r="N517" s="24">
        <f>Employee_Data[[#This Row],[Monthly Salary]]+(Employee_Data[[#This Row],[Monthly Salary]]*M517)</f>
        <v>10966.174999999999</v>
      </c>
    </row>
    <row r="518" spans="1:14" x14ac:dyDescent="0.3">
      <c r="A518" s="3" t="s">
        <v>1195</v>
      </c>
      <c r="B518" s="9" t="s">
        <v>1196</v>
      </c>
      <c r="C518" s="4" t="s">
        <v>28</v>
      </c>
      <c r="D518" s="4" t="s">
        <v>63</v>
      </c>
      <c r="E518" s="4" t="s">
        <v>30</v>
      </c>
      <c r="F518" s="4" t="s">
        <v>16</v>
      </c>
      <c r="G518">
        <v>46</v>
      </c>
      <c r="H518" s="14">
        <v>44125</v>
      </c>
      <c r="I518" s="18">
        <v>12654.416666666666</v>
      </c>
      <c r="J518" s="4" t="s">
        <v>24</v>
      </c>
      <c r="K518" s="5" t="s">
        <v>127</v>
      </c>
      <c r="L518" s="26">
        <v>0.62</v>
      </c>
      <c r="M518" s="26">
        <f>VLOOKUP(L518,BONUS[],2,TRUE)</f>
        <v>0.03</v>
      </c>
      <c r="N518" s="24">
        <f>Employee_Data[[#This Row],[Monthly Salary]]+(Employee_Data[[#This Row],[Monthly Salary]]*M518)</f>
        <v>13034.049166666666</v>
      </c>
    </row>
    <row r="519" spans="1:14" x14ac:dyDescent="0.3">
      <c r="A519" s="3" t="s">
        <v>1087</v>
      </c>
      <c r="B519" s="9" t="s">
        <v>1088</v>
      </c>
      <c r="C519" s="4" t="s">
        <v>101</v>
      </c>
      <c r="D519" s="4" t="s">
        <v>63</v>
      </c>
      <c r="E519" s="4" t="s">
        <v>30</v>
      </c>
      <c r="F519" s="4" t="s">
        <v>23</v>
      </c>
      <c r="G519">
        <v>29</v>
      </c>
      <c r="H519" s="14">
        <v>44515</v>
      </c>
      <c r="I519" s="18">
        <v>7648.5</v>
      </c>
      <c r="J519" s="4" t="s">
        <v>24</v>
      </c>
      <c r="K519" s="5" t="s">
        <v>25</v>
      </c>
      <c r="L519" s="26">
        <v>0.6</v>
      </c>
      <c r="M519" s="26">
        <f>VLOOKUP(L519,BONUS[],2,TRUE)</f>
        <v>0.03</v>
      </c>
      <c r="N519" s="24">
        <f>Employee_Data[[#This Row],[Monthly Salary]]+(Employee_Data[[#This Row],[Monthly Salary]]*M519)</f>
        <v>7877.9549999999999</v>
      </c>
    </row>
    <row r="520" spans="1:14" x14ac:dyDescent="0.3">
      <c r="A520" s="3" t="s">
        <v>1089</v>
      </c>
      <c r="B520" s="9" t="s">
        <v>1090</v>
      </c>
      <c r="C520" s="4" t="s">
        <v>73</v>
      </c>
      <c r="D520" s="4" t="s">
        <v>74</v>
      </c>
      <c r="E520" s="4" t="s">
        <v>43</v>
      </c>
      <c r="F520" s="4" t="s">
        <v>16</v>
      </c>
      <c r="G520">
        <v>45</v>
      </c>
      <c r="H520" s="14">
        <v>42428</v>
      </c>
      <c r="I520" s="18">
        <v>17636.416666666668</v>
      </c>
      <c r="J520" s="4" t="s">
        <v>17</v>
      </c>
      <c r="K520" s="5" t="s">
        <v>31</v>
      </c>
      <c r="L520" s="26">
        <v>0.74</v>
      </c>
      <c r="M520" s="26">
        <f>VLOOKUP(L520,BONUS[],2,TRUE)</f>
        <v>0.08</v>
      </c>
      <c r="N520" s="24">
        <f>Employee_Data[[#This Row],[Monthly Salary]]+(Employee_Data[[#This Row],[Monthly Salary]]*M520)</f>
        <v>19047.330000000002</v>
      </c>
    </row>
    <row r="521" spans="1:14" x14ac:dyDescent="0.3">
      <c r="A521" s="3" t="s">
        <v>336</v>
      </c>
      <c r="B521" s="9" t="s">
        <v>337</v>
      </c>
      <c r="C521" s="4" t="s">
        <v>73</v>
      </c>
      <c r="D521" s="4" t="s">
        <v>63</v>
      </c>
      <c r="E521" s="4" t="s">
        <v>43</v>
      </c>
      <c r="F521" s="4" t="s">
        <v>16</v>
      </c>
      <c r="G521">
        <v>28</v>
      </c>
      <c r="H521" s="14">
        <v>42922</v>
      </c>
      <c r="I521" s="18">
        <v>20040.666666666668</v>
      </c>
      <c r="J521" s="4" t="s">
        <v>86</v>
      </c>
      <c r="K521" s="5" t="s">
        <v>92</v>
      </c>
      <c r="L521" s="26">
        <v>0.81</v>
      </c>
      <c r="M521" s="26">
        <f>VLOOKUP(L521,BONUS[],2,TRUE)</f>
        <v>0.1</v>
      </c>
      <c r="N521" s="24">
        <f>Employee_Data[[#This Row],[Monthly Salary]]+(Employee_Data[[#This Row],[Monthly Salary]]*M521)</f>
        <v>22044.733333333334</v>
      </c>
    </row>
    <row r="522" spans="1:14" x14ac:dyDescent="0.3">
      <c r="A522" s="3" t="s">
        <v>1791</v>
      </c>
      <c r="B522" s="9" t="s">
        <v>1792</v>
      </c>
      <c r="C522" s="4" t="s">
        <v>37</v>
      </c>
      <c r="D522" s="4" t="s">
        <v>74</v>
      </c>
      <c r="E522" s="4" t="s">
        <v>30</v>
      </c>
      <c r="F522" s="4" t="s">
        <v>23</v>
      </c>
      <c r="G522">
        <v>55</v>
      </c>
      <c r="H522" s="14">
        <v>38909</v>
      </c>
      <c r="I522" s="18">
        <v>7778.583333333333</v>
      </c>
      <c r="J522" s="4" t="s">
        <v>24</v>
      </c>
      <c r="K522" s="5" t="s">
        <v>25</v>
      </c>
      <c r="L522" s="26">
        <v>0.6</v>
      </c>
      <c r="M522" s="26">
        <f>VLOOKUP(L522,BONUS[],2,TRUE)</f>
        <v>0.03</v>
      </c>
      <c r="N522" s="24">
        <f>Employee_Data[[#This Row],[Monthly Salary]]+(Employee_Data[[#This Row],[Monthly Salary]]*M522)</f>
        <v>8011.9408333333331</v>
      </c>
    </row>
    <row r="523" spans="1:14" x14ac:dyDescent="0.3">
      <c r="A523" s="3" t="s">
        <v>1477</v>
      </c>
      <c r="B523" s="9" t="s">
        <v>1478</v>
      </c>
      <c r="C523" s="4" t="s">
        <v>365</v>
      </c>
      <c r="D523" s="4" t="s">
        <v>14</v>
      </c>
      <c r="E523" s="4" t="s">
        <v>43</v>
      </c>
      <c r="F523" s="4" t="s">
        <v>23</v>
      </c>
      <c r="G523">
        <v>54</v>
      </c>
      <c r="H523" s="14">
        <v>33785</v>
      </c>
      <c r="I523" s="18">
        <v>5266.333333333333</v>
      </c>
      <c r="J523" s="4" t="s">
        <v>17</v>
      </c>
      <c r="K523" s="5" t="s">
        <v>31</v>
      </c>
      <c r="L523" s="26">
        <v>0.85</v>
      </c>
      <c r="M523" s="26">
        <f>VLOOKUP(L523,BONUS[],2,TRUE)</f>
        <v>0.15</v>
      </c>
      <c r="N523" s="24">
        <f>Employee_Data[[#This Row],[Monthly Salary]]+(Employee_Data[[#This Row],[Monthly Salary]]*M523)</f>
        <v>6056.2833333333328</v>
      </c>
    </row>
    <row r="524" spans="1:14" x14ac:dyDescent="0.3">
      <c r="A524" s="3" t="s">
        <v>1616</v>
      </c>
      <c r="B524" s="9" t="s">
        <v>1617</v>
      </c>
      <c r="C524" s="4" t="s">
        <v>34</v>
      </c>
      <c r="D524" s="4" t="s">
        <v>14</v>
      </c>
      <c r="E524" s="4" t="s">
        <v>30</v>
      </c>
      <c r="F524" s="4" t="s">
        <v>23</v>
      </c>
      <c r="G524">
        <v>35</v>
      </c>
      <c r="H524" s="14">
        <v>42493</v>
      </c>
      <c r="I524" s="18">
        <v>6158.25</v>
      </c>
      <c r="J524" s="4" t="s">
        <v>24</v>
      </c>
      <c r="K524" s="5" t="s">
        <v>127</v>
      </c>
      <c r="L524" s="26">
        <v>0.87</v>
      </c>
      <c r="M524" s="26">
        <f>VLOOKUP(L524,BONUS[],2,TRUE)</f>
        <v>0.15</v>
      </c>
      <c r="N524" s="24">
        <f>Employee_Data[[#This Row],[Monthly Salary]]+(Employee_Data[[#This Row],[Monthly Salary]]*M524)</f>
        <v>7081.9875000000002</v>
      </c>
    </row>
    <row r="525" spans="1:14" x14ac:dyDescent="0.3">
      <c r="A525" s="3" t="s">
        <v>1544</v>
      </c>
      <c r="B525" s="9" t="s">
        <v>1545</v>
      </c>
      <c r="C525" s="4" t="s">
        <v>46</v>
      </c>
      <c r="D525" s="4" t="s">
        <v>42</v>
      </c>
      <c r="E525" s="4" t="s">
        <v>43</v>
      </c>
      <c r="F525" s="4" t="s">
        <v>16</v>
      </c>
      <c r="G525">
        <v>27</v>
      </c>
      <c r="H525" s="14">
        <v>43358</v>
      </c>
      <c r="I525" s="18">
        <v>10634.666666666666</v>
      </c>
      <c r="J525" s="4" t="s">
        <v>17</v>
      </c>
      <c r="K525" s="5" t="s">
        <v>81</v>
      </c>
      <c r="L525" s="26">
        <v>0.62</v>
      </c>
      <c r="M525" s="26">
        <f>VLOOKUP(L525,BONUS[],2,TRUE)</f>
        <v>0.03</v>
      </c>
      <c r="N525" s="24">
        <f>Employee_Data[[#This Row],[Monthly Salary]]+(Employee_Data[[#This Row],[Monthly Salary]]*M525)</f>
        <v>10953.706666666665</v>
      </c>
    </row>
    <row r="526" spans="1:14" x14ac:dyDescent="0.3">
      <c r="A526" s="3" t="s">
        <v>474</v>
      </c>
      <c r="B526" s="9" t="s">
        <v>475</v>
      </c>
      <c r="C526" s="4" t="s">
        <v>28</v>
      </c>
      <c r="D526" s="4" t="s">
        <v>63</v>
      </c>
      <c r="E526" s="4" t="s">
        <v>30</v>
      </c>
      <c r="F526" s="4" t="s">
        <v>23</v>
      </c>
      <c r="G526">
        <v>45</v>
      </c>
      <c r="H526" s="14">
        <v>41879</v>
      </c>
      <c r="I526" s="18">
        <v>15263.416666666666</v>
      </c>
      <c r="J526" s="4" t="s">
        <v>17</v>
      </c>
      <c r="K526" s="5" t="s">
        <v>50</v>
      </c>
      <c r="L526" s="26">
        <v>0.8</v>
      </c>
      <c r="M526" s="26">
        <f>VLOOKUP(L526,BONUS[],2,TRUE)</f>
        <v>0.1</v>
      </c>
      <c r="N526" s="24">
        <f>Employee_Data[[#This Row],[Monthly Salary]]+(Employee_Data[[#This Row],[Monthly Salary]]*M526)</f>
        <v>16789.758333333331</v>
      </c>
    </row>
    <row r="527" spans="1:14" x14ac:dyDescent="0.3">
      <c r="A527" s="3" t="s">
        <v>1272</v>
      </c>
      <c r="B527" s="9" t="s">
        <v>1273</v>
      </c>
      <c r="C527" s="4" t="s">
        <v>28</v>
      </c>
      <c r="D527" s="4" t="s">
        <v>74</v>
      </c>
      <c r="E527" s="4" t="s">
        <v>22</v>
      </c>
      <c r="F527" s="4" t="s">
        <v>16</v>
      </c>
      <c r="G527">
        <v>35</v>
      </c>
      <c r="H527" s="14">
        <v>42800</v>
      </c>
      <c r="I527" s="18">
        <v>14285.5</v>
      </c>
      <c r="J527" s="4" t="s">
        <v>24</v>
      </c>
      <c r="K527" s="5" t="s">
        <v>107</v>
      </c>
      <c r="L527" s="26">
        <v>0.90000000000000024</v>
      </c>
      <c r="M527" s="26">
        <f>VLOOKUP(L527,BONUS[],2,TRUE)</f>
        <v>0.2</v>
      </c>
      <c r="N527" s="24">
        <f>Employee_Data[[#This Row],[Monthly Salary]]+(Employee_Data[[#This Row],[Monthly Salary]]*M527)</f>
        <v>17142.599999999999</v>
      </c>
    </row>
    <row r="528" spans="1:14" x14ac:dyDescent="0.3">
      <c r="A528" s="3" t="s">
        <v>871</v>
      </c>
      <c r="B528" s="9" t="s">
        <v>872</v>
      </c>
      <c r="C528" s="4" t="s">
        <v>171</v>
      </c>
      <c r="D528" s="4" t="s">
        <v>63</v>
      </c>
      <c r="E528" s="4" t="s">
        <v>15</v>
      </c>
      <c r="F528" s="4" t="s">
        <v>16</v>
      </c>
      <c r="G528">
        <v>46</v>
      </c>
      <c r="H528" s="14">
        <v>39471</v>
      </c>
      <c r="I528" s="18">
        <v>7635.083333333333</v>
      </c>
      <c r="J528" s="4" t="s">
        <v>17</v>
      </c>
      <c r="K528" s="5" t="s">
        <v>31</v>
      </c>
      <c r="L528" s="26">
        <v>0.87000000000000022</v>
      </c>
      <c r="M528" s="26">
        <f>VLOOKUP(L528,BONUS[],2,TRUE)</f>
        <v>0.15</v>
      </c>
      <c r="N528" s="24">
        <f>Employee_Data[[#This Row],[Monthly Salary]]+(Employee_Data[[#This Row],[Monthly Salary]]*M528)</f>
        <v>8780.3458333333328</v>
      </c>
    </row>
    <row r="529" spans="1:14" x14ac:dyDescent="0.3">
      <c r="A529" s="3" t="s">
        <v>1367</v>
      </c>
      <c r="B529" s="9" t="s">
        <v>1368</v>
      </c>
      <c r="C529" s="4" t="s">
        <v>37</v>
      </c>
      <c r="D529" s="4" t="s">
        <v>42</v>
      </c>
      <c r="E529" s="4" t="s">
        <v>43</v>
      </c>
      <c r="F529" s="4" t="s">
        <v>16</v>
      </c>
      <c r="G529">
        <v>52</v>
      </c>
      <c r="H529" s="14">
        <v>34623</v>
      </c>
      <c r="I529" s="18">
        <v>7758.583333333333</v>
      </c>
      <c r="J529" s="4" t="s">
        <v>17</v>
      </c>
      <c r="K529" s="5" t="s">
        <v>38</v>
      </c>
      <c r="L529" s="26">
        <v>0.84000000000000019</v>
      </c>
      <c r="M529" s="26">
        <f>VLOOKUP(L529,BONUS[],2,TRUE)</f>
        <v>0.1</v>
      </c>
      <c r="N529" s="24">
        <f>Employee_Data[[#This Row],[Monthly Salary]]+(Employee_Data[[#This Row],[Monthly Salary]]*M529)</f>
        <v>8534.4416666666657</v>
      </c>
    </row>
    <row r="530" spans="1:14" x14ac:dyDescent="0.3">
      <c r="A530" s="3" t="s">
        <v>1502</v>
      </c>
      <c r="B530" s="9" t="s">
        <v>1665</v>
      </c>
      <c r="C530" s="4" t="s">
        <v>13</v>
      </c>
      <c r="D530" s="4" t="s">
        <v>42</v>
      </c>
      <c r="E530" s="4" t="s">
        <v>22</v>
      </c>
      <c r="F530" s="4" t="s">
        <v>16</v>
      </c>
      <c r="G530">
        <v>45</v>
      </c>
      <c r="H530" s="14">
        <v>35157</v>
      </c>
      <c r="I530" s="18">
        <v>13088.083333333334</v>
      </c>
      <c r="J530" s="4" t="s">
        <v>17</v>
      </c>
      <c r="K530" s="5" t="s">
        <v>50</v>
      </c>
      <c r="L530" s="26">
        <v>0.78000000000000014</v>
      </c>
      <c r="M530" s="26">
        <f>VLOOKUP(L530,BONUS[],2,TRUE)</f>
        <v>0.1</v>
      </c>
      <c r="N530" s="24">
        <f>Employee_Data[[#This Row],[Monthly Salary]]+(Employee_Data[[#This Row],[Monthly Salary]]*M530)</f>
        <v>14396.891666666666</v>
      </c>
    </row>
    <row r="531" spans="1:14" x14ac:dyDescent="0.3">
      <c r="A531" s="3" t="s">
        <v>1502</v>
      </c>
      <c r="B531" s="9" t="s">
        <v>1503</v>
      </c>
      <c r="C531" s="4" t="s">
        <v>73</v>
      </c>
      <c r="D531" s="4" t="s">
        <v>59</v>
      </c>
      <c r="E531" s="4" t="s">
        <v>30</v>
      </c>
      <c r="F531" s="4" t="s">
        <v>16</v>
      </c>
      <c r="G531">
        <v>49</v>
      </c>
      <c r="H531" s="14">
        <v>43521</v>
      </c>
      <c r="I531" s="18">
        <v>20816.75</v>
      </c>
      <c r="J531" s="4" t="s">
        <v>86</v>
      </c>
      <c r="K531" s="5" t="s">
        <v>211</v>
      </c>
      <c r="L531" s="26">
        <v>0.81000000000000016</v>
      </c>
      <c r="M531" s="26">
        <f>VLOOKUP(L531,BONUS[],2,TRUE)</f>
        <v>0.1</v>
      </c>
      <c r="N531" s="24">
        <f>Employee_Data[[#This Row],[Monthly Salary]]+(Employee_Data[[#This Row],[Monthly Salary]]*M531)</f>
        <v>22898.424999999999</v>
      </c>
    </row>
    <row r="532" spans="1:14" x14ac:dyDescent="0.3">
      <c r="A532" s="3" t="s">
        <v>11</v>
      </c>
      <c r="B532" s="9" t="s">
        <v>12</v>
      </c>
      <c r="C532" s="4" t="s">
        <v>13</v>
      </c>
      <c r="D532" s="4" t="s">
        <v>14</v>
      </c>
      <c r="E532" s="4" t="s">
        <v>15</v>
      </c>
      <c r="F532" s="4" t="s">
        <v>16</v>
      </c>
      <c r="G532">
        <v>55</v>
      </c>
      <c r="H532" s="14">
        <v>42468</v>
      </c>
      <c r="I532" s="18">
        <v>11800.333333333334</v>
      </c>
      <c r="J532" s="4" t="s">
        <v>17</v>
      </c>
      <c r="K532" s="5" t="s">
        <v>18</v>
      </c>
      <c r="L532" s="26">
        <v>0.75000000000000011</v>
      </c>
      <c r="M532" s="26">
        <f>VLOOKUP(L532,BONUS[],2,TRUE)</f>
        <v>0.1</v>
      </c>
      <c r="N532" s="24">
        <f>Employee_Data[[#This Row],[Monthly Salary]]+(Employee_Data[[#This Row],[Monthly Salary]]*M532)</f>
        <v>12980.366666666667</v>
      </c>
    </row>
    <row r="533" spans="1:14" x14ac:dyDescent="0.3">
      <c r="A533" s="3" t="s">
        <v>608</v>
      </c>
      <c r="B533" s="9" t="s">
        <v>609</v>
      </c>
      <c r="C533" s="4" t="s">
        <v>168</v>
      </c>
      <c r="D533" s="4" t="s">
        <v>63</v>
      </c>
      <c r="E533" s="4" t="s">
        <v>15</v>
      </c>
      <c r="F533" s="4" t="s">
        <v>16</v>
      </c>
      <c r="G533">
        <v>58</v>
      </c>
      <c r="H533" s="14">
        <v>34999</v>
      </c>
      <c r="I533" s="18">
        <v>5849.083333333333</v>
      </c>
      <c r="J533" s="4" t="s">
        <v>17</v>
      </c>
      <c r="K533" s="5" t="s">
        <v>81</v>
      </c>
      <c r="L533" s="26">
        <v>0.72000000000000008</v>
      </c>
      <c r="M533" s="26">
        <f>VLOOKUP(L533,BONUS[],2,TRUE)</f>
        <v>0.08</v>
      </c>
      <c r="N533" s="24">
        <f>Employee_Data[[#This Row],[Monthly Salary]]+(Employee_Data[[#This Row],[Monthly Salary]]*M533)</f>
        <v>6317.0099999999993</v>
      </c>
    </row>
    <row r="534" spans="1:14" x14ac:dyDescent="0.3">
      <c r="A534" s="3" t="s">
        <v>1555</v>
      </c>
      <c r="B534" s="9" t="s">
        <v>1556</v>
      </c>
      <c r="C534" s="4" t="s">
        <v>13</v>
      </c>
      <c r="D534" s="4" t="s">
        <v>29</v>
      </c>
      <c r="E534" s="4" t="s">
        <v>22</v>
      </c>
      <c r="F534" s="4" t="s">
        <v>23</v>
      </c>
      <c r="G534">
        <v>63</v>
      </c>
      <c r="H534" s="14">
        <v>37295</v>
      </c>
      <c r="I534" s="18">
        <v>10725.25</v>
      </c>
      <c r="J534" s="4" t="s">
        <v>17</v>
      </c>
      <c r="K534" s="5" t="s">
        <v>54</v>
      </c>
      <c r="L534" s="26">
        <v>0.69000000000000006</v>
      </c>
      <c r="M534" s="26">
        <f>VLOOKUP(L534,BONUS[],2,TRUE)</f>
        <v>0.05</v>
      </c>
      <c r="N534" s="24">
        <f>Employee_Data[[#This Row],[Monthly Salary]]+(Employee_Data[[#This Row],[Monthly Salary]]*M534)</f>
        <v>11261.512500000001</v>
      </c>
    </row>
    <row r="535" spans="1:14" x14ac:dyDescent="0.3">
      <c r="A535" s="3" t="s">
        <v>1879</v>
      </c>
      <c r="B535" s="9" t="s">
        <v>1880</v>
      </c>
      <c r="C535" s="4" t="s">
        <v>13</v>
      </c>
      <c r="D535" s="4" t="s">
        <v>59</v>
      </c>
      <c r="E535" s="4" t="s">
        <v>30</v>
      </c>
      <c r="F535" s="4" t="s">
        <v>16</v>
      </c>
      <c r="G535">
        <v>36</v>
      </c>
      <c r="H535" s="14">
        <v>40248</v>
      </c>
      <c r="I535" s="18">
        <v>11167.166666666666</v>
      </c>
      <c r="J535" s="4" t="s">
        <v>24</v>
      </c>
      <c r="K535" s="5" t="s">
        <v>107</v>
      </c>
      <c r="L535" s="26">
        <v>0.66</v>
      </c>
      <c r="M535" s="26">
        <f>VLOOKUP(L535,BONUS[],2,TRUE)</f>
        <v>0.05</v>
      </c>
      <c r="N535" s="24">
        <f>Employee_Data[[#This Row],[Monthly Salary]]+(Employee_Data[[#This Row],[Monthly Salary]]*M535)</f>
        <v>11725.525</v>
      </c>
    </row>
    <row r="536" spans="1:14" x14ac:dyDescent="0.3">
      <c r="A536" s="3" t="s">
        <v>945</v>
      </c>
      <c r="B536" s="9" t="s">
        <v>946</v>
      </c>
      <c r="C536" s="4" t="s">
        <v>49</v>
      </c>
      <c r="D536" s="4" t="s">
        <v>53</v>
      </c>
      <c r="E536" s="4" t="s">
        <v>43</v>
      </c>
      <c r="F536" s="4" t="s">
        <v>16</v>
      </c>
      <c r="G536">
        <v>27</v>
      </c>
      <c r="H536" s="14">
        <v>43701</v>
      </c>
      <c r="I536" s="18">
        <v>4234.083333333333</v>
      </c>
      <c r="J536" s="4" t="s">
        <v>24</v>
      </c>
      <c r="K536" s="5" t="s">
        <v>25</v>
      </c>
      <c r="L536" s="26">
        <v>0.63</v>
      </c>
      <c r="M536" s="26">
        <f>VLOOKUP(L536,BONUS[],2,TRUE)</f>
        <v>0.03</v>
      </c>
      <c r="N536" s="24">
        <f>Employee_Data[[#This Row],[Monthly Salary]]+(Employee_Data[[#This Row],[Monthly Salary]]*M536)</f>
        <v>4361.1058333333331</v>
      </c>
    </row>
    <row r="537" spans="1:14" x14ac:dyDescent="0.3">
      <c r="A537" s="3" t="s">
        <v>453</v>
      </c>
      <c r="B537" s="9" t="s">
        <v>454</v>
      </c>
      <c r="C537" s="4" t="s">
        <v>455</v>
      </c>
      <c r="D537" s="4" t="s">
        <v>14</v>
      </c>
      <c r="E537" s="4" t="s">
        <v>22</v>
      </c>
      <c r="F537" s="4" t="s">
        <v>23</v>
      </c>
      <c r="G537">
        <v>54</v>
      </c>
      <c r="H537" s="14">
        <v>40540</v>
      </c>
      <c r="I537" s="18">
        <v>5368.083333333333</v>
      </c>
      <c r="J537" s="4" t="s">
        <v>17</v>
      </c>
      <c r="K537" s="5" t="s">
        <v>81</v>
      </c>
      <c r="L537" s="26">
        <v>0.6</v>
      </c>
      <c r="M537" s="26">
        <f>VLOOKUP(L537,BONUS[],2,TRUE)</f>
        <v>0.03</v>
      </c>
      <c r="N537" s="24">
        <f>Employee_Data[[#This Row],[Monthly Salary]]+(Employee_Data[[#This Row],[Monthly Salary]]*M537)</f>
        <v>5529.1258333333326</v>
      </c>
    </row>
    <row r="538" spans="1:14" x14ac:dyDescent="0.3">
      <c r="A538" s="3" t="s">
        <v>307</v>
      </c>
      <c r="B538" s="9" t="s">
        <v>308</v>
      </c>
      <c r="C538" s="4" t="s">
        <v>124</v>
      </c>
      <c r="D538" s="4" t="s">
        <v>14</v>
      </c>
      <c r="E538" s="4" t="s">
        <v>22</v>
      </c>
      <c r="F538" s="4" t="s">
        <v>16</v>
      </c>
      <c r="G538">
        <v>55</v>
      </c>
      <c r="H538" s="14">
        <v>38573</v>
      </c>
      <c r="I538" s="18">
        <v>7730.916666666667</v>
      </c>
      <c r="J538" s="4" t="s">
        <v>17</v>
      </c>
      <c r="K538" s="5" t="s">
        <v>50</v>
      </c>
      <c r="L538" s="26">
        <v>0.67</v>
      </c>
      <c r="M538" s="26">
        <f>VLOOKUP(L538,BONUS[],2,TRUE)</f>
        <v>0.05</v>
      </c>
      <c r="N538" s="24">
        <f>Employee_Data[[#This Row],[Monthly Salary]]+(Employee_Data[[#This Row],[Monthly Salary]]*M538)</f>
        <v>8117.4625000000005</v>
      </c>
    </row>
    <row r="539" spans="1:14" x14ac:dyDescent="0.3">
      <c r="A539" s="3" t="s">
        <v>1047</v>
      </c>
      <c r="B539" s="9" t="s">
        <v>1048</v>
      </c>
      <c r="C539" s="4" t="s">
        <v>241</v>
      </c>
      <c r="D539" s="4" t="s">
        <v>14</v>
      </c>
      <c r="E539" s="4" t="s">
        <v>22</v>
      </c>
      <c r="F539" s="4" t="s">
        <v>23</v>
      </c>
      <c r="G539">
        <v>50</v>
      </c>
      <c r="H539" s="14">
        <v>36956</v>
      </c>
      <c r="I539" s="18">
        <v>6158.916666666667</v>
      </c>
      <c r="J539" s="4" t="s">
        <v>24</v>
      </c>
      <c r="K539" s="5" t="s">
        <v>68</v>
      </c>
      <c r="L539" s="26">
        <v>0.88000000000000012</v>
      </c>
      <c r="M539" s="26">
        <f>VLOOKUP(L539,BONUS[],2,TRUE)</f>
        <v>0.15</v>
      </c>
      <c r="N539" s="24">
        <f>Employee_Data[[#This Row],[Monthly Salary]]+(Employee_Data[[#This Row],[Monthly Salary]]*M539)</f>
        <v>7082.7541666666666</v>
      </c>
    </row>
    <row r="540" spans="1:14" x14ac:dyDescent="0.3">
      <c r="A540" s="3" t="s">
        <v>1930</v>
      </c>
      <c r="B540" s="9" t="s">
        <v>1931</v>
      </c>
      <c r="C540" s="4" t="s">
        <v>73</v>
      </c>
      <c r="D540" s="4" t="s">
        <v>59</v>
      </c>
      <c r="E540" s="4" t="s">
        <v>43</v>
      </c>
      <c r="F540" s="4" t="s">
        <v>23</v>
      </c>
      <c r="G540">
        <v>45</v>
      </c>
      <c r="H540" s="14">
        <v>40524</v>
      </c>
      <c r="I540" s="18">
        <v>15876</v>
      </c>
      <c r="J540" s="4" t="s">
        <v>17</v>
      </c>
      <c r="K540" s="5" t="s">
        <v>81</v>
      </c>
      <c r="L540" s="26">
        <v>0.81</v>
      </c>
      <c r="M540" s="26">
        <f>VLOOKUP(L540,BONUS[],2,TRUE)</f>
        <v>0.1</v>
      </c>
      <c r="N540" s="24">
        <f>Employee_Data[[#This Row],[Monthly Salary]]+(Employee_Data[[#This Row],[Monthly Salary]]*M540)</f>
        <v>17463.599999999999</v>
      </c>
    </row>
    <row r="541" spans="1:14" x14ac:dyDescent="0.3">
      <c r="A541" s="3" t="s">
        <v>1553</v>
      </c>
      <c r="B541" s="9" t="s">
        <v>1554</v>
      </c>
      <c r="C541" s="4" t="s">
        <v>28</v>
      </c>
      <c r="D541" s="4" t="s">
        <v>53</v>
      </c>
      <c r="E541" s="4" t="s">
        <v>15</v>
      </c>
      <c r="F541" s="4" t="s">
        <v>16</v>
      </c>
      <c r="G541">
        <v>42</v>
      </c>
      <c r="H541" s="14">
        <v>39968</v>
      </c>
      <c r="I541" s="18">
        <v>14508.25</v>
      </c>
      <c r="J541" s="4" t="s">
        <v>17</v>
      </c>
      <c r="K541" s="5" t="s">
        <v>54</v>
      </c>
      <c r="L541" s="26">
        <v>0.74</v>
      </c>
      <c r="M541" s="26">
        <f>VLOOKUP(L541,BONUS[],2,TRUE)</f>
        <v>0.08</v>
      </c>
      <c r="N541" s="24">
        <f>Employee_Data[[#This Row],[Monthly Salary]]+(Employee_Data[[#This Row],[Monthly Salary]]*M541)</f>
        <v>15668.91</v>
      </c>
    </row>
    <row r="542" spans="1:14" x14ac:dyDescent="0.3">
      <c r="A542" s="3" t="s">
        <v>1473</v>
      </c>
      <c r="B542" s="9" t="s">
        <v>1474</v>
      </c>
      <c r="C542" s="4" t="s">
        <v>106</v>
      </c>
      <c r="D542" s="4" t="s">
        <v>63</v>
      </c>
      <c r="E542" s="4" t="s">
        <v>43</v>
      </c>
      <c r="F542" s="4" t="s">
        <v>16</v>
      </c>
      <c r="G542">
        <v>32</v>
      </c>
      <c r="H542" s="14">
        <v>41977</v>
      </c>
      <c r="I542" s="18">
        <v>8266.8333333333339</v>
      </c>
      <c r="J542" s="4" t="s">
        <v>17</v>
      </c>
      <c r="K542" s="5" t="s">
        <v>38</v>
      </c>
      <c r="L542" s="26">
        <v>0.66999999999999993</v>
      </c>
      <c r="M542" s="26">
        <f>VLOOKUP(L542,BONUS[],2,TRUE)</f>
        <v>0.05</v>
      </c>
      <c r="N542" s="24">
        <f>Employee_Data[[#This Row],[Monthly Salary]]+(Employee_Data[[#This Row],[Monthly Salary]]*M542)</f>
        <v>8680.1750000000011</v>
      </c>
    </row>
    <row r="543" spans="1:14" x14ac:dyDescent="0.3">
      <c r="A543" s="3" t="s">
        <v>919</v>
      </c>
      <c r="B543" s="9" t="s">
        <v>920</v>
      </c>
      <c r="C543" s="4" t="s">
        <v>49</v>
      </c>
      <c r="D543" s="4" t="s">
        <v>42</v>
      </c>
      <c r="E543" s="4" t="s">
        <v>43</v>
      </c>
      <c r="F543" s="4" t="s">
        <v>23</v>
      </c>
      <c r="G543">
        <v>47</v>
      </c>
      <c r="H543" s="14">
        <v>41333</v>
      </c>
      <c r="I543" s="18">
        <v>4552.916666666667</v>
      </c>
      <c r="J543" s="4" t="s">
        <v>17</v>
      </c>
      <c r="K543" s="5" t="s">
        <v>31</v>
      </c>
      <c r="L543" s="26">
        <v>0.6</v>
      </c>
      <c r="M543" s="26">
        <f>VLOOKUP(L543,BONUS[],2,TRUE)</f>
        <v>0.03</v>
      </c>
      <c r="N543" s="24">
        <f>Employee_Data[[#This Row],[Monthly Salary]]+(Employee_Data[[#This Row],[Monthly Salary]]*M543)</f>
        <v>4689.5041666666666</v>
      </c>
    </row>
    <row r="544" spans="1:14" x14ac:dyDescent="0.3">
      <c r="A544" s="3" t="s">
        <v>563</v>
      </c>
      <c r="B544" s="9" t="s">
        <v>564</v>
      </c>
      <c r="C544" s="4" t="s">
        <v>28</v>
      </c>
      <c r="D544" s="4" t="s">
        <v>42</v>
      </c>
      <c r="E544" s="4" t="s">
        <v>15</v>
      </c>
      <c r="F544" s="4" t="s">
        <v>16</v>
      </c>
      <c r="G544">
        <v>45</v>
      </c>
      <c r="H544" s="14">
        <v>37316</v>
      </c>
      <c r="I544" s="18">
        <v>13765.083333333334</v>
      </c>
      <c r="J544" s="4" t="s">
        <v>17</v>
      </c>
      <c r="K544" s="5" t="s">
        <v>18</v>
      </c>
      <c r="L544" s="26">
        <v>0.68</v>
      </c>
      <c r="M544" s="26">
        <f>VLOOKUP(L544,BONUS[],2,TRUE)</f>
        <v>0.05</v>
      </c>
      <c r="N544" s="24">
        <f>Employee_Data[[#This Row],[Monthly Salary]]+(Employee_Data[[#This Row],[Monthly Salary]]*M544)</f>
        <v>14453.337500000001</v>
      </c>
    </row>
    <row r="545" spans="1:14" x14ac:dyDescent="0.3">
      <c r="A545" s="3" t="s">
        <v>809</v>
      </c>
      <c r="B545" s="9" t="s">
        <v>810</v>
      </c>
      <c r="C545" s="4" t="s">
        <v>168</v>
      </c>
      <c r="D545" s="4" t="s">
        <v>63</v>
      </c>
      <c r="E545" s="4" t="s">
        <v>30</v>
      </c>
      <c r="F545" s="4" t="s">
        <v>16</v>
      </c>
      <c r="G545">
        <v>36</v>
      </c>
      <c r="H545" s="14">
        <v>42443</v>
      </c>
      <c r="I545" s="18">
        <v>7155.833333333333</v>
      </c>
      <c r="J545" s="4" t="s">
        <v>86</v>
      </c>
      <c r="K545" s="5" t="s">
        <v>211</v>
      </c>
      <c r="L545" s="26">
        <v>0.78</v>
      </c>
      <c r="M545" s="26">
        <f>VLOOKUP(L545,BONUS[],2,TRUE)</f>
        <v>0.1</v>
      </c>
      <c r="N545" s="24">
        <f>Employee_Data[[#This Row],[Monthly Salary]]+(Employee_Data[[#This Row],[Monthly Salary]]*M545)</f>
        <v>7871.4166666666661</v>
      </c>
    </row>
    <row r="546" spans="1:14" x14ac:dyDescent="0.3">
      <c r="A546" s="3" t="s">
        <v>378</v>
      </c>
      <c r="B546" s="9" t="s">
        <v>379</v>
      </c>
      <c r="C546" s="4" t="s">
        <v>241</v>
      </c>
      <c r="D546" s="4" t="s">
        <v>14</v>
      </c>
      <c r="E546" s="4" t="s">
        <v>22</v>
      </c>
      <c r="F546" s="4" t="s">
        <v>23</v>
      </c>
      <c r="G546">
        <v>33</v>
      </c>
      <c r="H546" s="14">
        <v>44036</v>
      </c>
      <c r="I546" s="18">
        <v>5787.75</v>
      </c>
      <c r="J546" s="4" t="s">
        <v>24</v>
      </c>
      <c r="K546" s="5" t="s">
        <v>127</v>
      </c>
      <c r="L546" s="26">
        <v>0.71</v>
      </c>
      <c r="M546" s="26">
        <f>VLOOKUP(L546,BONUS[],2,TRUE)</f>
        <v>0.08</v>
      </c>
      <c r="N546" s="24">
        <f>Employee_Data[[#This Row],[Monthly Salary]]+(Employee_Data[[#This Row],[Monthly Salary]]*M546)</f>
        <v>6250.77</v>
      </c>
    </row>
    <row r="547" spans="1:14" x14ac:dyDescent="0.3">
      <c r="A547" s="3" t="s">
        <v>1557</v>
      </c>
      <c r="B547" s="9" t="s">
        <v>1558</v>
      </c>
      <c r="C547" s="4" t="s">
        <v>168</v>
      </c>
      <c r="D547" s="4" t="s">
        <v>63</v>
      </c>
      <c r="E547" s="4" t="s">
        <v>43</v>
      </c>
      <c r="F547" s="4" t="s">
        <v>16</v>
      </c>
      <c r="G547">
        <v>32</v>
      </c>
      <c r="H547" s="14">
        <v>42317</v>
      </c>
      <c r="I547" s="18">
        <v>5437.25</v>
      </c>
      <c r="J547" s="4" t="s">
        <v>17</v>
      </c>
      <c r="K547" s="5" t="s">
        <v>38</v>
      </c>
      <c r="L547" s="26">
        <v>0.64</v>
      </c>
      <c r="M547" s="26">
        <f>VLOOKUP(L547,BONUS[],2,TRUE)</f>
        <v>0.03</v>
      </c>
      <c r="N547" s="24">
        <f>Employee_Data[[#This Row],[Monthly Salary]]+(Employee_Data[[#This Row],[Monthly Salary]]*M547)</f>
        <v>5600.3675000000003</v>
      </c>
    </row>
    <row r="548" spans="1:14" x14ac:dyDescent="0.3">
      <c r="A548" s="3" t="s">
        <v>1781</v>
      </c>
      <c r="B548" s="9" t="s">
        <v>1782</v>
      </c>
      <c r="C548" s="4" t="s">
        <v>478</v>
      </c>
      <c r="D548" s="4" t="s">
        <v>14</v>
      </c>
      <c r="E548" s="4" t="s">
        <v>22</v>
      </c>
      <c r="F548" s="4" t="s">
        <v>16</v>
      </c>
      <c r="G548">
        <v>36</v>
      </c>
      <c r="H548" s="14">
        <v>40413</v>
      </c>
      <c r="I548" s="18">
        <v>5109.166666666667</v>
      </c>
      <c r="J548" s="4" t="s">
        <v>17</v>
      </c>
      <c r="K548" s="5" t="s">
        <v>38</v>
      </c>
      <c r="L548" s="26">
        <v>0.63</v>
      </c>
      <c r="M548" s="26">
        <f>VLOOKUP(L548,BONUS[],2,TRUE)</f>
        <v>0.03</v>
      </c>
      <c r="N548" s="24">
        <f>Employee_Data[[#This Row],[Monthly Salary]]+(Employee_Data[[#This Row],[Monthly Salary]]*M548)</f>
        <v>5262.4416666666666</v>
      </c>
    </row>
    <row r="549" spans="1:14" x14ac:dyDescent="0.3">
      <c r="A549" s="3" t="s">
        <v>1641</v>
      </c>
      <c r="B549" s="9" t="s">
        <v>1642</v>
      </c>
      <c r="C549" s="4" t="s">
        <v>37</v>
      </c>
      <c r="D549" s="4" t="s">
        <v>29</v>
      </c>
      <c r="E549" s="4" t="s">
        <v>22</v>
      </c>
      <c r="F549" s="4" t="s">
        <v>16</v>
      </c>
      <c r="G549">
        <v>35</v>
      </c>
      <c r="H549" s="14">
        <v>43542</v>
      </c>
      <c r="I549" s="18">
        <v>6231.583333333333</v>
      </c>
      <c r="J549" s="4" t="s">
        <v>17</v>
      </c>
      <c r="K549" s="5" t="s">
        <v>38</v>
      </c>
      <c r="L549" s="26">
        <v>0.72</v>
      </c>
      <c r="M549" s="26">
        <f>VLOOKUP(L549,BONUS[],2,TRUE)</f>
        <v>0.08</v>
      </c>
      <c r="N549" s="24">
        <f>Employee_Data[[#This Row],[Monthly Salary]]+(Employee_Data[[#This Row],[Monthly Salary]]*M549)</f>
        <v>6730.11</v>
      </c>
    </row>
    <row r="550" spans="1:14" x14ac:dyDescent="0.3">
      <c r="A550" s="3" t="s">
        <v>1469</v>
      </c>
      <c r="B550" s="9" t="s">
        <v>1470</v>
      </c>
      <c r="C550" s="4" t="s">
        <v>124</v>
      </c>
      <c r="D550" s="4" t="s">
        <v>14</v>
      </c>
      <c r="E550" s="4" t="s">
        <v>15</v>
      </c>
      <c r="F550" s="4" t="s">
        <v>16</v>
      </c>
      <c r="G550">
        <v>36</v>
      </c>
      <c r="H550" s="14">
        <v>42489</v>
      </c>
      <c r="I550" s="18">
        <v>6321.833333333333</v>
      </c>
      <c r="J550" s="4" t="s">
        <v>17</v>
      </c>
      <c r="K550" s="5" t="s">
        <v>54</v>
      </c>
      <c r="L550" s="26">
        <v>0.82</v>
      </c>
      <c r="M550" s="26">
        <f>VLOOKUP(L550,BONUS[],2,TRUE)</f>
        <v>0.1</v>
      </c>
      <c r="N550" s="24">
        <f>Employee_Data[[#This Row],[Monthly Salary]]+(Employee_Data[[#This Row],[Monthly Salary]]*M550)</f>
        <v>6954.0166666666664</v>
      </c>
    </row>
    <row r="551" spans="1:14" x14ac:dyDescent="0.3">
      <c r="A551" s="3" t="s">
        <v>390</v>
      </c>
      <c r="B551" s="9" t="s">
        <v>391</v>
      </c>
      <c r="C551" s="4" t="s">
        <v>37</v>
      </c>
      <c r="D551" s="4" t="s">
        <v>42</v>
      </c>
      <c r="E551" s="4" t="s">
        <v>30</v>
      </c>
      <c r="F551" s="4" t="s">
        <v>23</v>
      </c>
      <c r="G551">
        <v>61</v>
      </c>
      <c r="H551" s="14">
        <v>42858</v>
      </c>
      <c r="I551" s="18">
        <v>7571.25</v>
      </c>
      <c r="J551" s="4" t="s">
        <v>86</v>
      </c>
      <c r="K551" s="5" t="s">
        <v>211</v>
      </c>
      <c r="L551" s="26">
        <v>0.84</v>
      </c>
      <c r="M551" s="26">
        <f>VLOOKUP(L551,BONUS[],2,TRUE)</f>
        <v>0.1</v>
      </c>
      <c r="N551" s="24">
        <f>Employee_Data[[#This Row],[Monthly Salary]]+(Employee_Data[[#This Row],[Monthly Salary]]*M551)</f>
        <v>8328.375</v>
      </c>
    </row>
    <row r="552" spans="1:14" x14ac:dyDescent="0.3">
      <c r="A552" s="3" t="s">
        <v>646</v>
      </c>
      <c r="B552" s="9" t="s">
        <v>647</v>
      </c>
      <c r="C552" s="4" t="s">
        <v>49</v>
      </c>
      <c r="D552" s="4" t="s">
        <v>74</v>
      </c>
      <c r="E552" s="4" t="s">
        <v>15</v>
      </c>
      <c r="F552" s="4" t="s">
        <v>16</v>
      </c>
      <c r="G552">
        <v>40</v>
      </c>
      <c r="H552" s="14">
        <v>44251</v>
      </c>
      <c r="I552" s="18">
        <v>3902.75</v>
      </c>
      <c r="J552" s="4" t="s">
        <v>24</v>
      </c>
      <c r="K552" s="5" t="s">
        <v>127</v>
      </c>
      <c r="L552" s="26">
        <v>0.61</v>
      </c>
      <c r="M552" s="26">
        <f>VLOOKUP(L552,BONUS[],2,TRUE)</f>
        <v>0.03</v>
      </c>
      <c r="N552" s="24">
        <f>Employee_Data[[#This Row],[Monthly Salary]]+(Employee_Data[[#This Row],[Monthly Salary]]*M552)</f>
        <v>4019.8325</v>
      </c>
    </row>
    <row r="553" spans="1:14" x14ac:dyDescent="0.3">
      <c r="A553" s="3" t="s">
        <v>1387</v>
      </c>
      <c r="B553" s="9" t="s">
        <v>1388</v>
      </c>
      <c r="C553" s="4" t="s">
        <v>46</v>
      </c>
      <c r="D553" s="4" t="s">
        <v>29</v>
      </c>
      <c r="E553" s="4" t="s">
        <v>22</v>
      </c>
      <c r="F553" s="4" t="s">
        <v>16</v>
      </c>
      <c r="G553">
        <v>37</v>
      </c>
      <c r="H553" s="14">
        <v>43935</v>
      </c>
      <c r="I553" s="18">
        <v>8627</v>
      </c>
      <c r="J553" s="4" t="s">
        <v>17</v>
      </c>
      <c r="K553" s="5" t="s">
        <v>38</v>
      </c>
      <c r="L553" s="26">
        <v>0.74</v>
      </c>
      <c r="M553" s="26">
        <f>VLOOKUP(L553,BONUS[],2,TRUE)</f>
        <v>0.08</v>
      </c>
      <c r="N553" s="24">
        <f>Employee_Data[[#This Row],[Monthly Salary]]+(Employee_Data[[#This Row],[Monthly Salary]]*M553)</f>
        <v>9317.16</v>
      </c>
    </row>
    <row r="554" spans="1:14" x14ac:dyDescent="0.3">
      <c r="A554" s="3" t="s">
        <v>1609</v>
      </c>
      <c r="B554" s="9" t="s">
        <v>1610</v>
      </c>
      <c r="C554" s="4" t="s">
        <v>136</v>
      </c>
      <c r="D554" s="4" t="s">
        <v>59</v>
      </c>
      <c r="E554" s="4" t="s">
        <v>15</v>
      </c>
      <c r="F554" s="4" t="s">
        <v>16</v>
      </c>
      <c r="G554">
        <v>52</v>
      </c>
      <c r="H554" s="14">
        <v>36416</v>
      </c>
      <c r="I554" s="18">
        <v>7749.5</v>
      </c>
      <c r="J554" s="4" t="s">
        <v>17</v>
      </c>
      <c r="K554" s="5" t="s">
        <v>31</v>
      </c>
      <c r="L554" s="26">
        <v>0.82</v>
      </c>
      <c r="M554" s="26">
        <f>VLOOKUP(L554,BONUS[],2,TRUE)</f>
        <v>0.1</v>
      </c>
      <c r="N554" s="24">
        <f>Employee_Data[[#This Row],[Monthly Salary]]+(Employee_Data[[#This Row],[Monthly Salary]]*M554)</f>
        <v>8524.4500000000007</v>
      </c>
    </row>
    <row r="555" spans="1:14" x14ac:dyDescent="0.3">
      <c r="A555" s="3" t="s">
        <v>515</v>
      </c>
      <c r="B555" s="9" t="s">
        <v>516</v>
      </c>
      <c r="C555" s="4" t="s">
        <v>200</v>
      </c>
      <c r="D555" s="4" t="s">
        <v>14</v>
      </c>
      <c r="E555" s="4" t="s">
        <v>22</v>
      </c>
      <c r="F555" s="4" t="s">
        <v>16</v>
      </c>
      <c r="G555">
        <v>36</v>
      </c>
      <c r="H555" s="14">
        <v>41789</v>
      </c>
      <c r="I555" s="18">
        <v>8256.6666666666661</v>
      </c>
      <c r="J555" s="4" t="s">
        <v>17</v>
      </c>
      <c r="K555" s="5" t="s">
        <v>31</v>
      </c>
      <c r="L555" s="26">
        <v>0.85</v>
      </c>
      <c r="M555" s="26">
        <f>VLOOKUP(L555,BONUS[],2,TRUE)</f>
        <v>0.15</v>
      </c>
      <c r="N555" s="24">
        <f>Employee_Data[[#This Row],[Monthly Salary]]+(Employee_Data[[#This Row],[Monthly Salary]]*M555)</f>
        <v>9495.1666666666661</v>
      </c>
    </row>
    <row r="556" spans="1:14" x14ac:dyDescent="0.3">
      <c r="A556" s="3" t="s">
        <v>1916</v>
      </c>
      <c r="B556" s="9" t="s">
        <v>1917</v>
      </c>
      <c r="C556" s="4" t="s">
        <v>323</v>
      </c>
      <c r="D556" s="4" t="s">
        <v>14</v>
      </c>
      <c r="E556" s="4" t="s">
        <v>30</v>
      </c>
      <c r="F556" s="4" t="s">
        <v>23</v>
      </c>
      <c r="G556">
        <v>29</v>
      </c>
      <c r="H556" s="14">
        <v>42509</v>
      </c>
      <c r="I556" s="18">
        <v>4391.083333333333</v>
      </c>
      <c r="J556" s="4" t="s">
        <v>86</v>
      </c>
      <c r="K556" s="5" t="s">
        <v>92</v>
      </c>
      <c r="L556" s="26">
        <v>0.65</v>
      </c>
      <c r="M556" s="26">
        <f>VLOOKUP(L556,BONUS[],2,TRUE)</f>
        <v>0.05</v>
      </c>
      <c r="N556" s="24">
        <f>Employee_Data[[#This Row],[Monthly Salary]]+(Employee_Data[[#This Row],[Monthly Salary]]*M556)</f>
        <v>4610.6374999999998</v>
      </c>
    </row>
    <row r="557" spans="1:14" x14ac:dyDescent="0.3">
      <c r="A557" s="3" t="s">
        <v>1747</v>
      </c>
      <c r="B557" s="9" t="s">
        <v>1748</v>
      </c>
      <c r="C557" s="4" t="s">
        <v>241</v>
      </c>
      <c r="D557" s="4" t="s">
        <v>14</v>
      </c>
      <c r="E557" s="4" t="s">
        <v>43</v>
      </c>
      <c r="F557" s="4" t="s">
        <v>23</v>
      </c>
      <c r="G557">
        <v>61</v>
      </c>
      <c r="H557" s="14">
        <v>38013</v>
      </c>
      <c r="I557" s="18">
        <v>7373.166666666667</v>
      </c>
      <c r="J557" s="4" t="s">
        <v>17</v>
      </c>
      <c r="K557" s="5" t="s">
        <v>54</v>
      </c>
      <c r="L557" s="26">
        <v>0.7</v>
      </c>
      <c r="M557" s="26">
        <f>VLOOKUP(L557,BONUS[],2,TRUE)</f>
        <v>0.08</v>
      </c>
      <c r="N557" s="24">
        <f>Employee_Data[[#This Row],[Monthly Salary]]+(Employee_Data[[#This Row],[Monthly Salary]]*M557)</f>
        <v>7963.02</v>
      </c>
    </row>
    <row r="558" spans="1:14" x14ac:dyDescent="0.3">
      <c r="A558" s="3" t="s">
        <v>437</v>
      </c>
      <c r="B558" s="9" t="s">
        <v>438</v>
      </c>
      <c r="C558" s="4" t="s">
        <v>435</v>
      </c>
      <c r="D558" s="4" t="s">
        <v>14</v>
      </c>
      <c r="E558" s="4" t="s">
        <v>15</v>
      </c>
      <c r="F558" s="4" t="s">
        <v>23</v>
      </c>
      <c r="G558">
        <v>29</v>
      </c>
      <c r="H558" s="14">
        <v>43753</v>
      </c>
      <c r="I558" s="18">
        <v>5568.25</v>
      </c>
      <c r="J558" s="4" t="s">
        <v>86</v>
      </c>
      <c r="K558" s="5" t="s">
        <v>92</v>
      </c>
      <c r="L558" s="26">
        <v>0.8</v>
      </c>
      <c r="M558" s="26">
        <f>VLOOKUP(L558,BONUS[],2,TRUE)</f>
        <v>0.1</v>
      </c>
      <c r="N558" s="24">
        <f>Employee_Data[[#This Row],[Monthly Salary]]+(Employee_Data[[#This Row],[Monthly Salary]]*M558)</f>
        <v>6125.0749999999998</v>
      </c>
    </row>
    <row r="559" spans="1:14" x14ac:dyDescent="0.3">
      <c r="A559" s="3" t="s">
        <v>97</v>
      </c>
      <c r="B559" s="9" t="s">
        <v>98</v>
      </c>
      <c r="C559" s="4" t="s">
        <v>28</v>
      </c>
      <c r="D559" s="4" t="s">
        <v>59</v>
      </c>
      <c r="E559" s="4" t="s">
        <v>30</v>
      </c>
      <c r="F559" s="4" t="s">
        <v>23</v>
      </c>
      <c r="G559">
        <v>41</v>
      </c>
      <c r="H559" s="14">
        <v>42111</v>
      </c>
      <c r="I559" s="18">
        <v>12686.583333333334</v>
      </c>
      <c r="J559" s="4" t="s">
        <v>17</v>
      </c>
      <c r="K559" s="5" t="s">
        <v>81</v>
      </c>
      <c r="L559" s="26">
        <v>0.87</v>
      </c>
      <c r="M559" s="26">
        <f>VLOOKUP(L559,BONUS[],2,TRUE)</f>
        <v>0.15</v>
      </c>
      <c r="N559" s="24">
        <f>Employee_Data[[#This Row],[Monthly Salary]]+(Employee_Data[[#This Row],[Monthly Salary]]*M559)</f>
        <v>14589.570833333333</v>
      </c>
    </row>
    <row r="560" spans="1:14" x14ac:dyDescent="0.3">
      <c r="A560" s="3" t="s">
        <v>1860</v>
      </c>
      <c r="B560" s="9" t="s">
        <v>1861</v>
      </c>
      <c r="C560" s="4" t="s">
        <v>73</v>
      </c>
      <c r="D560" s="4" t="s">
        <v>53</v>
      </c>
      <c r="E560" s="4" t="s">
        <v>30</v>
      </c>
      <c r="F560" s="4" t="s">
        <v>16</v>
      </c>
      <c r="G560">
        <v>41</v>
      </c>
      <c r="H560" s="14">
        <v>41130</v>
      </c>
      <c r="I560" s="18">
        <v>20446.666666666668</v>
      </c>
      <c r="J560" s="4" t="s">
        <v>17</v>
      </c>
      <c r="K560" s="5" t="s">
        <v>54</v>
      </c>
      <c r="L560" s="26">
        <v>0.85</v>
      </c>
      <c r="M560" s="26">
        <f>VLOOKUP(L560,BONUS[],2,TRUE)</f>
        <v>0.15</v>
      </c>
      <c r="N560" s="24">
        <f>Employee_Data[[#This Row],[Monthly Salary]]+(Employee_Data[[#This Row],[Monthly Salary]]*M560)</f>
        <v>23513.666666666668</v>
      </c>
    </row>
    <row r="561" spans="1:14" x14ac:dyDescent="0.3">
      <c r="A561" s="3" t="s">
        <v>1821</v>
      </c>
      <c r="B561" s="9" t="s">
        <v>1822</v>
      </c>
      <c r="C561" s="4" t="s">
        <v>28</v>
      </c>
      <c r="D561" s="4" t="s">
        <v>59</v>
      </c>
      <c r="E561" s="4" t="s">
        <v>30</v>
      </c>
      <c r="F561" s="4" t="s">
        <v>16</v>
      </c>
      <c r="G561">
        <v>40</v>
      </c>
      <c r="H561" s="14">
        <v>44094</v>
      </c>
      <c r="I561" s="18">
        <v>16514.666666666668</v>
      </c>
      <c r="J561" s="4" t="s">
        <v>86</v>
      </c>
      <c r="K561" s="5" t="s">
        <v>87</v>
      </c>
      <c r="L561" s="26">
        <v>0.79</v>
      </c>
      <c r="M561" s="26">
        <f>VLOOKUP(L561,BONUS[],2,TRUE)</f>
        <v>0.1</v>
      </c>
      <c r="N561" s="24">
        <f>Employee_Data[[#This Row],[Monthly Salary]]+(Employee_Data[[#This Row],[Monthly Salary]]*M561)</f>
        <v>18166.133333333335</v>
      </c>
    </row>
    <row r="562" spans="1:14" x14ac:dyDescent="0.3">
      <c r="A562" s="3" t="s">
        <v>1433</v>
      </c>
      <c r="B562" s="9" t="s">
        <v>1434</v>
      </c>
      <c r="C562" s="4" t="s">
        <v>365</v>
      </c>
      <c r="D562" s="4" t="s">
        <v>14</v>
      </c>
      <c r="E562" s="4" t="s">
        <v>30</v>
      </c>
      <c r="F562" s="4" t="s">
        <v>16</v>
      </c>
      <c r="G562">
        <v>43</v>
      </c>
      <c r="H562" s="14">
        <v>40290</v>
      </c>
      <c r="I562" s="18">
        <v>6409.333333333333</v>
      </c>
      <c r="J562" s="4" t="s">
        <v>86</v>
      </c>
      <c r="K562" s="5" t="s">
        <v>211</v>
      </c>
      <c r="L562" s="26">
        <v>0.64</v>
      </c>
      <c r="M562" s="26">
        <f>VLOOKUP(L562,BONUS[],2,TRUE)</f>
        <v>0.03</v>
      </c>
      <c r="N562" s="24">
        <f>Employee_Data[[#This Row],[Monthly Salary]]+(Employee_Data[[#This Row],[Monthly Salary]]*M562)</f>
        <v>6601.6133333333328</v>
      </c>
    </row>
    <row r="563" spans="1:14" x14ac:dyDescent="0.3">
      <c r="A563" s="3" t="s">
        <v>1945</v>
      </c>
      <c r="B563" s="9" t="s">
        <v>1946</v>
      </c>
      <c r="C563" s="4" t="s">
        <v>28</v>
      </c>
      <c r="D563" s="4" t="s">
        <v>42</v>
      </c>
      <c r="E563" s="4" t="s">
        <v>43</v>
      </c>
      <c r="F563" s="4" t="s">
        <v>16</v>
      </c>
      <c r="G563">
        <v>25</v>
      </c>
      <c r="H563" s="14">
        <v>44549</v>
      </c>
      <c r="I563" s="18">
        <v>12555.5</v>
      </c>
      <c r="J563" s="4" t="s">
        <v>24</v>
      </c>
      <c r="K563" s="5" t="s">
        <v>127</v>
      </c>
      <c r="L563" s="26">
        <v>0.65</v>
      </c>
      <c r="M563" s="26">
        <f>VLOOKUP(L563,BONUS[],2,TRUE)</f>
        <v>0.05</v>
      </c>
      <c r="N563" s="24">
        <f>Employee_Data[[#This Row],[Monthly Salary]]+(Employee_Data[[#This Row],[Monthly Salary]]*M563)</f>
        <v>13183.275</v>
      </c>
    </row>
    <row r="564" spans="1:14" x14ac:dyDescent="0.3">
      <c r="A564" s="3" t="s">
        <v>984</v>
      </c>
      <c r="B564" s="9" t="s">
        <v>985</v>
      </c>
      <c r="C564" s="4" t="s">
        <v>216</v>
      </c>
      <c r="D564" s="4" t="s">
        <v>63</v>
      </c>
      <c r="E564" s="4" t="s">
        <v>22</v>
      </c>
      <c r="F564" s="4" t="s">
        <v>23</v>
      </c>
      <c r="G564">
        <v>57</v>
      </c>
      <c r="H564" s="14">
        <v>43299</v>
      </c>
      <c r="I564" s="18">
        <v>5930.583333333333</v>
      </c>
      <c r="J564" s="4" t="s">
        <v>17</v>
      </c>
      <c r="K564" s="5" t="s">
        <v>81</v>
      </c>
      <c r="L564" s="26">
        <v>0.85</v>
      </c>
      <c r="M564" s="26">
        <f>VLOOKUP(L564,BONUS[],2,TRUE)</f>
        <v>0.15</v>
      </c>
      <c r="N564" s="24">
        <f>Employee_Data[[#This Row],[Monthly Salary]]+(Employee_Data[[#This Row],[Monthly Salary]]*M564)</f>
        <v>6820.1708333333327</v>
      </c>
    </row>
    <row r="565" spans="1:14" x14ac:dyDescent="0.3">
      <c r="A565" s="3" t="s">
        <v>752</v>
      </c>
      <c r="B565" s="9" t="s">
        <v>753</v>
      </c>
      <c r="C565" s="4" t="s">
        <v>41</v>
      </c>
      <c r="D565" s="4" t="s">
        <v>42</v>
      </c>
      <c r="E565" s="4" t="s">
        <v>15</v>
      </c>
      <c r="F565" s="4" t="s">
        <v>16</v>
      </c>
      <c r="G565">
        <v>29</v>
      </c>
      <c r="H565" s="14">
        <v>43239</v>
      </c>
      <c r="I565" s="18">
        <v>5444.5</v>
      </c>
      <c r="J565" s="4" t="s">
        <v>86</v>
      </c>
      <c r="K565" s="5" t="s">
        <v>92</v>
      </c>
      <c r="L565" s="26">
        <v>0.67</v>
      </c>
      <c r="M565" s="26">
        <f>VLOOKUP(L565,BONUS[],2,TRUE)</f>
        <v>0.05</v>
      </c>
      <c r="N565" s="24">
        <f>Employee_Data[[#This Row],[Monthly Salary]]+(Employee_Data[[#This Row],[Monthly Salary]]*M565)</f>
        <v>5716.7250000000004</v>
      </c>
    </row>
    <row r="566" spans="1:14" x14ac:dyDescent="0.3">
      <c r="A566" s="3" t="s">
        <v>147</v>
      </c>
      <c r="B566" s="9" t="s">
        <v>148</v>
      </c>
      <c r="C566" s="4" t="s">
        <v>34</v>
      </c>
      <c r="D566" s="4" t="s">
        <v>14</v>
      </c>
      <c r="E566" s="4" t="s">
        <v>43</v>
      </c>
      <c r="F566" s="4" t="s">
        <v>23</v>
      </c>
      <c r="G566">
        <v>32</v>
      </c>
      <c r="H566" s="14">
        <v>41353</v>
      </c>
      <c r="I566" s="18">
        <v>6660.083333333333</v>
      </c>
      <c r="J566" s="4" t="s">
        <v>17</v>
      </c>
      <c r="K566" s="5" t="s">
        <v>54</v>
      </c>
      <c r="L566" s="26">
        <v>0.73</v>
      </c>
      <c r="M566" s="26">
        <f>VLOOKUP(L566,BONUS[],2,TRUE)</f>
        <v>0.08</v>
      </c>
      <c r="N566" s="24">
        <f>Employee_Data[[#This Row],[Monthly Salary]]+(Employee_Data[[#This Row],[Monthly Salary]]*M566)</f>
        <v>7192.8899999999994</v>
      </c>
    </row>
    <row r="567" spans="1:14" x14ac:dyDescent="0.3">
      <c r="A567" s="3" t="s">
        <v>147</v>
      </c>
      <c r="B567" s="9" t="s">
        <v>1017</v>
      </c>
      <c r="C567" s="4" t="s">
        <v>136</v>
      </c>
      <c r="D567" s="4" t="s">
        <v>59</v>
      </c>
      <c r="E567" s="4" t="s">
        <v>15</v>
      </c>
      <c r="F567" s="4" t="s">
        <v>16</v>
      </c>
      <c r="G567">
        <v>60</v>
      </c>
      <c r="H567" s="14">
        <v>38667</v>
      </c>
      <c r="I567" s="18">
        <v>6532.333333333333</v>
      </c>
      <c r="J567" s="4" t="s">
        <v>24</v>
      </c>
      <c r="K567" s="5" t="s">
        <v>25</v>
      </c>
      <c r="L567" s="26">
        <v>0.8</v>
      </c>
      <c r="M567" s="26">
        <f>VLOOKUP(L567,BONUS[],2,TRUE)</f>
        <v>0.1</v>
      </c>
      <c r="N567" s="24">
        <f>Employee_Data[[#This Row],[Monthly Salary]]+(Employee_Data[[#This Row],[Monthly Salary]]*M567)</f>
        <v>7185.5666666666666</v>
      </c>
    </row>
    <row r="568" spans="1:14" x14ac:dyDescent="0.3">
      <c r="A568" s="3" t="s">
        <v>468</v>
      </c>
      <c r="B568" s="9" t="s">
        <v>469</v>
      </c>
      <c r="C568" s="4" t="s">
        <v>49</v>
      </c>
      <c r="D568" s="4" t="s">
        <v>42</v>
      </c>
      <c r="E568" s="4" t="s">
        <v>43</v>
      </c>
      <c r="F568" s="4" t="s">
        <v>16</v>
      </c>
      <c r="G568">
        <v>47</v>
      </c>
      <c r="H568" s="14">
        <v>42164</v>
      </c>
      <c r="I568" s="18">
        <v>3452.4166666666665</v>
      </c>
      <c r="J568" s="4" t="s">
        <v>17</v>
      </c>
      <c r="K568" s="5" t="s">
        <v>18</v>
      </c>
      <c r="L568" s="26">
        <v>0.71</v>
      </c>
      <c r="M568" s="26">
        <f>VLOOKUP(L568,BONUS[],2,TRUE)</f>
        <v>0.08</v>
      </c>
      <c r="N568" s="24">
        <f>Employee_Data[[#This Row],[Monthly Salary]]+(Employee_Data[[#This Row],[Monthly Salary]]*M568)</f>
        <v>3728.6099999999997</v>
      </c>
    </row>
    <row r="569" spans="1:14" x14ac:dyDescent="0.3">
      <c r="A569" s="3" t="s">
        <v>1138</v>
      </c>
      <c r="B569" s="9" t="s">
        <v>1139</v>
      </c>
      <c r="C569" s="4" t="s">
        <v>62</v>
      </c>
      <c r="D569" s="4" t="s">
        <v>63</v>
      </c>
      <c r="E569" s="4" t="s">
        <v>30</v>
      </c>
      <c r="F569" s="4" t="s">
        <v>16</v>
      </c>
      <c r="G569">
        <v>48</v>
      </c>
      <c r="H569" s="14">
        <v>41907</v>
      </c>
      <c r="I569" s="18">
        <v>8057.75</v>
      </c>
      <c r="J569" s="4" t="s">
        <v>17</v>
      </c>
      <c r="K569" s="5" t="s">
        <v>31</v>
      </c>
      <c r="L569" s="26">
        <v>0.69</v>
      </c>
      <c r="M569" s="26">
        <f>VLOOKUP(L569,BONUS[],2,TRUE)</f>
        <v>0.05</v>
      </c>
      <c r="N569" s="24">
        <f>Employee_Data[[#This Row],[Monthly Salary]]+(Employee_Data[[#This Row],[Monthly Salary]]*M569)</f>
        <v>8460.6375000000007</v>
      </c>
    </row>
    <row r="570" spans="1:14" x14ac:dyDescent="0.3">
      <c r="A570" s="3" t="s">
        <v>221</v>
      </c>
      <c r="B570" s="9" t="s">
        <v>384</v>
      </c>
      <c r="C570" s="4" t="s">
        <v>46</v>
      </c>
      <c r="D570" s="4" t="s">
        <v>53</v>
      </c>
      <c r="E570" s="4" t="s">
        <v>15</v>
      </c>
      <c r="F570" s="4" t="s">
        <v>23</v>
      </c>
      <c r="G570">
        <v>60</v>
      </c>
      <c r="H570" s="14">
        <v>36644</v>
      </c>
      <c r="I570" s="18">
        <v>9649.8333333333339</v>
      </c>
      <c r="J570" s="4" t="s">
        <v>17</v>
      </c>
      <c r="K570" s="5" t="s">
        <v>50</v>
      </c>
      <c r="L570" s="26">
        <v>0.6</v>
      </c>
      <c r="M570" s="26">
        <f>VLOOKUP(L570,BONUS[],2,TRUE)</f>
        <v>0.03</v>
      </c>
      <c r="N570" s="24">
        <f>Employee_Data[[#This Row],[Monthly Salary]]+(Employee_Data[[#This Row],[Monthly Salary]]*M570)</f>
        <v>9939.3283333333347</v>
      </c>
    </row>
    <row r="571" spans="1:14" x14ac:dyDescent="0.3">
      <c r="A571" s="3" t="s">
        <v>221</v>
      </c>
      <c r="B571" s="9" t="s">
        <v>222</v>
      </c>
      <c r="C571" s="4" t="s">
        <v>13</v>
      </c>
      <c r="D571" s="4" t="s">
        <v>29</v>
      </c>
      <c r="E571" s="4" t="s">
        <v>22</v>
      </c>
      <c r="F571" s="4" t="s">
        <v>23</v>
      </c>
      <c r="G571">
        <v>55</v>
      </c>
      <c r="H571" s="14">
        <v>42270</v>
      </c>
      <c r="I571" s="18">
        <v>11824.916666666666</v>
      </c>
      <c r="J571" s="4" t="s">
        <v>17</v>
      </c>
      <c r="K571" s="5" t="s">
        <v>38</v>
      </c>
      <c r="L571" s="26">
        <v>0.75</v>
      </c>
      <c r="M571" s="26">
        <f>VLOOKUP(L571,BONUS[],2,TRUE)</f>
        <v>0.1</v>
      </c>
      <c r="N571" s="24">
        <f>Employee_Data[[#This Row],[Monthly Salary]]+(Employee_Data[[#This Row],[Monthly Salary]]*M571)</f>
        <v>13007.408333333333</v>
      </c>
    </row>
    <row r="572" spans="1:14" x14ac:dyDescent="0.3">
      <c r="A572" s="3" t="s">
        <v>1811</v>
      </c>
      <c r="B572" s="9" t="s">
        <v>1812</v>
      </c>
      <c r="C572" s="4" t="s">
        <v>49</v>
      </c>
      <c r="D572" s="4" t="s">
        <v>53</v>
      </c>
      <c r="E572" s="4" t="s">
        <v>43</v>
      </c>
      <c r="F572" s="4" t="s">
        <v>16</v>
      </c>
      <c r="G572">
        <v>26</v>
      </c>
      <c r="H572" s="14">
        <v>43489</v>
      </c>
      <c r="I572" s="18">
        <v>4647.25</v>
      </c>
      <c r="J572" s="4" t="s">
        <v>17</v>
      </c>
      <c r="K572" s="5" t="s">
        <v>38</v>
      </c>
      <c r="L572" s="26">
        <v>0.84</v>
      </c>
      <c r="M572" s="26">
        <f>VLOOKUP(L572,BONUS[],2,TRUE)</f>
        <v>0.1</v>
      </c>
      <c r="N572" s="24">
        <f>Employee_Data[[#This Row],[Monthly Salary]]+(Employee_Data[[#This Row],[Monthly Salary]]*M572)</f>
        <v>5111.9750000000004</v>
      </c>
    </row>
    <row r="573" spans="1:14" x14ac:dyDescent="0.3">
      <c r="A573" s="3" t="s">
        <v>644</v>
      </c>
      <c r="B573" s="9" t="s">
        <v>645</v>
      </c>
      <c r="C573" s="4" t="s">
        <v>106</v>
      </c>
      <c r="D573" s="4" t="s">
        <v>63</v>
      </c>
      <c r="E573" s="4" t="s">
        <v>15</v>
      </c>
      <c r="F573" s="4" t="s">
        <v>23</v>
      </c>
      <c r="G573">
        <v>54</v>
      </c>
      <c r="H573" s="14">
        <v>39382</v>
      </c>
      <c r="I573" s="18">
        <v>8859.4166666666661</v>
      </c>
      <c r="J573" s="4" t="s">
        <v>17</v>
      </c>
      <c r="K573" s="5" t="s">
        <v>31</v>
      </c>
      <c r="L573" s="26">
        <v>0.7</v>
      </c>
      <c r="M573" s="26">
        <f>VLOOKUP(L573,BONUS[],2,TRUE)</f>
        <v>0.08</v>
      </c>
      <c r="N573" s="24">
        <f>Employee_Data[[#This Row],[Monthly Salary]]+(Employee_Data[[#This Row],[Monthly Salary]]*M573)</f>
        <v>9568.17</v>
      </c>
    </row>
    <row r="574" spans="1:14" x14ac:dyDescent="0.3">
      <c r="A574" s="3" t="s">
        <v>745</v>
      </c>
      <c r="B574" s="9" t="s">
        <v>746</v>
      </c>
      <c r="C574" s="4" t="s">
        <v>46</v>
      </c>
      <c r="D574" s="4" t="s">
        <v>29</v>
      </c>
      <c r="E574" s="4" t="s">
        <v>30</v>
      </c>
      <c r="F574" s="4" t="s">
        <v>16</v>
      </c>
      <c r="G574">
        <v>55</v>
      </c>
      <c r="H574" s="14">
        <v>40297</v>
      </c>
      <c r="I574" s="18">
        <v>9253.1666666666661</v>
      </c>
      <c r="J574" s="4" t="s">
        <v>86</v>
      </c>
      <c r="K574" s="5" t="s">
        <v>211</v>
      </c>
      <c r="L574" s="26">
        <v>0.7</v>
      </c>
      <c r="M574" s="26">
        <f>VLOOKUP(L574,BONUS[],2,TRUE)</f>
        <v>0.08</v>
      </c>
      <c r="N574" s="24">
        <f>Employee_Data[[#This Row],[Monthly Salary]]+(Employee_Data[[#This Row],[Monthly Salary]]*M574)</f>
        <v>9993.42</v>
      </c>
    </row>
    <row r="575" spans="1:14" x14ac:dyDescent="0.3">
      <c r="A575" s="3" t="s">
        <v>1053</v>
      </c>
      <c r="B575" s="9" t="s">
        <v>1054</v>
      </c>
      <c r="C575" s="4" t="s">
        <v>73</v>
      </c>
      <c r="D575" s="4" t="s">
        <v>59</v>
      </c>
      <c r="E575" s="4" t="s">
        <v>30</v>
      </c>
      <c r="F575" s="4" t="s">
        <v>16</v>
      </c>
      <c r="G575">
        <v>45</v>
      </c>
      <c r="H575" s="14">
        <v>44461</v>
      </c>
      <c r="I575" s="18">
        <v>16783</v>
      </c>
      <c r="J575" s="4" t="s">
        <v>17</v>
      </c>
      <c r="K575" s="5" t="s">
        <v>50</v>
      </c>
      <c r="L575" s="26">
        <v>0.72</v>
      </c>
      <c r="M575" s="26">
        <f>VLOOKUP(L575,BONUS[],2,TRUE)</f>
        <v>0.08</v>
      </c>
      <c r="N575" s="24">
        <f>Employee_Data[[#This Row],[Monthly Salary]]+(Employee_Data[[#This Row],[Monthly Salary]]*M575)</f>
        <v>18125.64</v>
      </c>
    </row>
    <row r="576" spans="1:14" x14ac:dyDescent="0.3">
      <c r="A576" s="3" t="s">
        <v>164</v>
      </c>
      <c r="B576" s="9" t="s">
        <v>165</v>
      </c>
      <c r="C576" s="4" t="s">
        <v>28</v>
      </c>
      <c r="D576" s="4" t="s">
        <v>53</v>
      </c>
      <c r="E576" s="4" t="s">
        <v>15</v>
      </c>
      <c r="F576" s="4" t="s">
        <v>16</v>
      </c>
      <c r="G576">
        <v>36</v>
      </c>
      <c r="H576" s="14">
        <v>42276</v>
      </c>
      <c r="I576" s="18">
        <v>14891.666666666666</v>
      </c>
      <c r="J576" s="4" t="s">
        <v>17</v>
      </c>
      <c r="K576" s="5" t="s">
        <v>18</v>
      </c>
      <c r="L576" s="26">
        <v>0.61</v>
      </c>
      <c r="M576" s="26">
        <f>VLOOKUP(L576,BONUS[],2,TRUE)</f>
        <v>0.03</v>
      </c>
      <c r="N576" s="24">
        <f>Employee_Data[[#This Row],[Monthly Salary]]+(Employee_Data[[#This Row],[Monthly Salary]]*M576)</f>
        <v>15338.416666666666</v>
      </c>
    </row>
    <row r="577" spans="1:14" x14ac:dyDescent="0.3">
      <c r="A577" s="3" t="s">
        <v>1737</v>
      </c>
      <c r="B577" s="9" t="s">
        <v>1738</v>
      </c>
      <c r="C577" s="4" t="s">
        <v>200</v>
      </c>
      <c r="D577" s="4" t="s">
        <v>14</v>
      </c>
      <c r="E577" s="4" t="s">
        <v>43</v>
      </c>
      <c r="F577" s="4" t="s">
        <v>23</v>
      </c>
      <c r="G577">
        <v>30</v>
      </c>
      <c r="H577" s="14">
        <v>42777</v>
      </c>
      <c r="I577" s="18">
        <v>7671.5</v>
      </c>
      <c r="J577" s="4" t="s">
        <v>17</v>
      </c>
      <c r="K577" s="5" t="s">
        <v>54</v>
      </c>
      <c r="L577" s="26">
        <v>0.63</v>
      </c>
      <c r="M577" s="26">
        <f>VLOOKUP(L577,BONUS[],2,TRUE)</f>
        <v>0.03</v>
      </c>
      <c r="N577" s="24">
        <f>Employee_Data[[#This Row],[Monthly Salary]]+(Employee_Data[[#This Row],[Monthly Salary]]*M577)</f>
        <v>7901.6450000000004</v>
      </c>
    </row>
    <row r="578" spans="1:14" x14ac:dyDescent="0.3">
      <c r="A578" s="3" t="s">
        <v>483</v>
      </c>
      <c r="B578" s="9" t="s">
        <v>484</v>
      </c>
      <c r="C578" s="4" t="s">
        <v>37</v>
      </c>
      <c r="D578" s="4" t="s">
        <v>42</v>
      </c>
      <c r="E578" s="4" t="s">
        <v>43</v>
      </c>
      <c r="F578" s="4" t="s">
        <v>23</v>
      </c>
      <c r="G578">
        <v>36</v>
      </c>
      <c r="H578" s="14">
        <v>44556</v>
      </c>
      <c r="I578" s="18">
        <v>6259.916666666667</v>
      </c>
      <c r="J578" s="4" t="s">
        <v>17</v>
      </c>
      <c r="K578" s="5" t="s">
        <v>31</v>
      </c>
      <c r="L578" s="26">
        <v>0.61</v>
      </c>
      <c r="M578" s="26">
        <f>VLOOKUP(L578,BONUS[],2,TRUE)</f>
        <v>0.03</v>
      </c>
      <c r="N578" s="24">
        <f>Employee_Data[[#This Row],[Monthly Salary]]+(Employee_Data[[#This Row],[Monthly Salary]]*M578)</f>
        <v>6447.7141666666666</v>
      </c>
    </row>
    <row r="579" spans="1:14" x14ac:dyDescent="0.3">
      <c r="A579" s="3" t="s">
        <v>186</v>
      </c>
      <c r="B579" s="9" t="s">
        <v>187</v>
      </c>
      <c r="C579" s="4" t="s">
        <v>73</v>
      </c>
      <c r="D579" s="4" t="s">
        <v>59</v>
      </c>
      <c r="E579" s="4" t="s">
        <v>30</v>
      </c>
      <c r="F579" s="4" t="s">
        <v>23</v>
      </c>
      <c r="G579">
        <v>45</v>
      </c>
      <c r="H579" s="14">
        <v>41493</v>
      </c>
      <c r="I579" s="18">
        <v>19745.5</v>
      </c>
      <c r="J579" s="4" t="s">
        <v>17</v>
      </c>
      <c r="K579" s="5" t="s">
        <v>18</v>
      </c>
      <c r="L579" s="26">
        <v>0.88000000000000023</v>
      </c>
      <c r="M579" s="26">
        <f>VLOOKUP(L579,BONUS[],2,TRUE)</f>
        <v>0.15</v>
      </c>
      <c r="N579" s="24">
        <f>Employee_Data[[#This Row],[Monthly Salary]]+(Employee_Data[[#This Row],[Monthly Salary]]*M579)</f>
        <v>22707.325000000001</v>
      </c>
    </row>
    <row r="580" spans="1:14" x14ac:dyDescent="0.3">
      <c r="A580" s="3" t="s">
        <v>857</v>
      </c>
      <c r="B580" s="9" t="s">
        <v>858</v>
      </c>
      <c r="C580" s="4" t="s">
        <v>13</v>
      </c>
      <c r="D580" s="4" t="s">
        <v>29</v>
      </c>
      <c r="E580" s="4" t="s">
        <v>15</v>
      </c>
      <c r="F580" s="4" t="s">
        <v>16</v>
      </c>
      <c r="G580">
        <v>51</v>
      </c>
      <c r="H580" s="14">
        <v>38835</v>
      </c>
      <c r="I580" s="18">
        <v>12563.166666666666</v>
      </c>
      <c r="J580" s="4" t="s">
        <v>17</v>
      </c>
      <c r="K580" s="5" t="s">
        <v>31</v>
      </c>
      <c r="L580" s="26">
        <v>0.86000000000000021</v>
      </c>
      <c r="M580" s="26">
        <f>VLOOKUP(L580,BONUS[],2,TRUE)</f>
        <v>0.15</v>
      </c>
      <c r="N580" s="24">
        <f>Employee_Data[[#This Row],[Monthly Salary]]+(Employee_Data[[#This Row],[Monthly Salary]]*M580)</f>
        <v>14447.641666666666</v>
      </c>
    </row>
    <row r="581" spans="1:14" x14ac:dyDescent="0.3">
      <c r="A581" s="3" t="s">
        <v>1115</v>
      </c>
      <c r="B581" s="9" t="s">
        <v>1116</v>
      </c>
      <c r="C581" s="4" t="s">
        <v>157</v>
      </c>
      <c r="D581" s="4" t="s">
        <v>59</v>
      </c>
      <c r="E581" s="4" t="s">
        <v>43</v>
      </c>
      <c r="F581" s="4" t="s">
        <v>23</v>
      </c>
      <c r="G581">
        <v>31</v>
      </c>
      <c r="H581" s="14">
        <v>43002</v>
      </c>
      <c r="I581" s="18">
        <v>5979.583333333333</v>
      </c>
      <c r="J581" s="4" t="s">
        <v>24</v>
      </c>
      <c r="K581" s="5" t="s">
        <v>25</v>
      </c>
      <c r="L581" s="26">
        <v>0.84000000000000019</v>
      </c>
      <c r="M581" s="26">
        <f>VLOOKUP(L581,BONUS[],2,TRUE)</f>
        <v>0.1</v>
      </c>
      <c r="N581" s="24">
        <f>Employee_Data[[#This Row],[Monthly Salary]]+(Employee_Data[[#This Row],[Monthly Salary]]*M581)</f>
        <v>6577.5416666666661</v>
      </c>
    </row>
    <row r="582" spans="1:14" x14ac:dyDescent="0.3">
      <c r="A582" s="3" t="s">
        <v>354</v>
      </c>
      <c r="B582" s="9" t="s">
        <v>355</v>
      </c>
      <c r="C582" s="4" t="s">
        <v>244</v>
      </c>
      <c r="D582" s="4" t="s">
        <v>14</v>
      </c>
      <c r="E582" s="4" t="s">
        <v>30</v>
      </c>
      <c r="F582" s="4" t="s">
        <v>23</v>
      </c>
      <c r="G582">
        <v>45</v>
      </c>
      <c r="H582" s="14">
        <v>38613</v>
      </c>
      <c r="I582" s="18">
        <v>5640.5</v>
      </c>
      <c r="J582" s="4" t="s">
        <v>24</v>
      </c>
      <c r="K582" s="5" t="s">
        <v>107</v>
      </c>
      <c r="L582" s="26">
        <v>0.82000000000000017</v>
      </c>
      <c r="M582" s="26">
        <f>VLOOKUP(L582,BONUS[],2,TRUE)</f>
        <v>0.1</v>
      </c>
      <c r="N582" s="24">
        <f>Employee_Data[[#This Row],[Monthly Salary]]+(Employee_Data[[#This Row],[Monthly Salary]]*M582)</f>
        <v>6204.55</v>
      </c>
    </row>
    <row r="583" spans="1:14" x14ac:dyDescent="0.3">
      <c r="A583" s="3" t="s">
        <v>1154</v>
      </c>
      <c r="B583" s="9" t="s">
        <v>1155</v>
      </c>
      <c r="C583" s="4" t="s">
        <v>13</v>
      </c>
      <c r="D583" s="4" t="s">
        <v>29</v>
      </c>
      <c r="E583" s="4" t="s">
        <v>43</v>
      </c>
      <c r="F583" s="4" t="s">
        <v>16</v>
      </c>
      <c r="G583">
        <v>55</v>
      </c>
      <c r="H583" s="14">
        <v>42772</v>
      </c>
      <c r="I583" s="18">
        <v>12082.166666666666</v>
      </c>
      <c r="J583" s="4" t="s">
        <v>17</v>
      </c>
      <c r="K583" s="5" t="s">
        <v>38</v>
      </c>
      <c r="L583" s="26">
        <v>0.80000000000000016</v>
      </c>
      <c r="M583" s="26">
        <f>VLOOKUP(L583,BONUS[],2,TRUE)</f>
        <v>0.1</v>
      </c>
      <c r="N583" s="24">
        <f>Employee_Data[[#This Row],[Monthly Salary]]+(Employee_Data[[#This Row],[Monthly Salary]]*M583)</f>
        <v>13290.383333333333</v>
      </c>
    </row>
    <row r="584" spans="1:14" x14ac:dyDescent="0.3">
      <c r="A584" s="3" t="s">
        <v>122</v>
      </c>
      <c r="B584" s="9" t="s">
        <v>123</v>
      </c>
      <c r="C584" s="4" t="s">
        <v>124</v>
      </c>
      <c r="D584" s="4" t="s">
        <v>14</v>
      </c>
      <c r="E584" s="4" t="s">
        <v>22</v>
      </c>
      <c r="F584" s="4" t="s">
        <v>16</v>
      </c>
      <c r="G584">
        <v>32</v>
      </c>
      <c r="H584" s="14">
        <v>41681</v>
      </c>
      <c r="I584" s="18">
        <v>8297.9166666666661</v>
      </c>
      <c r="J584" s="4" t="s">
        <v>17</v>
      </c>
      <c r="K584" s="5" t="s">
        <v>54</v>
      </c>
      <c r="L584" s="26">
        <v>0.78000000000000014</v>
      </c>
      <c r="M584" s="26">
        <f>VLOOKUP(L584,BONUS[],2,TRUE)</f>
        <v>0.1</v>
      </c>
      <c r="N584" s="24">
        <f>Employee_Data[[#This Row],[Monthly Salary]]+(Employee_Data[[#This Row],[Monthly Salary]]*M584)</f>
        <v>9127.7083333333321</v>
      </c>
    </row>
    <row r="585" spans="1:14" x14ac:dyDescent="0.3">
      <c r="A585" s="3" t="s">
        <v>612</v>
      </c>
      <c r="B585" s="9" t="s">
        <v>613</v>
      </c>
      <c r="C585" s="4" t="s">
        <v>157</v>
      </c>
      <c r="D585" s="4" t="s">
        <v>59</v>
      </c>
      <c r="E585" s="4" t="s">
        <v>30</v>
      </c>
      <c r="F585" s="4" t="s">
        <v>23</v>
      </c>
      <c r="G585">
        <v>26</v>
      </c>
      <c r="H585" s="14">
        <v>44267</v>
      </c>
      <c r="I585" s="18">
        <v>5864.083333333333</v>
      </c>
      <c r="J585" s="4" t="s">
        <v>17</v>
      </c>
      <c r="K585" s="5" t="s">
        <v>18</v>
      </c>
      <c r="L585" s="26">
        <v>0.76000000000000012</v>
      </c>
      <c r="M585" s="26">
        <f>VLOOKUP(L585,BONUS[],2,TRUE)</f>
        <v>0.1</v>
      </c>
      <c r="N585" s="24">
        <f>Employee_Data[[#This Row],[Monthly Salary]]+(Employee_Data[[#This Row],[Monthly Salary]]*M585)</f>
        <v>6450.4916666666668</v>
      </c>
    </row>
    <row r="586" spans="1:14" x14ac:dyDescent="0.3">
      <c r="A586" s="3" t="s">
        <v>95</v>
      </c>
      <c r="B586" s="9" t="s">
        <v>96</v>
      </c>
      <c r="C586" s="4" t="s">
        <v>73</v>
      </c>
      <c r="D586" s="4" t="s">
        <v>42</v>
      </c>
      <c r="E586" s="4" t="s">
        <v>30</v>
      </c>
      <c r="F586" s="4" t="s">
        <v>23</v>
      </c>
      <c r="G586">
        <v>44</v>
      </c>
      <c r="H586" s="14">
        <v>41700</v>
      </c>
      <c r="I586" s="18">
        <v>17264.333333333332</v>
      </c>
      <c r="J586" s="4" t="s">
        <v>24</v>
      </c>
      <c r="K586" s="5" t="s">
        <v>25</v>
      </c>
      <c r="L586" s="26">
        <v>0.7400000000000001</v>
      </c>
      <c r="M586" s="26">
        <f>VLOOKUP(L586,BONUS[],2,TRUE)</f>
        <v>0.08</v>
      </c>
      <c r="N586" s="24">
        <f>Employee_Data[[#This Row],[Monthly Salary]]+(Employee_Data[[#This Row],[Monthly Salary]]*M586)</f>
        <v>18645.48</v>
      </c>
    </row>
    <row r="587" spans="1:14" x14ac:dyDescent="0.3">
      <c r="A587" s="3" t="s">
        <v>1461</v>
      </c>
      <c r="B587" s="9" t="s">
        <v>1462</v>
      </c>
      <c r="C587" s="4" t="s">
        <v>46</v>
      </c>
      <c r="D587" s="4" t="s">
        <v>59</v>
      </c>
      <c r="E587" s="4" t="s">
        <v>43</v>
      </c>
      <c r="F587" s="4" t="s">
        <v>23</v>
      </c>
      <c r="G587">
        <v>48</v>
      </c>
      <c r="H587" s="14">
        <v>42201</v>
      </c>
      <c r="I587" s="18">
        <v>9213.75</v>
      </c>
      <c r="J587" s="4" t="s">
        <v>24</v>
      </c>
      <c r="K587" s="5" t="s">
        <v>107</v>
      </c>
      <c r="L587" s="26">
        <v>0.72000000000000008</v>
      </c>
      <c r="M587" s="26">
        <f>VLOOKUP(L587,BONUS[],2,TRUE)</f>
        <v>0.08</v>
      </c>
      <c r="N587" s="24">
        <f>Employee_Data[[#This Row],[Monthly Salary]]+(Employee_Data[[#This Row],[Monthly Salary]]*M587)</f>
        <v>9950.85</v>
      </c>
    </row>
    <row r="588" spans="1:14" x14ac:dyDescent="0.3">
      <c r="A588" s="3" t="s">
        <v>1240</v>
      </c>
      <c r="B588" s="9" t="s">
        <v>1241</v>
      </c>
      <c r="C588" s="4" t="s">
        <v>136</v>
      </c>
      <c r="D588" s="4" t="s">
        <v>59</v>
      </c>
      <c r="E588" s="4" t="s">
        <v>15</v>
      </c>
      <c r="F588" s="4" t="s">
        <v>23</v>
      </c>
      <c r="G588">
        <v>32</v>
      </c>
      <c r="H588" s="14">
        <v>44295</v>
      </c>
      <c r="I588" s="18">
        <v>5915</v>
      </c>
      <c r="J588" s="4" t="s">
        <v>86</v>
      </c>
      <c r="K588" s="5" t="s">
        <v>92</v>
      </c>
      <c r="L588" s="26">
        <v>0.70000000000000007</v>
      </c>
      <c r="M588" s="26">
        <f>VLOOKUP(L588,BONUS[],2,TRUE)</f>
        <v>0.08</v>
      </c>
      <c r="N588" s="24">
        <f>Employee_Data[[#This Row],[Monthly Salary]]+(Employee_Data[[#This Row],[Monthly Salary]]*M588)</f>
        <v>6388.2</v>
      </c>
    </row>
    <row r="589" spans="1:14" x14ac:dyDescent="0.3">
      <c r="A589" s="3" t="s">
        <v>619</v>
      </c>
      <c r="B589" s="9" t="s">
        <v>620</v>
      </c>
      <c r="C589" s="4" t="s">
        <v>49</v>
      </c>
      <c r="D589" s="4" t="s">
        <v>53</v>
      </c>
      <c r="E589" s="4" t="s">
        <v>15</v>
      </c>
      <c r="F589" s="4" t="s">
        <v>16</v>
      </c>
      <c r="G589">
        <v>55</v>
      </c>
      <c r="H589" s="14">
        <v>35242</v>
      </c>
      <c r="I589" s="18">
        <v>4057.25</v>
      </c>
      <c r="J589" s="4" t="s">
        <v>86</v>
      </c>
      <c r="K589" s="5" t="s">
        <v>92</v>
      </c>
      <c r="L589" s="26">
        <v>0.68</v>
      </c>
      <c r="M589" s="26">
        <f>VLOOKUP(L589,BONUS[],2,TRUE)</f>
        <v>0.05</v>
      </c>
      <c r="N589" s="24">
        <f>Employee_Data[[#This Row],[Monthly Salary]]+(Employee_Data[[#This Row],[Monthly Salary]]*M589)</f>
        <v>4260.1125000000002</v>
      </c>
    </row>
    <row r="590" spans="1:14" x14ac:dyDescent="0.3">
      <c r="A590" s="3" t="s">
        <v>1850</v>
      </c>
      <c r="B590" s="9" t="s">
        <v>1851</v>
      </c>
      <c r="C590" s="4" t="s">
        <v>13</v>
      </c>
      <c r="D590" s="4" t="s">
        <v>42</v>
      </c>
      <c r="E590" s="4" t="s">
        <v>30</v>
      </c>
      <c r="F590" s="4" t="s">
        <v>23</v>
      </c>
      <c r="G590">
        <v>54</v>
      </c>
      <c r="H590" s="14">
        <v>40836</v>
      </c>
      <c r="I590" s="18">
        <v>10220.333333333334</v>
      </c>
      <c r="J590" s="4" t="s">
        <v>17</v>
      </c>
      <c r="K590" s="5" t="s">
        <v>54</v>
      </c>
      <c r="L590" s="26">
        <v>0.66</v>
      </c>
      <c r="M590" s="26">
        <f>VLOOKUP(L590,BONUS[],2,TRUE)</f>
        <v>0.05</v>
      </c>
      <c r="N590" s="24">
        <f>Employee_Data[[#This Row],[Monthly Salary]]+(Employee_Data[[#This Row],[Monthly Salary]]*M590)</f>
        <v>10731.35</v>
      </c>
    </row>
    <row r="591" spans="1:14" x14ac:dyDescent="0.3">
      <c r="A591" s="3" t="s">
        <v>1759</v>
      </c>
      <c r="B591" s="9" t="s">
        <v>1760</v>
      </c>
      <c r="C591" s="4" t="s">
        <v>37</v>
      </c>
      <c r="D591" s="4" t="s">
        <v>42</v>
      </c>
      <c r="E591" s="4" t="s">
        <v>22</v>
      </c>
      <c r="F591" s="4" t="s">
        <v>23</v>
      </c>
      <c r="G591">
        <v>51</v>
      </c>
      <c r="H591" s="14">
        <v>35852</v>
      </c>
      <c r="I591" s="18">
        <v>5925.916666666667</v>
      </c>
      <c r="J591" s="4" t="s">
        <v>86</v>
      </c>
      <c r="K591" s="5" t="s">
        <v>92</v>
      </c>
      <c r="L591" s="26">
        <v>0.64</v>
      </c>
      <c r="M591" s="26">
        <f>VLOOKUP(L591,BONUS[],2,TRUE)</f>
        <v>0.03</v>
      </c>
      <c r="N591" s="24">
        <f>Employee_Data[[#This Row],[Monthly Salary]]+(Employee_Data[[#This Row],[Monthly Salary]]*M591)</f>
        <v>6103.6941666666671</v>
      </c>
    </row>
    <row r="592" spans="1:14" x14ac:dyDescent="0.3">
      <c r="A592" s="3" t="s">
        <v>875</v>
      </c>
      <c r="B592" s="9" t="s">
        <v>876</v>
      </c>
      <c r="C592" s="4" t="s">
        <v>177</v>
      </c>
      <c r="D592" s="4" t="s">
        <v>59</v>
      </c>
      <c r="E592" s="4" t="s">
        <v>22</v>
      </c>
      <c r="F592" s="4" t="s">
        <v>16</v>
      </c>
      <c r="G592">
        <v>42</v>
      </c>
      <c r="H592" s="14">
        <v>44092</v>
      </c>
      <c r="I592" s="18">
        <v>3922.5833333333335</v>
      </c>
      <c r="J592" s="4" t="s">
        <v>17</v>
      </c>
      <c r="K592" s="5" t="s">
        <v>81</v>
      </c>
      <c r="L592" s="26">
        <v>0.62</v>
      </c>
      <c r="M592" s="26">
        <f>VLOOKUP(L592,BONUS[],2,TRUE)</f>
        <v>0.03</v>
      </c>
      <c r="N592" s="24">
        <f>Employee_Data[[#This Row],[Monthly Salary]]+(Employee_Data[[#This Row],[Monthly Salary]]*M592)</f>
        <v>4040.2608333333333</v>
      </c>
    </row>
    <row r="593" spans="1:14" x14ac:dyDescent="0.3">
      <c r="A593" s="3" t="s">
        <v>680</v>
      </c>
      <c r="B593" s="9" t="s">
        <v>681</v>
      </c>
      <c r="C593" s="4" t="s">
        <v>13</v>
      </c>
      <c r="D593" s="4" t="s">
        <v>74</v>
      </c>
      <c r="E593" s="4" t="s">
        <v>43</v>
      </c>
      <c r="F593" s="4" t="s">
        <v>16</v>
      </c>
      <c r="G593">
        <v>59</v>
      </c>
      <c r="H593" s="14">
        <v>39689</v>
      </c>
      <c r="I593" s="18">
        <v>13164.083333333334</v>
      </c>
      <c r="J593" s="4" t="s">
        <v>24</v>
      </c>
      <c r="K593" s="5" t="s">
        <v>25</v>
      </c>
      <c r="L593" s="26">
        <v>0.6</v>
      </c>
      <c r="M593" s="26">
        <f>VLOOKUP(L593,BONUS[],2,TRUE)</f>
        <v>0.03</v>
      </c>
      <c r="N593" s="24">
        <f>Employee_Data[[#This Row],[Monthly Salary]]+(Employee_Data[[#This Row],[Monthly Salary]]*M593)</f>
        <v>13559.005833333335</v>
      </c>
    </row>
    <row r="594" spans="1:14" x14ac:dyDescent="0.3">
      <c r="A594" s="3" t="s">
        <v>1729</v>
      </c>
      <c r="B594" s="9" t="s">
        <v>1730</v>
      </c>
      <c r="C594" s="4" t="s">
        <v>455</v>
      </c>
      <c r="D594" s="4" t="s">
        <v>14</v>
      </c>
      <c r="E594" s="4" t="s">
        <v>22</v>
      </c>
      <c r="F594" s="4" t="s">
        <v>23</v>
      </c>
      <c r="G594">
        <v>45</v>
      </c>
      <c r="H594" s="14">
        <v>40253</v>
      </c>
      <c r="I594" s="18">
        <v>7348.5</v>
      </c>
      <c r="J594" s="4" t="s">
        <v>24</v>
      </c>
      <c r="K594" s="5" t="s">
        <v>127</v>
      </c>
      <c r="L594" s="26">
        <v>0.61</v>
      </c>
      <c r="M594" s="26">
        <f>VLOOKUP(L594,BONUS[],2,TRUE)</f>
        <v>0.03</v>
      </c>
      <c r="N594" s="24">
        <f>Employee_Data[[#This Row],[Monthly Salary]]+(Employee_Data[[#This Row],[Monthly Salary]]*M594)</f>
        <v>7568.9549999999999</v>
      </c>
    </row>
    <row r="595" spans="1:14" x14ac:dyDescent="0.3">
      <c r="A595" s="3" t="s">
        <v>1598</v>
      </c>
      <c r="B595" s="9" t="s">
        <v>1599</v>
      </c>
      <c r="C595" s="4" t="s">
        <v>28</v>
      </c>
      <c r="D595" s="4" t="s">
        <v>29</v>
      </c>
      <c r="E595" s="4" t="s">
        <v>15</v>
      </c>
      <c r="F595" s="4" t="s">
        <v>16</v>
      </c>
      <c r="G595">
        <v>25</v>
      </c>
      <c r="H595" s="14">
        <v>44303</v>
      </c>
      <c r="I595" s="18">
        <v>15572.5</v>
      </c>
      <c r="J595" s="4" t="s">
        <v>24</v>
      </c>
      <c r="K595" s="5" t="s">
        <v>68</v>
      </c>
      <c r="L595" s="26">
        <v>0.74</v>
      </c>
      <c r="M595" s="26">
        <f>VLOOKUP(L595,BONUS[],2,TRUE)</f>
        <v>0.08</v>
      </c>
      <c r="N595" s="24">
        <f>Employee_Data[[#This Row],[Monthly Salary]]+(Employee_Data[[#This Row],[Monthly Salary]]*M595)</f>
        <v>16818.3</v>
      </c>
    </row>
    <row r="596" spans="1:14" x14ac:dyDescent="0.3">
      <c r="A596" s="3" t="s">
        <v>523</v>
      </c>
      <c r="B596" s="9" t="s">
        <v>524</v>
      </c>
      <c r="C596" s="4" t="s">
        <v>270</v>
      </c>
      <c r="D596" s="4" t="s">
        <v>63</v>
      </c>
      <c r="E596" s="4" t="s">
        <v>15</v>
      </c>
      <c r="F596" s="4" t="s">
        <v>16</v>
      </c>
      <c r="G596">
        <v>44</v>
      </c>
      <c r="H596" s="14">
        <v>40060</v>
      </c>
      <c r="I596" s="18">
        <v>7474.583333333333</v>
      </c>
      <c r="J596" s="4" t="s">
        <v>17</v>
      </c>
      <c r="K596" s="5" t="s">
        <v>54</v>
      </c>
      <c r="L596" s="26">
        <v>0.89000000000000012</v>
      </c>
      <c r="M596" s="26">
        <f>VLOOKUP(L596,BONUS[],2,TRUE)</f>
        <v>0.15</v>
      </c>
      <c r="N596" s="24">
        <f>Employee_Data[[#This Row],[Monthly Salary]]+(Employee_Data[[#This Row],[Monthly Salary]]*M596)</f>
        <v>8595.7708333333321</v>
      </c>
    </row>
    <row r="597" spans="1:14" x14ac:dyDescent="0.3">
      <c r="A597" s="3" t="s">
        <v>1542</v>
      </c>
      <c r="B597" s="9" t="s">
        <v>1543</v>
      </c>
      <c r="C597" s="4" t="s">
        <v>37</v>
      </c>
      <c r="D597" s="4" t="s">
        <v>42</v>
      </c>
      <c r="E597" s="4" t="s">
        <v>22</v>
      </c>
      <c r="F597" s="4" t="s">
        <v>16</v>
      </c>
      <c r="G597">
        <v>53</v>
      </c>
      <c r="H597" s="14">
        <v>42952</v>
      </c>
      <c r="I597" s="18">
        <v>7480.75</v>
      </c>
      <c r="J597" s="4" t="s">
        <v>17</v>
      </c>
      <c r="K597" s="5" t="s">
        <v>18</v>
      </c>
      <c r="L597" s="26">
        <v>0.77</v>
      </c>
      <c r="M597" s="26">
        <f>VLOOKUP(L597,BONUS[],2,TRUE)</f>
        <v>0.1</v>
      </c>
      <c r="N597" s="24">
        <f>Employee_Data[[#This Row],[Monthly Salary]]+(Employee_Data[[#This Row],[Monthly Salary]]*M597)</f>
        <v>8228.8250000000007</v>
      </c>
    </row>
    <row r="598" spans="1:14" x14ac:dyDescent="0.3">
      <c r="A598" s="3" t="s">
        <v>1542</v>
      </c>
      <c r="B598" s="9" t="s">
        <v>1622</v>
      </c>
      <c r="C598" s="4" t="s">
        <v>174</v>
      </c>
      <c r="D598" s="4" t="s">
        <v>63</v>
      </c>
      <c r="E598" s="4" t="s">
        <v>30</v>
      </c>
      <c r="F598" s="4" t="s">
        <v>16</v>
      </c>
      <c r="G598">
        <v>29</v>
      </c>
      <c r="H598" s="14">
        <v>44099</v>
      </c>
      <c r="I598" s="18">
        <v>10299</v>
      </c>
      <c r="J598" s="4" t="s">
        <v>86</v>
      </c>
      <c r="K598" s="5" t="s">
        <v>211</v>
      </c>
      <c r="L598" s="26">
        <v>0.83000000000000007</v>
      </c>
      <c r="M598" s="26">
        <f>VLOOKUP(L598,BONUS[],2,TRUE)</f>
        <v>0.1</v>
      </c>
      <c r="N598" s="24">
        <f>Employee_Data[[#This Row],[Monthly Salary]]+(Employee_Data[[#This Row],[Monthly Salary]]*M598)</f>
        <v>11328.9</v>
      </c>
    </row>
    <row r="599" spans="1:14" x14ac:dyDescent="0.3">
      <c r="A599" s="3" t="s">
        <v>844</v>
      </c>
      <c r="B599" s="9" t="s">
        <v>845</v>
      </c>
      <c r="C599" s="4" t="s">
        <v>323</v>
      </c>
      <c r="D599" s="4" t="s">
        <v>14</v>
      </c>
      <c r="E599" s="4" t="s">
        <v>22</v>
      </c>
      <c r="F599" s="4" t="s">
        <v>23</v>
      </c>
      <c r="G599">
        <v>40</v>
      </c>
      <c r="H599" s="14">
        <v>39293</v>
      </c>
      <c r="I599" s="18">
        <v>3488.25</v>
      </c>
      <c r="J599" s="4" t="s">
        <v>17</v>
      </c>
      <c r="K599" s="5" t="s">
        <v>18</v>
      </c>
      <c r="L599" s="26">
        <v>0.71</v>
      </c>
      <c r="M599" s="26">
        <f>VLOOKUP(L599,BONUS[],2,TRUE)</f>
        <v>0.08</v>
      </c>
      <c r="N599" s="24">
        <f>Employee_Data[[#This Row],[Monthly Salary]]+(Employee_Data[[#This Row],[Monthly Salary]]*M599)</f>
        <v>3767.31</v>
      </c>
    </row>
    <row r="600" spans="1:14" x14ac:dyDescent="0.3">
      <c r="A600" s="3" t="s">
        <v>297</v>
      </c>
      <c r="B600" s="9" t="s">
        <v>298</v>
      </c>
      <c r="C600" s="4" t="s">
        <v>28</v>
      </c>
      <c r="D600" s="4" t="s">
        <v>59</v>
      </c>
      <c r="E600" s="4" t="s">
        <v>43</v>
      </c>
      <c r="F600" s="4" t="s">
        <v>23</v>
      </c>
      <c r="G600">
        <v>50</v>
      </c>
      <c r="H600" s="14">
        <v>35998</v>
      </c>
      <c r="I600" s="18">
        <v>14574.583333333334</v>
      </c>
      <c r="J600" s="4" t="s">
        <v>17</v>
      </c>
      <c r="K600" s="5" t="s">
        <v>31</v>
      </c>
      <c r="L600" s="26">
        <v>0.7</v>
      </c>
      <c r="M600" s="26">
        <f>VLOOKUP(L600,BONUS[],2,TRUE)</f>
        <v>0.08</v>
      </c>
      <c r="N600" s="24">
        <f>Employee_Data[[#This Row],[Monthly Salary]]+(Employee_Data[[#This Row],[Monthly Salary]]*M600)</f>
        <v>15740.550000000001</v>
      </c>
    </row>
    <row r="601" spans="1:14" x14ac:dyDescent="0.3">
      <c r="A601" s="3" t="s">
        <v>1301</v>
      </c>
      <c r="B601" s="9" t="s">
        <v>1302</v>
      </c>
      <c r="C601" s="4" t="s">
        <v>292</v>
      </c>
      <c r="D601" s="4" t="s">
        <v>14</v>
      </c>
      <c r="E601" s="4" t="s">
        <v>15</v>
      </c>
      <c r="F601" s="4" t="s">
        <v>16</v>
      </c>
      <c r="G601">
        <v>65</v>
      </c>
      <c r="H601" s="14">
        <v>37749</v>
      </c>
      <c r="I601" s="18">
        <v>8045.666666666667</v>
      </c>
      <c r="J601" s="4" t="s">
        <v>17</v>
      </c>
      <c r="K601" s="5" t="s">
        <v>54</v>
      </c>
      <c r="L601" s="26">
        <v>0.94</v>
      </c>
      <c r="M601" s="26">
        <f>VLOOKUP(L601,BONUS[],2,TRUE)</f>
        <v>0.2</v>
      </c>
      <c r="N601" s="24">
        <f>Employee_Data[[#This Row],[Monthly Salary]]+(Employee_Data[[#This Row],[Monthly Salary]]*M601)</f>
        <v>9654.8000000000011</v>
      </c>
    </row>
    <row r="602" spans="1:14" x14ac:dyDescent="0.3">
      <c r="A602" s="3" t="s">
        <v>1567</v>
      </c>
      <c r="B602" s="9" t="s">
        <v>1568</v>
      </c>
      <c r="C602" s="4" t="s">
        <v>124</v>
      </c>
      <c r="D602" s="4" t="s">
        <v>14</v>
      </c>
      <c r="E602" s="4" t="s">
        <v>22</v>
      </c>
      <c r="F602" s="4" t="s">
        <v>16</v>
      </c>
      <c r="G602">
        <v>36</v>
      </c>
      <c r="H602" s="14">
        <v>41964</v>
      </c>
      <c r="I602" s="18">
        <v>8125</v>
      </c>
      <c r="J602" s="4" t="s">
        <v>17</v>
      </c>
      <c r="K602" s="5" t="s">
        <v>50</v>
      </c>
      <c r="L602" s="26">
        <v>0.85</v>
      </c>
      <c r="M602" s="26">
        <f>VLOOKUP(L602,BONUS[],2,TRUE)</f>
        <v>0.15</v>
      </c>
      <c r="N602" s="24">
        <f>Employee_Data[[#This Row],[Monthly Salary]]+(Employee_Data[[#This Row],[Monthly Salary]]*M602)</f>
        <v>9343.75</v>
      </c>
    </row>
    <row r="603" spans="1:14" x14ac:dyDescent="0.3">
      <c r="A603" s="3" t="s">
        <v>1227</v>
      </c>
      <c r="B603" s="9" t="s">
        <v>1228</v>
      </c>
      <c r="C603" s="4" t="s">
        <v>73</v>
      </c>
      <c r="D603" s="4" t="s">
        <v>14</v>
      </c>
      <c r="E603" s="4" t="s">
        <v>22</v>
      </c>
      <c r="F603" s="4" t="s">
        <v>23</v>
      </c>
      <c r="G603">
        <v>37</v>
      </c>
      <c r="H603" s="14">
        <v>40719</v>
      </c>
      <c r="I603" s="18">
        <v>18466</v>
      </c>
      <c r="J603" s="4" t="s">
        <v>17</v>
      </c>
      <c r="K603" s="5" t="s">
        <v>81</v>
      </c>
      <c r="L603" s="26">
        <v>0.65</v>
      </c>
      <c r="M603" s="26">
        <f>VLOOKUP(L603,BONUS[],2,TRUE)</f>
        <v>0.05</v>
      </c>
      <c r="N603" s="24">
        <f>Employee_Data[[#This Row],[Monthly Salary]]+(Employee_Data[[#This Row],[Monthly Salary]]*M603)</f>
        <v>19389.3</v>
      </c>
    </row>
    <row r="604" spans="1:14" x14ac:dyDescent="0.3">
      <c r="A604" s="3" t="s">
        <v>115</v>
      </c>
      <c r="B604" s="9" t="s">
        <v>116</v>
      </c>
      <c r="C604" s="4" t="s">
        <v>117</v>
      </c>
      <c r="D604" s="4" t="s">
        <v>42</v>
      </c>
      <c r="E604" s="4" t="s">
        <v>15</v>
      </c>
      <c r="F604" s="4" t="s">
        <v>23</v>
      </c>
      <c r="G604">
        <v>61</v>
      </c>
      <c r="H604" s="14">
        <v>39640</v>
      </c>
      <c r="I604" s="18">
        <v>5543.416666666667</v>
      </c>
      <c r="J604" s="4" t="s">
        <v>17</v>
      </c>
      <c r="K604" s="5" t="s">
        <v>18</v>
      </c>
      <c r="L604" s="26">
        <v>0.87000000000000022</v>
      </c>
      <c r="M604" s="26">
        <f>VLOOKUP(L604,BONUS[],2,TRUE)</f>
        <v>0.15</v>
      </c>
      <c r="N604" s="24">
        <f>Employee_Data[[#This Row],[Monthly Salary]]+(Employee_Data[[#This Row],[Monthly Salary]]*M604)</f>
        <v>6374.9291666666668</v>
      </c>
    </row>
    <row r="605" spans="1:14" x14ac:dyDescent="0.3">
      <c r="A605" s="3" t="s">
        <v>493</v>
      </c>
      <c r="B605" s="9" t="s">
        <v>494</v>
      </c>
      <c r="C605" s="4" t="s">
        <v>46</v>
      </c>
      <c r="D605" s="4" t="s">
        <v>14</v>
      </c>
      <c r="E605" s="4" t="s">
        <v>43</v>
      </c>
      <c r="F605" s="4" t="s">
        <v>23</v>
      </c>
      <c r="G605">
        <v>51</v>
      </c>
      <c r="H605" s="14">
        <v>34388</v>
      </c>
      <c r="I605" s="18">
        <v>10233.5</v>
      </c>
      <c r="J605" s="4" t="s">
        <v>24</v>
      </c>
      <c r="K605" s="5" t="s">
        <v>68</v>
      </c>
      <c r="L605" s="26">
        <v>0.84000000000000019</v>
      </c>
      <c r="M605" s="26">
        <f>VLOOKUP(L605,BONUS[],2,TRUE)</f>
        <v>0.1</v>
      </c>
      <c r="N605" s="24">
        <f>Employee_Data[[#This Row],[Monthly Salary]]+(Employee_Data[[#This Row],[Monthly Salary]]*M605)</f>
        <v>11256.85</v>
      </c>
    </row>
    <row r="606" spans="1:14" x14ac:dyDescent="0.3">
      <c r="A606" s="3" t="s">
        <v>1363</v>
      </c>
      <c r="B606" s="9" t="s">
        <v>1364</v>
      </c>
      <c r="C606" s="4" t="s">
        <v>41</v>
      </c>
      <c r="D606" s="4" t="s">
        <v>42</v>
      </c>
      <c r="E606" s="4" t="s">
        <v>15</v>
      </c>
      <c r="F606" s="4" t="s">
        <v>16</v>
      </c>
      <c r="G606">
        <v>65</v>
      </c>
      <c r="H606" s="14">
        <v>36798</v>
      </c>
      <c r="I606" s="18">
        <v>5653.083333333333</v>
      </c>
      <c r="J606" s="4" t="s">
        <v>17</v>
      </c>
      <c r="K606" s="5" t="s">
        <v>54</v>
      </c>
      <c r="L606" s="26">
        <v>0.81000000000000016</v>
      </c>
      <c r="M606" s="26">
        <f>VLOOKUP(L606,BONUS[],2,TRUE)</f>
        <v>0.1</v>
      </c>
      <c r="N606" s="24">
        <f>Employee_Data[[#This Row],[Monthly Salary]]+(Employee_Data[[#This Row],[Monthly Salary]]*M606)</f>
        <v>6218.3916666666664</v>
      </c>
    </row>
    <row r="607" spans="1:14" x14ac:dyDescent="0.3">
      <c r="A607" s="3" t="s">
        <v>903</v>
      </c>
      <c r="B607" s="9" t="s">
        <v>904</v>
      </c>
      <c r="C607" s="4" t="s">
        <v>49</v>
      </c>
      <c r="D607" s="4" t="s">
        <v>29</v>
      </c>
      <c r="E607" s="4" t="s">
        <v>43</v>
      </c>
      <c r="F607" s="4" t="s">
        <v>16</v>
      </c>
      <c r="G607">
        <v>63</v>
      </c>
      <c r="H607" s="14">
        <v>40984</v>
      </c>
      <c r="I607" s="18">
        <v>3840.0833333333335</v>
      </c>
      <c r="J607" s="4" t="s">
        <v>17</v>
      </c>
      <c r="K607" s="5" t="s">
        <v>31</v>
      </c>
      <c r="L607" s="26">
        <v>0.78000000000000014</v>
      </c>
      <c r="M607" s="26">
        <f>VLOOKUP(L607,BONUS[],2,TRUE)</f>
        <v>0.1</v>
      </c>
      <c r="N607" s="24">
        <f>Employee_Data[[#This Row],[Monthly Salary]]+(Employee_Data[[#This Row],[Monthly Salary]]*M607)</f>
        <v>4224.0916666666672</v>
      </c>
    </row>
    <row r="608" spans="1:14" x14ac:dyDescent="0.3">
      <c r="A608" s="3" t="s">
        <v>770</v>
      </c>
      <c r="B608" s="9" t="s">
        <v>771</v>
      </c>
      <c r="C608" s="4" t="s">
        <v>13</v>
      </c>
      <c r="D608" s="4" t="s">
        <v>29</v>
      </c>
      <c r="E608" s="4" t="s">
        <v>43</v>
      </c>
      <c r="F608" s="4" t="s">
        <v>16</v>
      </c>
      <c r="G608">
        <v>48</v>
      </c>
      <c r="H608" s="14">
        <v>37144</v>
      </c>
      <c r="I608" s="18">
        <v>10477.5</v>
      </c>
      <c r="J608" s="4" t="s">
        <v>24</v>
      </c>
      <c r="K608" s="5" t="s">
        <v>25</v>
      </c>
      <c r="L608" s="26">
        <v>0.75000000000000011</v>
      </c>
      <c r="M608" s="26">
        <f>VLOOKUP(L608,BONUS[],2,TRUE)</f>
        <v>0.1</v>
      </c>
      <c r="N608" s="24">
        <f>Employee_Data[[#This Row],[Monthly Salary]]+(Employee_Data[[#This Row],[Monthly Salary]]*M608)</f>
        <v>11525.25</v>
      </c>
    </row>
    <row r="609" spans="1:14" x14ac:dyDescent="0.3">
      <c r="A609" s="3" t="s">
        <v>519</v>
      </c>
      <c r="B609" s="9" t="s">
        <v>520</v>
      </c>
      <c r="C609" s="4" t="s">
        <v>28</v>
      </c>
      <c r="D609" s="4" t="s">
        <v>59</v>
      </c>
      <c r="E609" s="4" t="s">
        <v>15</v>
      </c>
      <c r="F609" s="4" t="s">
        <v>16</v>
      </c>
      <c r="G609">
        <v>51</v>
      </c>
      <c r="H609" s="14">
        <v>44283</v>
      </c>
      <c r="I609" s="18">
        <v>15057.25</v>
      </c>
      <c r="J609" s="4" t="s">
        <v>17</v>
      </c>
      <c r="K609" s="5" t="s">
        <v>38</v>
      </c>
      <c r="L609" s="26">
        <v>0.72000000000000008</v>
      </c>
      <c r="M609" s="26">
        <f>VLOOKUP(L609,BONUS[],2,TRUE)</f>
        <v>0.08</v>
      </c>
      <c r="N609" s="24">
        <f>Employee_Data[[#This Row],[Monthly Salary]]+(Employee_Data[[#This Row],[Monthly Salary]]*M609)</f>
        <v>16261.83</v>
      </c>
    </row>
    <row r="610" spans="1:14" x14ac:dyDescent="0.3">
      <c r="A610" s="3" t="s">
        <v>1751</v>
      </c>
      <c r="B610" s="9" t="s">
        <v>1752</v>
      </c>
      <c r="C610" s="4" t="s">
        <v>28</v>
      </c>
      <c r="D610" s="4" t="s">
        <v>42</v>
      </c>
      <c r="E610" s="4" t="s">
        <v>43</v>
      </c>
      <c r="F610" s="4" t="s">
        <v>23</v>
      </c>
      <c r="G610">
        <v>58</v>
      </c>
      <c r="H610" s="14">
        <v>33682</v>
      </c>
      <c r="I610" s="18">
        <v>16654</v>
      </c>
      <c r="J610" s="4" t="s">
        <v>24</v>
      </c>
      <c r="K610" s="5" t="s">
        <v>25</v>
      </c>
      <c r="L610" s="26">
        <v>0.59</v>
      </c>
      <c r="M610" s="26">
        <f>VLOOKUP(L610,BONUS[],2,TRUE)</f>
        <v>0</v>
      </c>
      <c r="N610" s="24">
        <f>Employee_Data[[#This Row],[Monthly Salary]]+(Employee_Data[[#This Row],[Monthly Salary]]*M610)</f>
        <v>16654</v>
      </c>
    </row>
    <row r="611" spans="1:14" x14ac:dyDescent="0.3">
      <c r="A611" s="3" t="s">
        <v>1448</v>
      </c>
      <c r="B611" s="9" t="s">
        <v>1449</v>
      </c>
      <c r="C611" s="4" t="s">
        <v>168</v>
      </c>
      <c r="D611" s="4" t="s">
        <v>63</v>
      </c>
      <c r="E611" s="4" t="s">
        <v>30</v>
      </c>
      <c r="F611" s="4" t="s">
        <v>23</v>
      </c>
      <c r="G611">
        <v>45</v>
      </c>
      <c r="H611" s="14">
        <v>42329</v>
      </c>
      <c r="I611" s="18">
        <v>7274.333333333333</v>
      </c>
      <c r="J611" s="4" t="s">
        <v>17</v>
      </c>
      <c r="K611" s="5" t="s">
        <v>81</v>
      </c>
      <c r="L611" s="26">
        <v>0.66</v>
      </c>
      <c r="M611" s="26">
        <f>VLOOKUP(L611,BONUS[],2,TRUE)</f>
        <v>0.05</v>
      </c>
      <c r="N611" s="24">
        <f>Employee_Data[[#This Row],[Monthly Salary]]+(Employee_Data[[#This Row],[Monthly Salary]]*M611)</f>
        <v>7638.0499999999993</v>
      </c>
    </row>
    <row r="612" spans="1:14" x14ac:dyDescent="0.3">
      <c r="A612" s="3" t="s">
        <v>1100</v>
      </c>
      <c r="B612" s="9" t="s">
        <v>1101</v>
      </c>
      <c r="C612" s="4" t="s">
        <v>478</v>
      </c>
      <c r="D612" s="4" t="s">
        <v>14</v>
      </c>
      <c r="E612" s="4" t="s">
        <v>22</v>
      </c>
      <c r="F612" s="4" t="s">
        <v>23</v>
      </c>
      <c r="G612">
        <v>27</v>
      </c>
      <c r="H612" s="14">
        <v>44189</v>
      </c>
      <c r="I612" s="18">
        <v>7693.416666666667</v>
      </c>
      <c r="J612" s="4" t="s">
        <v>17</v>
      </c>
      <c r="K612" s="5" t="s">
        <v>31</v>
      </c>
      <c r="L612" s="26">
        <v>0.63</v>
      </c>
      <c r="M612" s="26">
        <f>VLOOKUP(L612,BONUS[],2,TRUE)</f>
        <v>0.03</v>
      </c>
      <c r="N612" s="24">
        <f>Employee_Data[[#This Row],[Monthly Salary]]+(Employee_Data[[#This Row],[Monthly Salary]]*M612)</f>
        <v>7924.2191666666668</v>
      </c>
    </row>
    <row r="613" spans="1:14" x14ac:dyDescent="0.3">
      <c r="A613" s="3" t="s">
        <v>999</v>
      </c>
      <c r="B613" s="9" t="s">
        <v>1000</v>
      </c>
      <c r="C613" s="4" t="s">
        <v>478</v>
      </c>
      <c r="D613" s="4" t="s">
        <v>14</v>
      </c>
      <c r="E613" s="4" t="s">
        <v>15</v>
      </c>
      <c r="F613" s="4" t="s">
        <v>23</v>
      </c>
      <c r="G613">
        <v>45</v>
      </c>
      <c r="H613" s="14">
        <v>40235</v>
      </c>
      <c r="I613" s="18">
        <v>7564.166666666667</v>
      </c>
      <c r="J613" s="4" t="s">
        <v>17</v>
      </c>
      <c r="K613" s="5" t="s">
        <v>81</v>
      </c>
      <c r="L613" s="26">
        <v>0.6</v>
      </c>
      <c r="M613" s="26">
        <f>VLOOKUP(L613,BONUS[],2,TRUE)</f>
        <v>0.03</v>
      </c>
      <c r="N613" s="24">
        <f>Employee_Data[[#This Row],[Monthly Salary]]+(Employee_Data[[#This Row],[Monthly Salary]]*M613)</f>
        <v>7791.0916666666672</v>
      </c>
    </row>
    <row r="614" spans="1:14" x14ac:dyDescent="0.3">
      <c r="A614" s="3" t="s">
        <v>1620</v>
      </c>
      <c r="B614" s="9" t="s">
        <v>1621</v>
      </c>
      <c r="C614" s="4" t="s">
        <v>117</v>
      </c>
      <c r="D614" s="4" t="s">
        <v>29</v>
      </c>
      <c r="E614" s="4" t="s">
        <v>15</v>
      </c>
      <c r="F614" s="4" t="s">
        <v>16</v>
      </c>
      <c r="G614">
        <v>30</v>
      </c>
      <c r="H614" s="14">
        <v>42068</v>
      </c>
      <c r="I614" s="18">
        <v>4391.416666666667</v>
      </c>
      <c r="J614" s="4" t="s">
        <v>17</v>
      </c>
      <c r="K614" s="5" t="s">
        <v>18</v>
      </c>
      <c r="L614" s="26">
        <v>1</v>
      </c>
      <c r="M614" s="26">
        <f>VLOOKUP(L614,BONUS[],2,TRUE)</f>
        <v>0.4</v>
      </c>
      <c r="N614" s="24">
        <f>Employee_Data[[#This Row],[Monthly Salary]]+(Employee_Data[[#This Row],[Monthly Salary]]*M614)</f>
        <v>6147.9833333333336</v>
      </c>
    </row>
    <row r="615" spans="1:14" x14ac:dyDescent="0.3">
      <c r="A615" s="3" t="s">
        <v>1696</v>
      </c>
      <c r="B615" s="9" t="s">
        <v>1697</v>
      </c>
      <c r="C615" s="4" t="s">
        <v>13</v>
      </c>
      <c r="D615" s="4" t="s">
        <v>42</v>
      </c>
      <c r="E615" s="4" t="s">
        <v>43</v>
      </c>
      <c r="F615" s="4" t="s">
        <v>16</v>
      </c>
      <c r="G615">
        <v>52</v>
      </c>
      <c r="H615" s="14">
        <v>38995</v>
      </c>
      <c r="I615" s="18">
        <v>12330.5</v>
      </c>
      <c r="J615" s="4" t="s">
        <v>86</v>
      </c>
      <c r="K615" s="5" t="s">
        <v>92</v>
      </c>
      <c r="L615" s="26">
        <v>0.68</v>
      </c>
      <c r="M615" s="26">
        <f>VLOOKUP(L615,BONUS[],2,TRUE)</f>
        <v>0.05</v>
      </c>
      <c r="N615" s="24">
        <f>Employee_Data[[#This Row],[Monthly Salary]]+(Employee_Data[[#This Row],[Monthly Salary]]*M615)</f>
        <v>12947.025</v>
      </c>
    </row>
    <row r="616" spans="1:14" x14ac:dyDescent="0.3">
      <c r="A616" s="3" t="s">
        <v>1575</v>
      </c>
      <c r="B616" s="9" t="s">
        <v>1576</v>
      </c>
      <c r="C616" s="4" t="s">
        <v>117</v>
      </c>
      <c r="D616" s="4" t="s">
        <v>42</v>
      </c>
      <c r="E616" s="4" t="s">
        <v>43</v>
      </c>
      <c r="F616" s="4" t="s">
        <v>16</v>
      </c>
      <c r="G616">
        <v>42</v>
      </c>
      <c r="H616" s="14">
        <v>40307</v>
      </c>
      <c r="I616" s="18">
        <v>5645.25</v>
      </c>
      <c r="J616" s="4" t="s">
        <v>24</v>
      </c>
      <c r="K616" s="5" t="s">
        <v>107</v>
      </c>
      <c r="L616" s="26">
        <v>0.84</v>
      </c>
      <c r="M616" s="26">
        <f>VLOOKUP(L616,BONUS[],2,TRUE)</f>
        <v>0.1</v>
      </c>
      <c r="N616" s="24">
        <f>Employee_Data[[#This Row],[Monthly Salary]]+(Employee_Data[[#This Row],[Monthly Salary]]*M616)</f>
        <v>6209.7749999999996</v>
      </c>
    </row>
    <row r="617" spans="1:14" x14ac:dyDescent="0.3">
      <c r="A617" s="3" t="s">
        <v>1333</v>
      </c>
      <c r="B617" s="9" t="s">
        <v>1334</v>
      </c>
      <c r="C617" s="4" t="s">
        <v>21</v>
      </c>
      <c r="D617" s="4" t="s">
        <v>14</v>
      </c>
      <c r="E617" s="4" t="s">
        <v>22</v>
      </c>
      <c r="F617" s="4" t="s">
        <v>23</v>
      </c>
      <c r="G617">
        <v>34</v>
      </c>
      <c r="H617" s="14">
        <v>42416</v>
      </c>
      <c r="I617" s="18">
        <v>5284.25</v>
      </c>
      <c r="J617" s="4" t="s">
        <v>17</v>
      </c>
      <c r="K617" s="5" t="s">
        <v>50</v>
      </c>
      <c r="L617" s="26">
        <v>0.8</v>
      </c>
      <c r="M617" s="26">
        <f>VLOOKUP(L617,BONUS[],2,TRUE)</f>
        <v>0.1</v>
      </c>
      <c r="N617" s="24">
        <f>Employee_Data[[#This Row],[Monthly Salary]]+(Employee_Data[[#This Row],[Monthly Salary]]*M617)</f>
        <v>5812.6750000000002</v>
      </c>
    </row>
    <row r="618" spans="1:14" x14ac:dyDescent="0.3">
      <c r="A618" s="3" t="s">
        <v>762</v>
      </c>
      <c r="B618" s="9" t="s">
        <v>763</v>
      </c>
      <c r="C618" s="4" t="s">
        <v>28</v>
      </c>
      <c r="D618" s="4" t="s">
        <v>63</v>
      </c>
      <c r="E618" s="4" t="s">
        <v>15</v>
      </c>
      <c r="F618" s="4" t="s">
        <v>16</v>
      </c>
      <c r="G618">
        <v>59</v>
      </c>
      <c r="H618" s="14">
        <v>37726</v>
      </c>
      <c r="I618" s="18">
        <v>12558.25</v>
      </c>
      <c r="J618" s="4" t="s">
        <v>86</v>
      </c>
      <c r="K618" s="5" t="s">
        <v>211</v>
      </c>
      <c r="L618" s="26">
        <v>0.62</v>
      </c>
      <c r="M618" s="26">
        <f>VLOOKUP(L618,BONUS[],2,TRUE)</f>
        <v>0.03</v>
      </c>
      <c r="N618" s="24">
        <f>Employee_Data[[#This Row],[Monthly Salary]]+(Employee_Data[[#This Row],[Monthly Salary]]*M618)</f>
        <v>12934.997499999999</v>
      </c>
    </row>
    <row r="619" spans="1:14" x14ac:dyDescent="0.3">
      <c r="A619" s="3" t="s">
        <v>569</v>
      </c>
      <c r="B619" s="9" t="s">
        <v>570</v>
      </c>
      <c r="C619" s="4" t="s">
        <v>13</v>
      </c>
      <c r="D619" s="4" t="s">
        <v>53</v>
      </c>
      <c r="E619" s="4" t="s">
        <v>22</v>
      </c>
      <c r="F619" s="4" t="s">
        <v>16</v>
      </c>
      <c r="G619">
        <v>55</v>
      </c>
      <c r="H619" s="14">
        <v>40552</v>
      </c>
      <c r="I619" s="18">
        <v>11543.416666666666</v>
      </c>
      <c r="J619" s="4" t="s">
        <v>17</v>
      </c>
      <c r="K619" s="5" t="s">
        <v>50</v>
      </c>
      <c r="L619" s="26">
        <v>0.6</v>
      </c>
      <c r="M619" s="26">
        <f>VLOOKUP(L619,BONUS[],2,TRUE)</f>
        <v>0.03</v>
      </c>
      <c r="N619" s="24">
        <f>Employee_Data[[#This Row],[Monthly Salary]]+(Employee_Data[[#This Row],[Monthly Salary]]*M619)</f>
        <v>11889.719166666666</v>
      </c>
    </row>
    <row r="620" spans="1:14" x14ac:dyDescent="0.3">
      <c r="A620" s="3" t="s">
        <v>1967</v>
      </c>
      <c r="B620" s="9" t="s">
        <v>1968</v>
      </c>
      <c r="C620" s="4" t="s">
        <v>49</v>
      </c>
      <c r="D620" s="4" t="s">
        <v>29</v>
      </c>
      <c r="E620" s="4" t="s">
        <v>30</v>
      </c>
      <c r="F620" s="4" t="s">
        <v>16</v>
      </c>
      <c r="G620">
        <v>44</v>
      </c>
      <c r="H620" s="14">
        <v>40329</v>
      </c>
      <c r="I620" s="18">
        <v>3948.9166666666665</v>
      </c>
      <c r="J620" s="4" t="s">
        <v>24</v>
      </c>
      <c r="K620" s="5" t="s">
        <v>127</v>
      </c>
      <c r="L620" s="26">
        <v>0.74</v>
      </c>
      <c r="M620" s="26">
        <f>VLOOKUP(L620,BONUS[],2,TRUE)</f>
        <v>0.08</v>
      </c>
      <c r="N620" s="24">
        <f>Employee_Data[[#This Row],[Monthly Salary]]+(Employee_Data[[#This Row],[Monthly Salary]]*M620)</f>
        <v>4264.83</v>
      </c>
    </row>
    <row r="621" spans="1:14" x14ac:dyDescent="0.3">
      <c r="A621" s="3" t="s">
        <v>676</v>
      </c>
      <c r="B621" s="9" t="s">
        <v>677</v>
      </c>
      <c r="C621" s="4" t="s">
        <v>13</v>
      </c>
      <c r="D621" s="4" t="s">
        <v>59</v>
      </c>
      <c r="E621" s="4" t="s">
        <v>15</v>
      </c>
      <c r="F621" s="4" t="s">
        <v>16</v>
      </c>
      <c r="G621">
        <v>64</v>
      </c>
      <c r="H621" s="14">
        <v>37962</v>
      </c>
      <c r="I621" s="18">
        <v>10483.916666666666</v>
      </c>
      <c r="J621" s="4" t="s">
        <v>17</v>
      </c>
      <c r="K621" s="5" t="s">
        <v>31</v>
      </c>
      <c r="L621" s="26">
        <v>0.81</v>
      </c>
      <c r="M621" s="26">
        <f>VLOOKUP(L621,BONUS[],2,TRUE)</f>
        <v>0.1</v>
      </c>
      <c r="N621" s="24">
        <f>Employee_Data[[#This Row],[Monthly Salary]]+(Employee_Data[[#This Row],[Monthly Salary]]*M621)</f>
        <v>11532.308333333332</v>
      </c>
    </row>
    <row r="622" spans="1:14" x14ac:dyDescent="0.3">
      <c r="A622" s="3" t="s">
        <v>1347</v>
      </c>
      <c r="B622" s="9" t="s">
        <v>1348</v>
      </c>
      <c r="C622" s="4" t="s">
        <v>73</v>
      </c>
      <c r="D622" s="4" t="s">
        <v>74</v>
      </c>
      <c r="E622" s="4" t="s">
        <v>30</v>
      </c>
      <c r="F622" s="4" t="s">
        <v>23</v>
      </c>
      <c r="G622">
        <v>52</v>
      </c>
      <c r="H622" s="14">
        <v>37418</v>
      </c>
      <c r="I622" s="18">
        <v>19692.833333333332</v>
      </c>
      <c r="J622" s="4" t="s">
        <v>17</v>
      </c>
      <c r="K622" s="5" t="s">
        <v>50</v>
      </c>
      <c r="L622" s="26">
        <v>0.6</v>
      </c>
      <c r="M622" s="26">
        <f>VLOOKUP(L622,BONUS[],2,TRUE)</f>
        <v>0.03</v>
      </c>
      <c r="N622" s="24">
        <f>Employee_Data[[#This Row],[Monthly Salary]]+(Employee_Data[[#This Row],[Monthly Salary]]*M622)</f>
        <v>20283.618333333332</v>
      </c>
    </row>
    <row r="623" spans="1:14" x14ac:dyDescent="0.3">
      <c r="A623" s="3" t="s">
        <v>1648</v>
      </c>
      <c r="B623" s="9" t="s">
        <v>1649</v>
      </c>
      <c r="C623" s="4" t="s">
        <v>435</v>
      </c>
      <c r="D623" s="4" t="s">
        <v>14</v>
      </c>
      <c r="E623" s="4" t="s">
        <v>43</v>
      </c>
      <c r="F623" s="4" t="s">
        <v>23</v>
      </c>
      <c r="G623">
        <v>29</v>
      </c>
      <c r="H623" s="14">
        <v>44375</v>
      </c>
      <c r="I623" s="18">
        <v>5936.166666666667</v>
      </c>
      <c r="J623" s="4" t="s">
        <v>17</v>
      </c>
      <c r="K623" s="5" t="s">
        <v>18</v>
      </c>
      <c r="L623" s="26">
        <v>0.85</v>
      </c>
      <c r="M623" s="26">
        <f>VLOOKUP(L623,BONUS[],2,TRUE)</f>
        <v>0.15</v>
      </c>
      <c r="N623" s="24">
        <f>Employee_Data[[#This Row],[Monthly Salary]]+(Employee_Data[[#This Row],[Monthly Salary]]*M623)</f>
        <v>6826.5916666666672</v>
      </c>
    </row>
    <row r="624" spans="1:14" x14ac:dyDescent="0.3">
      <c r="A624" s="3" t="s">
        <v>668</v>
      </c>
      <c r="B624" s="9" t="s">
        <v>669</v>
      </c>
      <c r="C624" s="4" t="s">
        <v>28</v>
      </c>
      <c r="D624" s="4" t="s">
        <v>29</v>
      </c>
      <c r="E624" s="4" t="s">
        <v>30</v>
      </c>
      <c r="F624" s="4" t="s">
        <v>23</v>
      </c>
      <c r="G624">
        <v>25</v>
      </c>
      <c r="H624" s="14">
        <v>43844</v>
      </c>
      <c r="I624" s="18">
        <v>14001.166666666666</v>
      </c>
      <c r="J624" s="4" t="s">
        <v>17</v>
      </c>
      <c r="K624" s="5" t="s">
        <v>31</v>
      </c>
      <c r="L624" s="26">
        <v>0.87</v>
      </c>
      <c r="M624" s="26">
        <f>VLOOKUP(L624,BONUS[],2,TRUE)</f>
        <v>0.15</v>
      </c>
      <c r="N624" s="24">
        <f>Employee_Data[[#This Row],[Monthly Salary]]+(Employee_Data[[#This Row],[Monthly Salary]]*M624)</f>
        <v>16101.341666666665</v>
      </c>
    </row>
    <row r="625" spans="1:14" x14ac:dyDescent="0.3">
      <c r="A625" s="3" t="s">
        <v>1569</v>
      </c>
      <c r="B625" s="9" t="s">
        <v>1570</v>
      </c>
      <c r="C625" s="4" t="s">
        <v>112</v>
      </c>
      <c r="D625" s="4" t="s">
        <v>14</v>
      </c>
      <c r="E625" s="4" t="s">
        <v>22</v>
      </c>
      <c r="F625" s="4" t="s">
        <v>23</v>
      </c>
      <c r="G625">
        <v>25</v>
      </c>
      <c r="H625" s="14">
        <v>44213</v>
      </c>
      <c r="I625" s="18">
        <v>3487</v>
      </c>
      <c r="J625" s="4" t="s">
        <v>24</v>
      </c>
      <c r="K625" s="5" t="s">
        <v>25</v>
      </c>
      <c r="L625" s="26">
        <v>0.62</v>
      </c>
      <c r="M625" s="26">
        <f>VLOOKUP(L625,BONUS[],2,TRUE)</f>
        <v>0.03</v>
      </c>
      <c r="N625" s="24">
        <f>Employee_Data[[#This Row],[Monthly Salary]]+(Employee_Data[[#This Row],[Monthly Salary]]*M625)</f>
        <v>3591.61</v>
      </c>
    </row>
    <row r="626" spans="1:14" x14ac:dyDescent="0.3">
      <c r="A626" s="3" t="s">
        <v>1569</v>
      </c>
      <c r="B626" s="9" t="s">
        <v>1805</v>
      </c>
      <c r="C626" s="4" t="s">
        <v>49</v>
      </c>
      <c r="D626" s="4" t="s">
        <v>74</v>
      </c>
      <c r="E626" s="4" t="s">
        <v>15</v>
      </c>
      <c r="F626" s="4" t="s">
        <v>16</v>
      </c>
      <c r="G626">
        <v>43</v>
      </c>
      <c r="H626" s="14">
        <v>43659</v>
      </c>
      <c r="I626" s="18">
        <v>3462.0833333333335</v>
      </c>
      <c r="J626" s="4" t="s">
        <v>17</v>
      </c>
      <c r="K626" s="5" t="s">
        <v>50</v>
      </c>
      <c r="L626" s="26">
        <v>0.8</v>
      </c>
      <c r="M626" s="26">
        <f>VLOOKUP(L626,BONUS[],2,TRUE)</f>
        <v>0.1</v>
      </c>
      <c r="N626" s="24">
        <f>Employee_Data[[#This Row],[Monthly Salary]]+(Employee_Data[[#This Row],[Monthly Salary]]*M626)</f>
        <v>3808.291666666667</v>
      </c>
    </row>
    <row r="627" spans="1:14" x14ac:dyDescent="0.3">
      <c r="A627" s="3" t="s">
        <v>1337</v>
      </c>
      <c r="B627" s="9" t="s">
        <v>1682</v>
      </c>
      <c r="C627" s="4" t="s">
        <v>46</v>
      </c>
      <c r="D627" s="4" t="s">
        <v>74</v>
      </c>
      <c r="E627" s="4" t="s">
        <v>15</v>
      </c>
      <c r="F627" s="4" t="s">
        <v>16</v>
      </c>
      <c r="G627">
        <v>28</v>
      </c>
      <c r="H627" s="14">
        <v>42266</v>
      </c>
      <c r="I627" s="18">
        <v>8618.5833333333339</v>
      </c>
      <c r="J627" s="4" t="s">
        <v>17</v>
      </c>
      <c r="K627" s="5" t="s">
        <v>81</v>
      </c>
      <c r="L627" s="26">
        <v>0.87000000000000022</v>
      </c>
      <c r="M627" s="26">
        <f>VLOOKUP(L627,BONUS[],2,TRUE)</f>
        <v>0.15</v>
      </c>
      <c r="N627" s="24">
        <f>Employee_Data[[#This Row],[Monthly Salary]]+(Employee_Data[[#This Row],[Monthly Salary]]*M627)</f>
        <v>9911.3708333333343</v>
      </c>
    </row>
    <row r="628" spans="1:14" x14ac:dyDescent="0.3">
      <c r="A628" s="3" t="s">
        <v>1337</v>
      </c>
      <c r="B628" s="9" t="s">
        <v>1338</v>
      </c>
      <c r="C628" s="4" t="s">
        <v>13</v>
      </c>
      <c r="D628" s="4" t="s">
        <v>53</v>
      </c>
      <c r="E628" s="4" t="s">
        <v>30</v>
      </c>
      <c r="F628" s="4" t="s">
        <v>16</v>
      </c>
      <c r="G628">
        <v>42</v>
      </c>
      <c r="H628" s="14">
        <v>43652</v>
      </c>
      <c r="I628" s="18">
        <v>12669.666666666666</v>
      </c>
      <c r="J628" s="4" t="s">
        <v>86</v>
      </c>
      <c r="K628" s="5" t="s">
        <v>92</v>
      </c>
      <c r="L628" s="26">
        <v>0.90000000000000024</v>
      </c>
      <c r="M628" s="26">
        <f>VLOOKUP(L628,BONUS[],2,TRUE)</f>
        <v>0.2</v>
      </c>
      <c r="N628" s="24">
        <f>Employee_Data[[#This Row],[Monthly Salary]]+(Employee_Data[[#This Row],[Monthly Salary]]*M628)</f>
        <v>15203.599999999999</v>
      </c>
    </row>
    <row r="629" spans="1:14" x14ac:dyDescent="0.3">
      <c r="A629" s="3" t="s">
        <v>1413</v>
      </c>
      <c r="B629" s="9" t="s">
        <v>1414</v>
      </c>
      <c r="C629" s="4" t="s">
        <v>49</v>
      </c>
      <c r="D629" s="4" t="s">
        <v>53</v>
      </c>
      <c r="E629" s="4" t="s">
        <v>22</v>
      </c>
      <c r="F629" s="4" t="s">
        <v>16</v>
      </c>
      <c r="G629">
        <v>33</v>
      </c>
      <c r="H629" s="14">
        <v>43247</v>
      </c>
      <c r="I629" s="18">
        <v>3754.0833333333335</v>
      </c>
      <c r="J629" s="4" t="s">
        <v>17</v>
      </c>
      <c r="K629" s="5" t="s">
        <v>18</v>
      </c>
      <c r="L629" s="26">
        <v>0.84000000000000019</v>
      </c>
      <c r="M629" s="26">
        <f>VLOOKUP(L629,BONUS[],2,TRUE)</f>
        <v>0.1</v>
      </c>
      <c r="N629" s="24">
        <f>Employee_Data[[#This Row],[Monthly Salary]]+(Employee_Data[[#This Row],[Monthly Salary]]*M629)</f>
        <v>4129.4916666666668</v>
      </c>
    </row>
    <row r="630" spans="1:14" x14ac:dyDescent="0.3">
      <c r="A630" s="3" t="s">
        <v>1039</v>
      </c>
      <c r="B630" s="9" t="s">
        <v>1040</v>
      </c>
      <c r="C630" s="4" t="s">
        <v>28</v>
      </c>
      <c r="D630" s="4" t="s">
        <v>29</v>
      </c>
      <c r="E630" s="4" t="s">
        <v>43</v>
      </c>
      <c r="F630" s="4" t="s">
        <v>23</v>
      </c>
      <c r="G630">
        <v>58</v>
      </c>
      <c r="H630" s="14">
        <v>39367</v>
      </c>
      <c r="I630" s="18">
        <v>13503.166666666666</v>
      </c>
      <c r="J630" s="4" t="s">
        <v>24</v>
      </c>
      <c r="K630" s="5" t="s">
        <v>25</v>
      </c>
      <c r="L630" s="26">
        <v>0.78000000000000014</v>
      </c>
      <c r="M630" s="26">
        <f>VLOOKUP(L630,BONUS[],2,TRUE)</f>
        <v>0.1</v>
      </c>
      <c r="N630" s="24">
        <f>Employee_Data[[#This Row],[Monthly Salary]]+(Employee_Data[[#This Row],[Monthly Salary]]*M630)</f>
        <v>14853.483333333334</v>
      </c>
    </row>
    <row r="631" spans="1:14" x14ac:dyDescent="0.3">
      <c r="A631" s="3" t="s">
        <v>1039</v>
      </c>
      <c r="B631" s="9" t="s">
        <v>1102</v>
      </c>
      <c r="C631" s="4" t="s">
        <v>34</v>
      </c>
      <c r="D631" s="4" t="s">
        <v>14</v>
      </c>
      <c r="E631" s="4" t="s">
        <v>15</v>
      </c>
      <c r="F631" s="4" t="s">
        <v>23</v>
      </c>
      <c r="G631">
        <v>52</v>
      </c>
      <c r="H631" s="14">
        <v>41417</v>
      </c>
      <c r="I631" s="18">
        <v>8296.4166666666661</v>
      </c>
      <c r="J631" s="4" t="s">
        <v>17</v>
      </c>
      <c r="K631" s="5" t="s">
        <v>18</v>
      </c>
      <c r="L631" s="26">
        <v>0.81000000000000016</v>
      </c>
      <c r="M631" s="26">
        <f>VLOOKUP(L631,BONUS[],2,TRUE)</f>
        <v>0.1</v>
      </c>
      <c r="N631" s="24">
        <f>Employee_Data[[#This Row],[Monthly Salary]]+(Employee_Data[[#This Row],[Monthly Salary]]*M631)</f>
        <v>9126.0583333333325</v>
      </c>
    </row>
    <row r="632" spans="1:14" x14ac:dyDescent="0.3">
      <c r="A632" s="3" t="s">
        <v>559</v>
      </c>
      <c r="B632" s="9" t="s">
        <v>560</v>
      </c>
      <c r="C632" s="4" t="s">
        <v>46</v>
      </c>
      <c r="D632" s="4" t="s">
        <v>74</v>
      </c>
      <c r="E632" s="4" t="s">
        <v>22</v>
      </c>
      <c r="F632" s="4" t="s">
        <v>23</v>
      </c>
      <c r="G632">
        <v>38</v>
      </c>
      <c r="H632" s="14">
        <v>39544</v>
      </c>
      <c r="I632" s="18">
        <v>10571.333333333334</v>
      </c>
      <c r="J632" s="4" t="s">
        <v>17</v>
      </c>
      <c r="K632" s="5" t="s">
        <v>81</v>
      </c>
      <c r="L632" s="26">
        <v>0.75000000000000011</v>
      </c>
      <c r="M632" s="26">
        <f>VLOOKUP(L632,BONUS[],2,TRUE)</f>
        <v>0.1</v>
      </c>
      <c r="N632" s="24">
        <f>Employee_Data[[#This Row],[Monthly Salary]]+(Employee_Data[[#This Row],[Monthly Salary]]*M632)</f>
        <v>11628.466666666667</v>
      </c>
    </row>
    <row r="633" spans="1:14" x14ac:dyDescent="0.3">
      <c r="A633" s="3" t="s">
        <v>175</v>
      </c>
      <c r="B633" s="9" t="s">
        <v>176</v>
      </c>
      <c r="C633" s="4" t="s">
        <v>177</v>
      </c>
      <c r="D633" s="4" t="s">
        <v>59</v>
      </c>
      <c r="E633" s="4" t="s">
        <v>22</v>
      </c>
      <c r="F633" s="4" t="s">
        <v>16</v>
      </c>
      <c r="G633">
        <v>46</v>
      </c>
      <c r="H633" s="14">
        <v>39681</v>
      </c>
      <c r="I633" s="18">
        <v>4922.25</v>
      </c>
      <c r="J633" s="4" t="s">
        <v>17</v>
      </c>
      <c r="K633" s="5" t="s">
        <v>50</v>
      </c>
      <c r="L633" s="26">
        <v>0.72000000000000008</v>
      </c>
      <c r="M633" s="26">
        <f>VLOOKUP(L633,BONUS[],2,TRUE)</f>
        <v>0.08</v>
      </c>
      <c r="N633" s="24">
        <f>Employee_Data[[#This Row],[Monthly Salary]]+(Employee_Data[[#This Row],[Monthly Salary]]*M633)</f>
        <v>5316.03</v>
      </c>
    </row>
    <row r="634" spans="1:14" x14ac:dyDescent="0.3">
      <c r="A634" s="3" t="s">
        <v>1009</v>
      </c>
      <c r="B634" s="9" t="s">
        <v>1010</v>
      </c>
      <c r="C634" s="4" t="s">
        <v>46</v>
      </c>
      <c r="D634" s="4" t="s">
        <v>29</v>
      </c>
      <c r="E634" s="4" t="s">
        <v>15</v>
      </c>
      <c r="F634" s="4" t="s">
        <v>23</v>
      </c>
      <c r="G634">
        <v>54</v>
      </c>
      <c r="H634" s="14">
        <v>35913</v>
      </c>
      <c r="I634" s="18">
        <v>9022.3333333333339</v>
      </c>
      <c r="J634" s="4" t="s">
        <v>86</v>
      </c>
      <c r="K634" s="5" t="s">
        <v>211</v>
      </c>
      <c r="L634" s="26">
        <v>0.69000000000000006</v>
      </c>
      <c r="M634" s="26">
        <f>VLOOKUP(L634,BONUS[],2,TRUE)</f>
        <v>0.05</v>
      </c>
      <c r="N634" s="24">
        <f>Employee_Data[[#This Row],[Monthly Salary]]+(Employee_Data[[#This Row],[Monthly Salary]]*M634)</f>
        <v>9473.4500000000007</v>
      </c>
    </row>
    <row r="635" spans="1:14" x14ac:dyDescent="0.3">
      <c r="A635" s="3" t="s">
        <v>1602</v>
      </c>
      <c r="B635" s="9" t="s">
        <v>1603</v>
      </c>
      <c r="C635" s="4" t="s">
        <v>49</v>
      </c>
      <c r="D635" s="4" t="s">
        <v>29</v>
      </c>
      <c r="E635" s="4" t="s">
        <v>15</v>
      </c>
      <c r="F635" s="4" t="s">
        <v>23</v>
      </c>
      <c r="G635">
        <v>46</v>
      </c>
      <c r="H635" s="14">
        <v>40657</v>
      </c>
      <c r="I635" s="18">
        <v>4657.833333333333</v>
      </c>
      <c r="J635" s="4" t="s">
        <v>17</v>
      </c>
      <c r="K635" s="5" t="s">
        <v>18</v>
      </c>
      <c r="L635" s="26">
        <v>0.66</v>
      </c>
      <c r="M635" s="26">
        <f>VLOOKUP(L635,BONUS[],2,TRUE)</f>
        <v>0.05</v>
      </c>
      <c r="N635" s="24">
        <f>Employee_Data[[#This Row],[Monthly Salary]]+(Employee_Data[[#This Row],[Monthly Salary]]*M635)</f>
        <v>4890.7249999999995</v>
      </c>
    </row>
    <row r="636" spans="1:14" x14ac:dyDescent="0.3">
      <c r="A636" s="3" t="s">
        <v>169</v>
      </c>
      <c r="B636" s="9" t="s">
        <v>170</v>
      </c>
      <c r="C636" s="4" t="s">
        <v>171</v>
      </c>
      <c r="D636" s="4" t="s">
        <v>63</v>
      </c>
      <c r="E636" s="4" t="s">
        <v>43</v>
      </c>
      <c r="F636" s="4" t="s">
        <v>16</v>
      </c>
      <c r="G636">
        <v>52</v>
      </c>
      <c r="H636" s="14">
        <v>38696</v>
      </c>
      <c r="I636" s="18">
        <v>8503.5833333333339</v>
      </c>
      <c r="J636" s="4" t="s">
        <v>17</v>
      </c>
      <c r="K636" s="5" t="s">
        <v>31</v>
      </c>
      <c r="L636" s="26">
        <v>0.63</v>
      </c>
      <c r="M636" s="26">
        <f>VLOOKUP(L636,BONUS[],2,TRUE)</f>
        <v>0.03</v>
      </c>
      <c r="N636" s="24">
        <f>Employee_Data[[#This Row],[Monthly Salary]]+(Employee_Data[[#This Row],[Monthly Salary]]*M636)</f>
        <v>8758.690833333334</v>
      </c>
    </row>
    <row r="637" spans="1:14" x14ac:dyDescent="0.3">
      <c r="A637" s="3" t="s">
        <v>1644</v>
      </c>
      <c r="B637" s="9" t="s">
        <v>1645</v>
      </c>
      <c r="C637" s="4" t="s">
        <v>365</v>
      </c>
      <c r="D637" s="4" t="s">
        <v>14</v>
      </c>
      <c r="E637" s="4" t="s">
        <v>22</v>
      </c>
      <c r="F637" s="4" t="s">
        <v>16</v>
      </c>
      <c r="G637">
        <v>64</v>
      </c>
      <c r="H637" s="14">
        <v>38176</v>
      </c>
      <c r="I637" s="18">
        <v>6491.916666666667</v>
      </c>
      <c r="J637" s="4" t="s">
        <v>17</v>
      </c>
      <c r="K637" s="5" t="s">
        <v>18</v>
      </c>
      <c r="L637" s="26">
        <v>0.6</v>
      </c>
      <c r="M637" s="26">
        <f>VLOOKUP(L637,BONUS[],2,TRUE)</f>
        <v>0.03</v>
      </c>
      <c r="N637" s="24">
        <f>Employee_Data[[#This Row],[Monthly Salary]]+(Employee_Data[[#This Row],[Monthly Salary]]*M637)</f>
        <v>6686.6741666666667</v>
      </c>
    </row>
    <row r="638" spans="1:14" x14ac:dyDescent="0.3">
      <c r="A638" s="3" t="s">
        <v>1660</v>
      </c>
      <c r="B638" s="9" t="s">
        <v>1661</v>
      </c>
      <c r="C638" s="4" t="s">
        <v>49</v>
      </c>
      <c r="D638" s="4" t="s">
        <v>29</v>
      </c>
      <c r="E638" s="4" t="s">
        <v>22</v>
      </c>
      <c r="F638" s="4" t="s">
        <v>23</v>
      </c>
      <c r="G638">
        <v>56</v>
      </c>
      <c r="H638" s="14">
        <v>38847</v>
      </c>
      <c r="I638" s="18">
        <v>3463.4166666666665</v>
      </c>
      <c r="J638" s="4" t="s">
        <v>17</v>
      </c>
      <c r="K638" s="5" t="s">
        <v>54</v>
      </c>
      <c r="L638" s="26">
        <v>0.67</v>
      </c>
      <c r="M638" s="26">
        <f>VLOOKUP(L638,BONUS[],2,TRUE)</f>
        <v>0.05</v>
      </c>
      <c r="N638" s="24">
        <f>Employee_Data[[#This Row],[Monthly Salary]]+(Employee_Data[[#This Row],[Monthly Salary]]*M638)</f>
        <v>3636.5874999999996</v>
      </c>
    </row>
    <row r="639" spans="1:14" x14ac:dyDescent="0.3">
      <c r="A639" s="3" t="s">
        <v>1246</v>
      </c>
      <c r="B639" s="9" t="s">
        <v>1247</v>
      </c>
      <c r="C639" s="4" t="s">
        <v>101</v>
      </c>
      <c r="D639" s="4" t="s">
        <v>63</v>
      </c>
      <c r="E639" s="4" t="s">
        <v>30</v>
      </c>
      <c r="F639" s="4" t="s">
        <v>23</v>
      </c>
      <c r="G639">
        <v>27</v>
      </c>
      <c r="H639" s="14">
        <v>43613</v>
      </c>
      <c r="I639" s="18">
        <v>5842.5</v>
      </c>
      <c r="J639" s="4" t="s">
        <v>17</v>
      </c>
      <c r="K639" s="5" t="s">
        <v>50</v>
      </c>
      <c r="L639" s="26">
        <v>0.88000000000000012</v>
      </c>
      <c r="M639" s="26">
        <f>VLOOKUP(L639,BONUS[],2,TRUE)</f>
        <v>0.15</v>
      </c>
      <c r="N639" s="24">
        <f>Employee_Data[[#This Row],[Monthly Salary]]+(Employee_Data[[#This Row],[Monthly Salary]]*M639)</f>
        <v>6718.875</v>
      </c>
    </row>
    <row r="640" spans="1:14" x14ac:dyDescent="0.3">
      <c r="A640" s="3" t="s">
        <v>585</v>
      </c>
      <c r="B640" s="9" t="s">
        <v>894</v>
      </c>
      <c r="C640" s="4" t="s">
        <v>37</v>
      </c>
      <c r="D640" s="4" t="s">
        <v>42</v>
      </c>
      <c r="E640" s="4" t="s">
        <v>15</v>
      </c>
      <c r="F640" s="4" t="s">
        <v>23</v>
      </c>
      <c r="G640">
        <v>50</v>
      </c>
      <c r="H640" s="14">
        <v>34383</v>
      </c>
      <c r="I640" s="18">
        <v>8302</v>
      </c>
      <c r="J640" s="4" t="s">
        <v>17</v>
      </c>
      <c r="K640" s="5" t="s">
        <v>18</v>
      </c>
      <c r="L640" s="26">
        <v>0.74</v>
      </c>
      <c r="M640" s="26">
        <f>VLOOKUP(L640,BONUS[],2,TRUE)</f>
        <v>0.08</v>
      </c>
      <c r="N640" s="24">
        <f>Employee_Data[[#This Row],[Monthly Salary]]+(Employee_Data[[#This Row],[Monthly Salary]]*M640)</f>
        <v>8966.16</v>
      </c>
    </row>
    <row r="641" spans="1:14" x14ac:dyDescent="0.3">
      <c r="A641" s="3" t="s">
        <v>585</v>
      </c>
      <c r="B641" s="9" t="s">
        <v>586</v>
      </c>
      <c r="C641" s="4" t="s">
        <v>216</v>
      </c>
      <c r="D641" s="4" t="s">
        <v>63</v>
      </c>
      <c r="E641" s="4" t="s">
        <v>43</v>
      </c>
      <c r="F641" s="4" t="s">
        <v>23</v>
      </c>
      <c r="G641">
        <v>52</v>
      </c>
      <c r="H641" s="14">
        <v>43447</v>
      </c>
      <c r="I641" s="18">
        <v>5258.166666666667</v>
      </c>
      <c r="J641" s="4" t="s">
        <v>17</v>
      </c>
      <c r="K641" s="5" t="s">
        <v>81</v>
      </c>
      <c r="L641" s="26">
        <v>0.81</v>
      </c>
      <c r="M641" s="26">
        <f>VLOOKUP(L641,BONUS[],2,TRUE)</f>
        <v>0.1</v>
      </c>
      <c r="N641" s="24">
        <f>Employee_Data[[#This Row],[Monthly Salary]]+(Employee_Data[[#This Row],[Monthly Salary]]*M641)</f>
        <v>5783.9833333333336</v>
      </c>
    </row>
    <row r="642" spans="1:14" x14ac:dyDescent="0.3">
      <c r="A642" s="3" t="s">
        <v>166</v>
      </c>
      <c r="B642" s="9" t="s">
        <v>167</v>
      </c>
      <c r="C642" s="4" t="s">
        <v>168</v>
      </c>
      <c r="D642" s="4" t="s">
        <v>63</v>
      </c>
      <c r="E642" s="4" t="s">
        <v>15</v>
      </c>
      <c r="F642" s="4" t="s">
        <v>16</v>
      </c>
      <c r="G642">
        <v>33</v>
      </c>
      <c r="H642" s="14">
        <v>43456</v>
      </c>
      <c r="I642" s="18">
        <v>6999.166666666667</v>
      </c>
      <c r="J642" s="4" t="s">
        <v>17</v>
      </c>
      <c r="K642" s="5" t="s">
        <v>31</v>
      </c>
      <c r="L642" s="26">
        <v>0.66999999999999993</v>
      </c>
      <c r="M642" s="26">
        <f>VLOOKUP(L642,BONUS[],2,TRUE)</f>
        <v>0.05</v>
      </c>
      <c r="N642" s="24">
        <f>Employee_Data[[#This Row],[Monthly Salary]]+(Employee_Data[[#This Row],[Monthly Salary]]*M642)</f>
        <v>7349.125</v>
      </c>
    </row>
    <row r="643" spans="1:14" x14ac:dyDescent="0.3">
      <c r="A643" s="3" t="s">
        <v>1417</v>
      </c>
      <c r="B643" s="9" t="s">
        <v>1418</v>
      </c>
      <c r="C643" s="4" t="s">
        <v>13</v>
      </c>
      <c r="D643" s="4" t="s">
        <v>42</v>
      </c>
      <c r="E643" s="4" t="s">
        <v>22</v>
      </c>
      <c r="F643" s="4" t="s">
        <v>23</v>
      </c>
      <c r="G643">
        <v>25</v>
      </c>
      <c r="H643" s="14">
        <v>44362</v>
      </c>
      <c r="I643" s="18">
        <v>11894.25</v>
      </c>
      <c r="J643" s="4" t="s">
        <v>24</v>
      </c>
      <c r="K643" s="5" t="s">
        <v>68</v>
      </c>
      <c r="L643" s="26">
        <v>0.6</v>
      </c>
      <c r="M643" s="26">
        <f>VLOOKUP(L643,BONUS[],2,TRUE)</f>
        <v>0.03</v>
      </c>
      <c r="N643" s="24">
        <f>Employee_Data[[#This Row],[Monthly Salary]]+(Employee_Data[[#This Row],[Monthly Salary]]*M643)</f>
        <v>12251.077499999999</v>
      </c>
    </row>
    <row r="644" spans="1:14" x14ac:dyDescent="0.3">
      <c r="A644" s="3" t="s">
        <v>1166</v>
      </c>
      <c r="B644" s="9" t="s">
        <v>1167</v>
      </c>
      <c r="C644" s="4" t="s">
        <v>28</v>
      </c>
      <c r="D644" s="4" t="s">
        <v>63</v>
      </c>
      <c r="E644" s="4" t="s">
        <v>43</v>
      </c>
      <c r="F644" s="4" t="s">
        <v>16</v>
      </c>
      <c r="G644">
        <v>27</v>
      </c>
      <c r="H644" s="14">
        <v>43441</v>
      </c>
      <c r="I644" s="18">
        <v>14180.333333333334</v>
      </c>
      <c r="J644" s="4" t="s">
        <v>17</v>
      </c>
      <c r="K644" s="5" t="s">
        <v>54</v>
      </c>
      <c r="L644" s="26">
        <v>0.68</v>
      </c>
      <c r="M644" s="26">
        <f>VLOOKUP(L644,BONUS[],2,TRUE)</f>
        <v>0.05</v>
      </c>
      <c r="N644" s="24">
        <f>Employee_Data[[#This Row],[Monthly Salary]]+(Employee_Data[[#This Row],[Monthly Salary]]*M644)</f>
        <v>14889.35</v>
      </c>
    </row>
    <row r="645" spans="1:14" x14ac:dyDescent="0.3">
      <c r="A645" s="3" t="s">
        <v>895</v>
      </c>
      <c r="B645" s="9" t="s">
        <v>896</v>
      </c>
      <c r="C645" s="4" t="s">
        <v>46</v>
      </c>
      <c r="D645" s="4" t="s">
        <v>42</v>
      </c>
      <c r="E645" s="4" t="s">
        <v>30</v>
      </c>
      <c r="F645" s="4" t="s">
        <v>16</v>
      </c>
      <c r="G645">
        <v>55</v>
      </c>
      <c r="H645" s="14">
        <v>41202</v>
      </c>
      <c r="I645" s="18">
        <v>9057.1666666666661</v>
      </c>
      <c r="J645" s="4" t="s">
        <v>17</v>
      </c>
      <c r="K645" s="5" t="s">
        <v>81</v>
      </c>
      <c r="L645" s="26">
        <v>0.78</v>
      </c>
      <c r="M645" s="26">
        <f>VLOOKUP(L645,BONUS[],2,TRUE)</f>
        <v>0.1</v>
      </c>
      <c r="N645" s="24">
        <f>Employee_Data[[#This Row],[Monthly Salary]]+(Employee_Data[[#This Row],[Monthly Salary]]*M645)</f>
        <v>9962.8833333333332</v>
      </c>
    </row>
    <row r="646" spans="1:14" x14ac:dyDescent="0.3">
      <c r="A646" s="3" t="s">
        <v>1065</v>
      </c>
      <c r="B646" s="9" t="s">
        <v>1066</v>
      </c>
      <c r="C646" s="4" t="s">
        <v>287</v>
      </c>
      <c r="D646" s="4" t="s">
        <v>42</v>
      </c>
      <c r="E646" s="4" t="s">
        <v>30</v>
      </c>
      <c r="F646" s="4" t="s">
        <v>16</v>
      </c>
      <c r="G646">
        <v>26</v>
      </c>
      <c r="H646" s="14">
        <v>44236</v>
      </c>
      <c r="I646" s="18">
        <v>7285.583333333333</v>
      </c>
      <c r="J646" s="4" t="s">
        <v>86</v>
      </c>
      <c r="K646" s="5" t="s">
        <v>211</v>
      </c>
      <c r="L646" s="26">
        <v>0.71</v>
      </c>
      <c r="M646" s="26">
        <f>VLOOKUP(L646,BONUS[],2,TRUE)</f>
        <v>0.08</v>
      </c>
      <c r="N646" s="24">
        <f>Employee_Data[[#This Row],[Monthly Salary]]+(Employee_Data[[#This Row],[Monthly Salary]]*M646)</f>
        <v>7868.4299999999994</v>
      </c>
    </row>
    <row r="647" spans="1:14" x14ac:dyDescent="0.3">
      <c r="A647" s="3" t="s">
        <v>1662</v>
      </c>
      <c r="B647" s="9" t="s">
        <v>1663</v>
      </c>
      <c r="C647" s="4" t="s">
        <v>13</v>
      </c>
      <c r="D647" s="4" t="s">
        <v>29</v>
      </c>
      <c r="E647" s="4" t="s">
        <v>30</v>
      </c>
      <c r="F647" s="4" t="s">
        <v>16</v>
      </c>
      <c r="G647">
        <v>37</v>
      </c>
      <c r="H647" s="14">
        <v>40657</v>
      </c>
      <c r="I647" s="18">
        <v>10931.916666666666</v>
      </c>
      <c r="J647" s="4" t="s">
        <v>24</v>
      </c>
      <c r="K647" s="5" t="s">
        <v>68</v>
      </c>
      <c r="L647" s="26">
        <v>0.64</v>
      </c>
      <c r="M647" s="26">
        <f>VLOOKUP(L647,BONUS[],2,TRUE)</f>
        <v>0.03</v>
      </c>
      <c r="N647" s="24">
        <f>Employee_Data[[#This Row],[Monthly Salary]]+(Employee_Data[[#This Row],[Monthly Salary]]*M647)</f>
        <v>11259.874166666666</v>
      </c>
    </row>
    <row r="648" spans="1:14" x14ac:dyDescent="0.3">
      <c r="A648" s="3" t="s">
        <v>134</v>
      </c>
      <c r="B648" s="9" t="s">
        <v>135</v>
      </c>
      <c r="C648" s="4" t="s">
        <v>136</v>
      </c>
      <c r="D648" s="4" t="s">
        <v>59</v>
      </c>
      <c r="E648" s="4" t="s">
        <v>30</v>
      </c>
      <c r="F648" s="4" t="s">
        <v>23</v>
      </c>
      <c r="G648">
        <v>30</v>
      </c>
      <c r="H648" s="14">
        <v>42884</v>
      </c>
      <c r="I648" s="18">
        <v>7193.083333333333</v>
      </c>
      <c r="J648" s="4" t="s">
        <v>24</v>
      </c>
      <c r="K648" s="5" t="s">
        <v>127</v>
      </c>
      <c r="L648" s="26">
        <v>0.63</v>
      </c>
      <c r="M648" s="26">
        <f>VLOOKUP(L648,BONUS[],2,TRUE)</f>
        <v>0.03</v>
      </c>
      <c r="N648" s="24">
        <f>Employee_Data[[#This Row],[Monthly Salary]]+(Employee_Data[[#This Row],[Monthly Salary]]*M648)</f>
        <v>7408.8758333333326</v>
      </c>
    </row>
    <row r="649" spans="1:14" x14ac:dyDescent="0.3">
      <c r="A649" s="3" t="s">
        <v>696</v>
      </c>
      <c r="B649" s="9" t="s">
        <v>697</v>
      </c>
      <c r="C649" s="4" t="s">
        <v>46</v>
      </c>
      <c r="D649" s="4" t="s">
        <v>53</v>
      </c>
      <c r="E649" s="4" t="s">
        <v>30</v>
      </c>
      <c r="F649" s="4" t="s">
        <v>23</v>
      </c>
      <c r="G649">
        <v>40</v>
      </c>
      <c r="H649" s="14">
        <v>43147</v>
      </c>
      <c r="I649" s="18">
        <v>10075.416666666666</v>
      </c>
      <c r="J649" s="4" t="s">
        <v>17</v>
      </c>
      <c r="K649" s="5" t="s">
        <v>18</v>
      </c>
      <c r="L649" s="26">
        <v>0.72</v>
      </c>
      <c r="M649" s="26">
        <f>VLOOKUP(L649,BONUS[],2,TRUE)</f>
        <v>0.08</v>
      </c>
      <c r="N649" s="24">
        <f>Employee_Data[[#This Row],[Monthly Salary]]+(Employee_Data[[#This Row],[Monthly Salary]]*M649)</f>
        <v>10881.449999999999</v>
      </c>
    </row>
    <row r="650" spans="1:14" x14ac:dyDescent="0.3">
      <c r="A650" s="3" t="s">
        <v>1883</v>
      </c>
      <c r="B650" s="9" t="s">
        <v>1884</v>
      </c>
      <c r="C650" s="4" t="s">
        <v>49</v>
      </c>
      <c r="D650" s="4" t="s">
        <v>53</v>
      </c>
      <c r="E650" s="4" t="s">
        <v>22</v>
      </c>
      <c r="F650" s="4" t="s">
        <v>23</v>
      </c>
      <c r="G650">
        <v>29</v>
      </c>
      <c r="H650" s="14">
        <v>42602</v>
      </c>
      <c r="I650" s="18">
        <v>4891.916666666667</v>
      </c>
      <c r="J650" s="4" t="s">
        <v>17</v>
      </c>
      <c r="K650" s="5" t="s">
        <v>81</v>
      </c>
      <c r="L650" s="26">
        <v>0.82</v>
      </c>
      <c r="M650" s="26">
        <f>VLOOKUP(L650,BONUS[],2,TRUE)</f>
        <v>0.1</v>
      </c>
      <c r="N650" s="24">
        <f>Employee_Data[[#This Row],[Monthly Salary]]+(Employee_Data[[#This Row],[Monthly Salary]]*M650)</f>
        <v>5381.1083333333336</v>
      </c>
    </row>
    <row r="651" spans="1:14" x14ac:dyDescent="0.3">
      <c r="A651" s="3" t="s">
        <v>1265</v>
      </c>
      <c r="B651" s="9" t="s">
        <v>1266</v>
      </c>
      <c r="C651" s="4" t="s">
        <v>46</v>
      </c>
      <c r="D651" s="4" t="s">
        <v>42</v>
      </c>
      <c r="E651" s="4" t="s">
        <v>30</v>
      </c>
      <c r="F651" s="4" t="s">
        <v>16</v>
      </c>
      <c r="G651">
        <v>45</v>
      </c>
      <c r="H651" s="14">
        <v>40836</v>
      </c>
      <c r="I651" s="18">
        <v>10303.333333333334</v>
      </c>
      <c r="J651" s="4" t="s">
        <v>24</v>
      </c>
      <c r="K651" s="5" t="s">
        <v>68</v>
      </c>
      <c r="L651" s="26">
        <v>0.84</v>
      </c>
      <c r="M651" s="26">
        <f>VLOOKUP(L651,BONUS[],2,TRUE)</f>
        <v>0.1</v>
      </c>
      <c r="N651" s="24">
        <f>Employee_Data[[#This Row],[Monthly Salary]]+(Employee_Data[[#This Row],[Monthly Salary]]*M651)</f>
        <v>11333.666666666668</v>
      </c>
    </row>
    <row r="652" spans="1:14" x14ac:dyDescent="0.3">
      <c r="A652" s="3" t="s">
        <v>1207</v>
      </c>
      <c r="B652" s="9" t="s">
        <v>1208</v>
      </c>
      <c r="C652" s="4" t="s">
        <v>34</v>
      </c>
      <c r="D652" s="4" t="s">
        <v>14</v>
      </c>
      <c r="E652" s="4" t="s">
        <v>43</v>
      </c>
      <c r="F652" s="4" t="s">
        <v>23</v>
      </c>
      <c r="G652">
        <v>36</v>
      </c>
      <c r="H652" s="14">
        <v>44192</v>
      </c>
      <c r="I652" s="18">
        <v>5847.083333333333</v>
      </c>
      <c r="J652" s="4" t="s">
        <v>86</v>
      </c>
      <c r="K652" s="5" t="s">
        <v>87</v>
      </c>
      <c r="L652" s="26">
        <v>0.61</v>
      </c>
      <c r="M652" s="26">
        <f>VLOOKUP(L652,BONUS[],2,TRUE)</f>
        <v>0.03</v>
      </c>
      <c r="N652" s="24">
        <f>Employee_Data[[#This Row],[Monthly Salary]]+(Employee_Data[[#This Row],[Monthly Salary]]*M652)</f>
        <v>6022.4958333333334</v>
      </c>
    </row>
    <row r="653" spans="1:14" x14ac:dyDescent="0.3">
      <c r="A653" s="3" t="s">
        <v>1864</v>
      </c>
      <c r="B653" s="9" t="s">
        <v>1865</v>
      </c>
      <c r="C653" s="4" t="s">
        <v>46</v>
      </c>
      <c r="D653" s="4" t="s">
        <v>14</v>
      </c>
      <c r="E653" s="4" t="s">
        <v>22</v>
      </c>
      <c r="F653" s="4" t="s">
        <v>23</v>
      </c>
      <c r="G653">
        <v>45</v>
      </c>
      <c r="H653" s="14">
        <v>42026</v>
      </c>
      <c r="I653" s="18">
        <v>8440.6666666666661</v>
      </c>
      <c r="J653" s="4" t="s">
        <v>17</v>
      </c>
      <c r="K653" s="5" t="s">
        <v>38</v>
      </c>
      <c r="L653" s="26">
        <v>0.74</v>
      </c>
      <c r="M653" s="26">
        <f>VLOOKUP(L653,BONUS[],2,TRUE)</f>
        <v>0.08</v>
      </c>
      <c r="N653" s="24">
        <f>Employee_Data[[#This Row],[Monthly Salary]]+(Employee_Data[[#This Row],[Monthly Salary]]*M653)</f>
        <v>9115.92</v>
      </c>
    </row>
    <row r="654" spans="1:14" x14ac:dyDescent="0.3">
      <c r="A654" s="3" t="s">
        <v>1229</v>
      </c>
      <c r="B654" s="9" t="s">
        <v>1230</v>
      </c>
      <c r="C654" s="4" t="s">
        <v>157</v>
      </c>
      <c r="D654" s="4" t="s">
        <v>59</v>
      </c>
      <c r="E654" s="4" t="s">
        <v>22</v>
      </c>
      <c r="F654" s="4" t="s">
        <v>16</v>
      </c>
      <c r="G654">
        <v>44</v>
      </c>
      <c r="H654" s="14">
        <v>39841</v>
      </c>
      <c r="I654" s="18">
        <v>4441.75</v>
      </c>
      <c r="J654" s="4" t="s">
        <v>17</v>
      </c>
      <c r="K654" s="5" t="s">
        <v>18</v>
      </c>
      <c r="L654" s="26">
        <v>0.82</v>
      </c>
      <c r="M654" s="26">
        <f>VLOOKUP(L654,BONUS[],2,TRUE)</f>
        <v>0.1</v>
      </c>
      <c r="N654" s="24">
        <f>Employee_Data[[#This Row],[Monthly Salary]]+(Employee_Data[[#This Row],[Monthly Salary]]*M654)</f>
        <v>4885.9250000000002</v>
      </c>
    </row>
    <row r="655" spans="1:14" x14ac:dyDescent="0.3">
      <c r="A655" s="3" t="s">
        <v>330</v>
      </c>
      <c r="B655" s="9" t="s">
        <v>331</v>
      </c>
      <c r="C655" s="4" t="s">
        <v>168</v>
      </c>
      <c r="D655" s="4" t="s">
        <v>63</v>
      </c>
      <c r="E655" s="4" t="s">
        <v>30</v>
      </c>
      <c r="F655" s="4" t="s">
        <v>23</v>
      </c>
      <c r="G655">
        <v>46</v>
      </c>
      <c r="H655" s="14">
        <v>36331</v>
      </c>
      <c r="I655" s="18">
        <v>8083.083333333333</v>
      </c>
      <c r="J655" s="4" t="s">
        <v>86</v>
      </c>
      <c r="K655" s="5" t="s">
        <v>211</v>
      </c>
      <c r="L655" s="26">
        <v>0.85</v>
      </c>
      <c r="M655" s="26">
        <f>VLOOKUP(L655,BONUS[],2,TRUE)</f>
        <v>0.15</v>
      </c>
      <c r="N655" s="24">
        <f>Employee_Data[[#This Row],[Monthly Salary]]+(Employee_Data[[#This Row],[Monthly Salary]]*M655)</f>
        <v>9295.5458333333336</v>
      </c>
    </row>
    <row r="656" spans="1:14" x14ac:dyDescent="0.3">
      <c r="A656" s="3" t="s">
        <v>1248</v>
      </c>
      <c r="B656" s="9" t="s">
        <v>1249</v>
      </c>
      <c r="C656" s="4" t="s">
        <v>28</v>
      </c>
      <c r="D656" s="4" t="s">
        <v>74</v>
      </c>
      <c r="E656" s="4" t="s">
        <v>43</v>
      </c>
      <c r="F656" s="4" t="s">
        <v>23</v>
      </c>
      <c r="G656">
        <v>45</v>
      </c>
      <c r="H656" s="14">
        <v>39519</v>
      </c>
      <c r="I656" s="18">
        <v>15511.5</v>
      </c>
      <c r="J656" s="4" t="s">
        <v>24</v>
      </c>
      <c r="K656" s="5" t="s">
        <v>25</v>
      </c>
      <c r="L656" s="26">
        <v>0.65</v>
      </c>
      <c r="M656" s="26">
        <f>VLOOKUP(L656,BONUS[],2,TRUE)</f>
        <v>0.05</v>
      </c>
      <c r="N656" s="24">
        <f>Employee_Data[[#This Row],[Monthly Salary]]+(Employee_Data[[#This Row],[Monthly Salary]]*M656)</f>
        <v>16287.075000000001</v>
      </c>
    </row>
    <row r="657" spans="1:14" x14ac:dyDescent="0.3">
      <c r="A657" s="3" t="s">
        <v>835</v>
      </c>
      <c r="B657" s="9" t="s">
        <v>836</v>
      </c>
      <c r="C657" s="4" t="s">
        <v>117</v>
      </c>
      <c r="D657" s="4" t="s">
        <v>29</v>
      </c>
      <c r="E657" s="4" t="s">
        <v>30</v>
      </c>
      <c r="F657" s="4" t="s">
        <v>23</v>
      </c>
      <c r="G657">
        <v>31</v>
      </c>
      <c r="H657" s="14">
        <v>44308</v>
      </c>
      <c r="I657" s="18">
        <v>6184.583333333333</v>
      </c>
      <c r="J657" s="4" t="s">
        <v>17</v>
      </c>
      <c r="K657" s="5" t="s">
        <v>38</v>
      </c>
      <c r="L657" s="26">
        <v>0.7</v>
      </c>
      <c r="M657" s="26">
        <f>VLOOKUP(L657,BONUS[],2,TRUE)</f>
        <v>0.08</v>
      </c>
      <c r="N657" s="24">
        <f>Employee_Data[[#This Row],[Monthly Salary]]+(Employee_Data[[#This Row],[Monthly Salary]]*M657)</f>
        <v>6679.3499999999995</v>
      </c>
    </row>
    <row r="658" spans="1:14" x14ac:dyDescent="0.3">
      <c r="A658" s="3" t="s">
        <v>1563</v>
      </c>
      <c r="B658" s="9" t="s">
        <v>1564</v>
      </c>
      <c r="C658" s="4" t="s">
        <v>174</v>
      </c>
      <c r="D658" s="4" t="s">
        <v>63</v>
      </c>
      <c r="E658" s="4" t="s">
        <v>22</v>
      </c>
      <c r="F658" s="4" t="s">
        <v>16</v>
      </c>
      <c r="G658">
        <v>45</v>
      </c>
      <c r="H658" s="14">
        <v>38057</v>
      </c>
      <c r="I658" s="18">
        <v>9118.5</v>
      </c>
      <c r="J658" s="4" t="s">
        <v>24</v>
      </c>
      <c r="K658" s="5" t="s">
        <v>25</v>
      </c>
      <c r="L658" s="26">
        <v>0.8</v>
      </c>
      <c r="M658" s="26">
        <f>VLOOKUP(L658,BONUS[],2,TRUE)</f>
        <v>0.1</v>
      </c>
      <c r="N658" s="24">
        <f>Employee_Data[[#This Row],[Monthly Salary]]+(Employee_Data[[#This Row],[Monthly Salary]]*M658)</f>
        <v>10030.35</v>
      </c>
    </row>
    <row r="659" spans="1:14" x14ac:dyDescent="0.3">
      <c r="A659" s="3" t="s">
        <v>545</v>
      </c>
      <c r="B659" s="9" t="s">
        <v>546</v>
      </c>
      <c r="C659" s="4" t="s">
        <v>157</v>
      </c>
      <c r="D659" s="4" t="s">
        <v>59</v>
      </c>
      <c r="E659" s="4" t="s">
        <v>15</v>
      </c>
      <c r="F659" s="4" t="s">
        <v>23</v>
      </c>
      <c r="G659">
        <v>41</v>
      </c>
      <c r="H659" s="14">
        <v>39379</v>
      </c>
      <c r="I659" s="18">
        <v>4302.5</v>
      </c>
      <c r="J659" s="4" t="s">
        <v>24</v>
      </c>
      <c r="K659" s="5" t="s">
        <v>107</v>
      </c>
      <c r="L659" s="26">
        <v>0.87</v>
      </c>
      <c r="M659" s="26">
        <f>VLOOKUP(L659,BONUS[],2,TRUE)</f>
        <v>0.15</v>
      </c>
      <c r="N659" s="24">
        <f>Employee_Data[[#This Row],[Monthly Salary]]+(Employee_Data[[#This Row],[Monthly Salary]]*M659)</f>
        <v>4947.875</v>
      </c>
    </row>
    <row r="660" spans="1:14" x14ac:dyDescent="0.3">
      <c r="A660" s="3" t="s">
        <v>1739</v>
      </c>
      <c r="B660" s="9" t="s">
        <v>1740</v>
      </c>
      <c r="C660" s="4" t="s">
        <v>168</v>
      </c>
      <c r="D660" s="4" t="s">
        <v>63</v>
      </c>
      <c r="E660" s="4" t="s">
        <v>22</v>
      </c>
      <c r="F660" s="4" t="s">
        <v>23</v>
      </c>
      <c r="G660">
        <v>64</v>
      </c>
      <c r="H660" s="14">
        <v>43527</v>
      </c>
      <c r="I660" s="18">
        <v>5592.833333333333</v>
      </c>
      <c r="J660" s="4" t="s">
        <v>17</v>
      </c>
      <c r="K660" s="5" t="s">
        <v>38</v>
      </c>
      <c r="L660" s="26">
        <v>0.85</v>
      </c>
      <c r="M660" s="26">
        <f>VLOOKUP(L660,BONUS[],2,TRUE)</f>
        <v>0.15</v>
      </c>
      <c r="N660" s="24">
        <f>Employee_Data[[#This Row],[Monthly Salary]]+(Employee_Data[[#This Row],[Monthly Salary]]*M660)</f>
        <v>6431.7583333333332</v>
      </c>
    </row>
    <row r="661" spans="1:14" x14ac:dyDescent="0.3">
      <c r="A661" s="3" t="s">
        <v>1150</v>
      </c>
      <c r="B661" s="9" t="s">
        <v>1151</v>
      </c>
      <c r="C661" s="4" t="s">
        <v>28</v>
      </c>
      <c r="D661" s="4" t="s">
        <v>29</v>
      </c>
      <c r="E661" s="4" t="s">
        <v>43</v>
      </c>
      <c r="F661" s="4" t="s">
        <v>16</v>
      </c>
      <c r="G661">
        <v>53</v>
      </c>
      <c r="H661" s="14">
        <v>37304</v>
      </c>
      <c r="I661" s="18">
        <v>14957.833333333334</v>
      </c>
      <c r="J661" s="4" t="s">
        <v>24</v>
      </c>
      <c r="K661" s="5" t="s">
        <v>25</v>
      </c>
      <c r="L661" s="26">
        <v>0.79</v>
      </c>
      <c r="M661" s="26">
        <f>VLOOKUP(L661,BONUS[],2,TRUE)</f>
        <v>0.1</v>
      </c>
      <c r="N661" s="24">
        <f>Employee_Data[[#This Row],[Monthly Salary]]+(Employee_Data[[#This Row],[Monthly Salary]]*M661)</f>
        <v>16453.616666666669</v>
      </c>
    </row>
    <row r="662" spans="1:14" x14ac:dyDescent="0.3">
      <c r="A662" s="3" t="s">
        <v>1838</v>
      </c>
      <c r="B662" s="9" t="s">
        <v>1839</v>
      </c>
      <c r="C662" s="4" t="s">
        <v>13</v>
      </c>
      <c r="D662" s="4" t="s">
        <v>42</v>
      </c>
      <c r="E662" s="4" t="s">
        <v>43</v>
      </c>
      <c r="F662" s="4" t="s">
        <v>16</v>
      </c>
      <c r="G662">
        <v>27</v>
      </c>
      <c r="H662" s="14">
        <v>43721</v>
      </c>
      <c r="I662" s="18">
        <v>11108.083333333334</v>
      </c>
      <c r="J662" s="4" t="s">
        <v>86</v>
      </c>
      <c r="K662" s="5" t="s">
        <v>92</v>
      </c>
      <c r="L662" s="26">
        <v>0.64</v>
      </c>
      <c r="M662" s="26">
        <f>VLOOKUP(L662,BONUS[],2,TRUE)</f>
        <v>0.03</v>
      </c>
      <c r="N662" s="24">
        <f>Employee_Data[[#This Row],[Monthly Salary]]+(Employee_Data[[#This Row],[Monthly Salary]]*M662)</f>
        <v>11441.325833333334</v>
      </c>
    </row>
    <row r="663" spans="1:14" x14ac:dyDescent="0.3">
      <c r="A663" s="3" t="s">
        <v>1483</v>
      </c>
      <c r="B663" s="9" t="s">
        <v>1484</v>
      </c>
      <c r="C663" s="4" t="s">
        <v>34</v>
      </c>
      <c r="D663" s="4" t="s">
        <v>14</v>
      </c>
      <c r="E663" s="4" t="s">
        <v>22</v>
      </c>
      <c r="F663" s="4" t="s">
        <v>16</v>
      </c>
      <c r="G663">
        <v>46</v>
      </c>
      <c r="H663" s="14">
        <v>42849</v>
      </c>
      <c r="I663" s="18">
        <v>6455.083333333333</v>
      </c>
      <c r="J663" s="4" t="s">
        <v>86</v>
      </c>
      <c r="K663" s="5" t="s">
        <v>211</v>
      </c>
      <c r="L663" s="26">
        <v>0.65</v>
      </c>
      <c r="M663" s="26">
        <f>VLOOKUP(L663,BONUS[],2,TRUE)</f>
        <v>0.05</v>
      </c>
      <c r="N663" s="24">
        <f>Employee_Data[[#This Row],[Monthly Salary]]+(Employee_Data[[#This Row],[Monthly Salary]]*M663)</f>
        <v>6777.8374999999996</v>
      </c>
    </row>
    <row r="664" spans="1:14" x14ac:dyDescent="0.3">
      <c r="A664" s="3" t="s">
        <v>299</v>
      </c>
      <c r="B664" s="9" t="s">
        <v>300</v>
      </c>
      <c r="C664" s="4" t="s">
        <v>13</v>
      </c>
      <c r="D664" s="4" t="s">
        <v>14</v>
      </c>
      <c r="E664" s="4" t="s">
        <v>22</v>
      </c>
      <c r="F664" s="4" t="s">
        <v>16</v>
      </c>
      <c r="G664">
        <v>49</v>
      </c>
      <c r="H664" s="14">
        <v>38825</v>
      </c>
      <c r="I664" s="18">
        <v>11207.166666666666</v>
      </c>
      <c r="J664" s="4" t="s">
        <v>17</v>
      </c>
      <c r="K664" s="5" t="s">
        <v>54</v>
      </c>
      <c r="L664" s="26">
        <v>0.85</v>
      </c>
      <c r="M664" s="26">
        <f>VLOOKUP(L664,BONUS[],2,TRUE)</f>
        <v>0.15</v>
      </c>
      <c r="N664" s="24">
        <f>Employee_Data[[#This Row],[Monthly Salary]]+(Employee_Data[[#This Row],[Monthly Salary]]*M664)</f>
        <v>12888.241666666665</v>
      </c>
    </row>
    <row r="665" spans="1:14" x14ac:dyDescent="0.3">
      <c r="A665" s="3" t="s">
        <v>35</v>
      </c>
      <c r="B665" s="9" t="s">
        <v>1274</v>
      </c>
      <c r="C665" s="4" t="s">
        <v>49</v>
      </c>
      <c r="D665" s="4" t="s">
        <v>29</v>
      </c>
      <c r="E665" s="4" t="s">
        <v>22</v>
      </c>
      <c r="F665" s="4" t="s">
        <v>16</v>
      </c>
      <c r="G665">
        <v>55</v>
      </c>
      <c r="H665" s="14">
        <v>44302</v>
      </c>
      <c r="I665" s="18">
        <v>4022.1666666666665</v>
      </c>
      <c r="J665" s="4" t="s">
        <v>17</v>
      </c>
      <c r="K665" s="5" t="s">
        <v>31</v>
      </c>
      <c r="L665" s="26">
        <v>0.67</v>
      </c>
      <c r="M665" s="26">
        <f>VLOOKUP(L665,BONUS[],2,TRUE)</f>
        <v>0.05</v>
      </c>
      <c r="N665" s="24">
        <f>Employee_Data[[#This Row],[Monthly Salary]]+(Employee_Data[[#This Row],[Monthly Salary]]*M665)</f>
        <v>4223.2749999999996</v>
      </c>
    </row>
    <row r="666" spans="1:14" x14ac:dyDescent="0.3">
      <c r="A666" s="3" t="s">
        <v>35</v>
      </c>
      <c r="B666" s="9" t="s">
        <v>36</v>
      </c>
      <c r="C666" s="4" t="s">
        <v>37</v>
      </c>
      <c r="D666" s="4" t="s">
        <v>29</v>
      </c>
      <c r="E666" s="4" t="s">
        <v>22</v>
      </c>
      <c r="F666" s="4" t="s">
        <v>23</v>
      </c>
      <c r="G666">
        <v>55</v>
      </c>
      <c r="H666" s="14">
        <v>35023</v>
      </c>
      <c r="I666" s="18">
        <v>7950.75</v>
      </c>
      <c r="J666" s="4" t="s">
        <v>17</v>
      </c>
      <c r="K666" s="5" t="s">
        <v>38</v>
      </c>
      <c r="L666" s="26">
        <v>0.73</v>
      </c>
      <c r="M666" s="26">
        <f>VLOOKUP(L666,BONUS[],2,TRUE)</f>
        <v>0.08</v>
      </c>
      <c r="N666" s="24">
        <f>Employee_Data[[#This Row],[Monthly Salary]]+(Employee_Data[[#This Row],[Monthly Salary]]*M666)</f>
        <v>8586.81</v>
      </c>
    </row>
    <row r="667" spans="1:14" x14ac:dyDescent="0.3">
      <c r="A667" s="3" t="s">
        <v>660</v>
      </c>
      <c r="B667" s="9" t="s">
        <v>1412</v>
      </c>
      <c r="C667" s="4" t="s">
        <v>49</v>
      </c>
      <c r="D667" s="4" t="s">
        <v>29</v>
      </c>
      <c r="E667" s="4" t="s">
        <v>30</v>
      </c>
      <c r="F667" s="4" t="s">
        <v>16</v>
      </c>
      <c r="G667">
        <v>45</v>
      </c>
      <c r="H667" s="14">
        <v>37519</v>
      </c>
      <c r="I667" s="18">
        <v>4144.833333333333</v>
      </c>
      <c r="J667" s="4" t="s">
        <v>24</v>
      </c>
      <c r="K667" s="5" t="s">
        <v>107</v>
      </c>
      <c r="L667" s="26">
        <v>0.71</v>
      </c>
      <c r="M667" s="26">
        <f>VLOOKUP(L667,BONUS[],2,TRUE)</f>
        <v>0.08</v>
      </c>
      <c r="N667" s="24">
        <f>Employee_Data[[#This Row],[Monthly Salary]]+(Employee_Data[[#This Row],[Monthly Salary]]*M667)</f>
        <v>4476.42</v>
      </c>
    </row>
    <row r="668" spans="1:14" x14ac:dyDescent="0.3">
      <c r="A668" s="3" t="s">
        <v>660</v>
      </c>
      <c r="B668" s="9" t="s">
        <v>661</v>
      </c>
      <c r="C668" s="4" t="s">
        <v>435</v>
      </c>
      <c r="D668" s="4" t="s">
        <v>14</v>
      </c>
      <c r="E668" s="4" t="s">
        <v>43</v>
      </c>
      <c r="F668" s="4" t="s">
        <v>16</v>
      </c>
      <c r="G668">
        <v>62</v>
      </c>
      <c r="H668" s="14">
        <v>40418</v>
      </c>
      <c r="I668" s="18">
        <v>6846.833333333333</v>
      </c>
      <c r="J668" s="4" t="s">
        <v>24</v>
      </c>
      <c r="K668" s="5" t="s">
        <v>107</v>
      </c>
      <c r="L668" s="26">
        <v>0.8</v>
      </c>
      <c r="M668" s="26">
        <f>VLOOKUP(L668,BONUS[],2,TRUE)</f>
        <v>0.1</v>
      </c>
      <c r="N668" s="24">
        <f>Employee_Data[[#This Row],[Monthly Salary]]+(Employee_Data[[#This Row],[Monthly Salary]]*M668)</f>
        <v>7531.5166666666664</v>
      </c>
    </row>
    <row r="669" spans="1:14" x14ac:dyDescent="0.3">
      <c r="A669" s="3" t="s">
        <v>1381</v>
      </c>
      <c r="B669" s="9" t="s">
        <v>1382</v>
      </c>
      <c r="C669" s="4" t="s">
        <v>46</v>
      </c>
      <c r="D669" s="4" t="s">
        <v>74</v>
      </c>
      <c r="E669" s="4" t="s">
        <v>43</v>
      </c>
      <c r="F669" s="4" t="s">
        <v>16</v>
      </c>
      <c r="G669">
        <v>29</v>
      </c>
      <c r="H669" s="14">
        <v>42676</v>
      </c>
      <c r="I669" s="18">
        <v>10171.166666666666</v>
      </c>
      <c r="J669" s="4" t="s">
        <v>17</v>
      </c>
      <c r="K669" s="5" t="s">
        <v>38</v>
      </c>
      <c r="L669" s="26">
        <v>0.69</v>
      </c>
      <c r="M669" s="26">
        <f>VLOOKUP(L669,BONUS[],2,TRUE)</f>
        <v>0.05</v>
      </c>
      <c r="N669" s="24">
        <f>Employee_Data[[#This Row],[Monthly Salary]]+(Employee_Data[[#This Row],[Monthly Salary]]*M669)</f>
        <v>10679.724999999999</v>
      </c>
    </row>
    <row r="670" spans="1:14" x14ac:dyDescent="0.3">
      <c r="A670" s="3" t="s">
        <v>172</v>
      </c>
      <c r="B670" s="9" t="s">
        <v>173</v>
      </c>
      <c r="C670" s="4" t="s">
        <v>174</v>
      </c>
      <c r="D670" s="4" t="s">
        <v>63</v>
      </c>
      <c r="E670" s="4" t="s">
        <v>22</v>
      </c>
      <c r="F670" s="4" t="s">
        <v>16</v>
      </c>
      <c r="G670">
        <v>46</v>
      </c>
      <c r="H670" s="14">
        <v>37041</v>
      </c>
      <c r="I670" s="18">
        <v>7556.5</v>
      </c>
      <c r="J670" s="4" t="s">
        <v>17</v>
      </c>
      <c r="K670" s="5" t="s">
        <v>81</v>
      </c>
      <c r="L670" s="26">
        <v>0.6</v>
      </c>
      <c r="M670" s="26">
        <f>VLOOKUP(L670,BONUS[],2,TRUE)</f>
        <v>0.03</v>
      </c>
      <c r="N670" s="24">
        <f>Employee_Data[[#This Row],[Monthly Salary]]+(Employee_Data[[#This Row],[Monthly Salary]]*M670)</f>
        <v>7783.1949999999997</v>
      </c>
    </row>
    <row r="671" spans="1:14" x14ac:dyDescent="0.3">
      <c r="A671" s="3" t="s">
        <v>427</v>
      </c>
      <c r="B671" s="9" t="s">
        <v>428</v>
      </c>
      <c r="C671" s="4" t="s">
        <v>37</v>
      </c>
      <c r="D671" s="4" t="s">
        <v>74</v>
      </c>
      <c r="E671" s="4" t="s">
        <v>30</v>
      </c>
      <c r="F671" s="4" t="s">
        <v>16</v>
      </c>
      <c r="G671">
        <v>47</v>
      </c>
      <c r="H671" s="14">
        <v>42928</v>
      </c>
      <c r="I671" s="18">
        <v>5916.333333333333</v>
      </c>
      <c r="J671" s="4" t="s">
        <v>24</v>
      </c>
      <c r="K671" s="5" t="s">
        <v>127</v>
      </c>
      <c r="L671" s="26">
        <v>0.75</v>
      </c>
      <c r="M671" s="26">
        <f>VLOOKUP(L671,BONUS[],2,TRUE)</f>
        <v>0.1</v>
      </c>
      <c r="N671" s="24">
        <f>Employee_Data[[#This Row],[Monthly Salary]]+(Employee_Data[[#This Row],[Monthly Salary]]*M671)</f>
        <v>6507.9666666666662</v>
      </c>
    </row>
    <row r="672" spans="1:14" x14ac:dyDescent="0.3">
      <c r="A672" s="3" t="s">
        <v>128</v>
      </c>
      <c r="B672" s="9" t="s">
        <v>129</v>
      </c>
      <c r="C672" s="4" t="s">
        <v>73</v>
      </c>
      <c r="D672" s="4" t="s">
        <v>74</v>
      </c>
      <c r="E672" s="4" t="s">
        <v>15</v>
      </c>
      <c r="F672" s="4" t="s">
        <v>23</v>
      </c>
      <c r="G672">
        <v>27</v>
      </c>
      <c r="H672" s="14">
        <v>43758</v>
      </c>
      <c r="I672" s="18">
        <v>21368.333333333332</v>
      </c>
      <c r="J672" s="4" t="s">
        <v>17</v>
      </c>
      <c r="K672" s="5" t="s">
        <v>38</v>
      </c>
      <c r="L672" s="26">
        <v>0.84</v>
      </c>
      <c r="M672" s="26">
        <f>VLOOKUP(L672,BONUS[],2,TRUE)</f>
        <v>0.1</v>
      </c>
      <c r="N672" s="24">
        <f>Employee_Data[[#This Row],[Monthly Salary]]+(Employee_Data[[#This Row],[Monthly Salary]]*M672)</f>
        <v>23505.166666666664</v>
      </c>
    </row>
    <row r="673" spans="1:14" x14ac:dyDescent="0.3">
      <c r="A673" s="3" t="s">
        <v>1891</v>
      </c>
      <c r="B673" s="9" t="s">
        <v>1892</v>
      </c>
      <c r="C673" s="4" t="s">
        <v>34</v>
      </c>
      <c r="D673" s="4" t="s">
        <v>14</v>
      </c>
      <c r="E673" s="4" t="s">
        <v>30</v>
      </c>
      <c r="F673" s="4" t="s">
        <v>16</v>
      </c>
      <c r="G673">
        <v>36</v>
      </c>
      <c r="H673" s="14">
        <v>41972</v>
      </c>
      <c r="I673" s="18">
        <v>7394.166666666667</v>
      </c>
      <c r="J673" s="4" t="s">
        <v>24</v>
      </c>
      <c r="K673" s="5" t="s">
        <v>25</v>
      </c>
      <c r="L673" s="26">
        <v>0.7</v>
      </c>
      <c r="M673" s="26">
        <f>VLOOKUP(L673,BONUS[],2,TRUE)</f>
        <v>0.08</v>
      </c>
      <c r="N673" s="24">
        <f>Employee_Data[[#This Row],[Monthly Salary]]+(Employee_Data[[#This Row],[Monthly Salary]]*M673)</f>
        <v>7985.7000000000007</v>
      </c>
    </row>
    <row r="674" spans="1:14" x14ac:dyDescent="0.3">
      <c r="A674" s="3" t="s">
        <v>1325</v>
      </c>
      <c r="B674" s="9" t="s">
        <v>1326</v>
      </c>
      <c r="C674" s="4" t="s">
        <v>21</v>
      </c>
      <c r="D674" s="4" t="s">
        <v>14</v>
      </c>
      <c r="E674" s="4" t="s">
        <v>43</v>
      </c>
      <c r="F674" s="4" t="s">
        <v>16</v>
      </c>
      <c r="G674">
        <v>57</v>
      </c>
      <c r="H674" s="14">
        <v>33728</v>
      </c>
      <c r="I674" s="18">
        <v>6350.166666666667</v>
      </c>
      <c r="J674" s="4" t="s">
        <v>17</v>
      </c>
      <c r="K674" s="5" t="s">
        <v>54</v>
      </c>
      <c r="L674" s="26">
        <v>0.7</v>
      </c>
      <c r="M674" s="26">
        <f>VLOOKUP(L674,BONUS[],2,TRUE)</f>
        <v>0.08</v>
      </c>
      <c r="N674" s="24">
        <f>Employee_Data[[#This Row],[Monthly Salary]]+(Employee_Data[[#This Row],[Monthly Salary]]*M674)</f>
        <v>6858.18</v>
      </c>
    </row>
    <row r="675" spans="1:14" x14ac:dyDescent="0.3">
      <c r="A675" s="3" t="s">
        <v>441</v>
      </c>
      <c r="B675" s="9" t="s">
        <v>778</v>
      </c>
      <c r="C675" s="4" t="s">
        <v>73</v>
      </c>
      <c r="D675" s="4" t="s">
        <v>74</v>
      </c>
      <c r="E675" s="4" t="s">
        <v>30</v>
      </c>
      <c r="F675" s="4" t="s">
        <v>23</v>
      </c>
      <c r="G675">
        <v>29</v>
      </c>
      <c r="H675" s="14">
        <v>44433</v>
      </c>
      <c r="I675" s="18">
        <v>21269.166666666668</v>
      </c>
      <c r="J675" s="4" t="s">
        <v>17</v>
      </c>
      <c r="K675" s="5" t="s">
        <v>54</v>
      </c>
      <c r="L675" s="26">
        <v>0.61</v>
      </c>
      <c r="M675" s="26">
        <f>VLOOKUP(L675,BONUS[],2,TRUE)</f>
        <v>0.03</v>
      </c>
      <c r="N675" s="24">
        <f>Employee_Data[[#This Row],[Monthly Salary]]+(Employee_Data[[#This Row],[Monthly Salary]]*M675)</f>
        <v>21907.241666666669</v>
      </c>
    </row>
    <row r="676" spans="1:14" x14ac:dyDescent="0.3">
      <c r="A676" s="3" t="s">
        <v>441</v>
      </c>
      <c r="B676" s="9" t="s">
        <v>442</v>
      </c>
      <c r="C676" s="4" t="s">
        <v>13</v>
      </c>
      <c r="D676" s="4" t="s">
        <v>59</v>
      </c>
      <c r="E676" s="4" t="s">
        <v>15</v>
      </c>
      <c r="F676" s="4" t="s">
        <v>23</v>
      </c>
      <c r="G676">
        <v>38</v>
      </c>
      <c r="H676" s="14">
        <v>43594</v>
      </c>
      <c r="I676" s="18">
        <v>10485.666666666666</v>
      </c>
      <c r="J676" s="4" t="s">
        <v>86</v>
      </c>
      <c r="K676" s="5" t="s">
        <v>211</v>
      </c>
      <c r="L676" s="26">
        <v>0.72</v>
      </c>
      <c r="M676" s="26">
        <f>VLOOKUP(L676,BONUS[],2,TRUE)</f>
        <v>0.08</v>
      </c>
      <c r="N676" s="24">
        <f>Employee_Data[[#This Row],[Monthly Salary]]+(Employee_Data[[#This Row],[Monthly Salary]]*M676)</f>
        <v>11324.519999999999</v>
      </c>
    </row>
    <row r="677" spans="1:14" x14ac:dyDescent="0.3">
      <c r="A677" s="3" t="s">
        <v>1761</v>
      </c>
      <c r="B677" s="9" t="s">
        <v>1762</v>
      </c>
      <c r="C677" s="4" t="s">
        <v>13</v>
      </c>
      <c r="D677" s="4" t="s">
        <v>42</v>
      </c>
      <c r="E677" s="4" t="s">
        <v>15</v>
      </c>
      <c r="F677" s="4" t="s">
        <v>23</v>
      </c>
      <c r="G677">
        <v>53</v>
      </c>
      <c r="H677" s="14">
        <v>41931</v>
      </c>
      <c r="I677" s="18">
        <v>13294.833333333334</v>
      </c>
      <c r="J677" s="4" t="s">
        <v>17</v>
      </c>
      <c r="K677" s="5" t="s">
        <v>50</v>
      </c>
      <c r="L677" s="26">
        <v>0.63</v>
      </c>
      <c r="M677" s="26">
        <f>VLOOKUP(L677,BONUS[],2,TRUE)</f>
        <v>0.03</v>
      </c>
      <c r="N677" s="24">
        <f>Employee_Data[[#This Row],[Monthly Salary]]+(Employee_Data[[#This Row],[Monthly Salary]]*M677)</f>
        <v>13693.678333333333</v>
      </c>
    </row>
    <row r="678" spans="1:14" x14ac:dyDescent="0.3">
      <c r="A678" s="3" t="s">
        <v>1956</v>
      </c>
      <c r="B678" s="9" t="s">
        <v>1957</v>
      </c>
      <c r="C678" s="4" t="s">
        <v>13</v>
      </c>
      <c r="D678" s="4" t="s">
        <v>14</v>
      </c>
      <c r="E678" s="4" t="s">
        <v>15</v>
      </c>
      <c r="F678" s="4" t="s">
        <v>23</v>
      </c>
      <c r="G678">
        <v>37</v>
      </c>
      <c r="H678" s="14">
        <v>40511</v>
      </c>
      <c r="I678" s="18">
        <v>12246.75</v>
      </c>
      <c r="J678" s="4" t="s">
        <v>17</v>
      </c>
      <c r="K678" s="5" t="s">
        <v>81</v>
      </c>
      <c r="L678" s="26">
        <v>0.66</v>
      </c>
      <c r="M678" s="26">
        <f>VLOOKUP(L678,BONUS[],2,TRUE)</f>
        <v>0.05</v>
      </c>
      <c r="N678" s="24">
        <f>Employee_Data[[#This Row],[Monthly Salary]]+(Employee_Data[[#This Row],[Monthly Salary]]*M678)</f>
        <v>12859.0875</v>
      </c>
    </row>
    <row r="679" spans="1:14" x14ac:dyDescent="0.3">
      <c r="A679" s="3" t="s">
        <v>44</v>
      </c>
      <c r="B679" s="9" t="s">
        <v>45</v>
      </c>
      <c r="C679" s="4" t="s">
        <v>46</v>
      </c>
      <c r="D679" s="4" t="s">
        <v>14</v>
      </c>
      <c r="E679" s="4" t="s">
        <v>43</v>
      </c>
      <c r="F679" s="4" t="s">
        <v>16</v>
      </c>
      <c r="G679">
        <v>27</v>
      </c>
      <c r="H679" s="14">
        <v>44013</v>
      </c>
      <c r="I679" s="18">
        <v>9978.8333333333339</v>
      </c>
      <c r="J679" s="4" t="s">
        <v>17</v>
      </c>
      <c r="K679" s="5" t="s">
        <v>38</v>
      </c>
      <c r="L679" s="26">
        <v>0.88000000000000023</v>
      </c>
      <c r="M679" s="26">
        <f>VLOOKUP(L679,BONUS[],2,TRUE)</f>
        <v>0.15</v>
      </c>
      <c r="N679" s="24">
        <f>Employee_Data[[#This Row],[Monthly Salary]]+(Employee_Data[[#This Row],[Monthly Salary]]*M679)</f>
        <v>11475.658333333335</v>
      </c>
    </row>
    <row r="680" spans="1:14" x14ac:dyDescent="0.3">
      <c r="A680" s="3" t="s">
        <v>419</v>
      </c>
      <c r="B680" s="9" t="s">
        <v>420</v>
      </c>
      <c r="C680" s="4" t="s">
        <v>73</v>
      </c>
      <c r="D680" s="4" t="s">
        <v>29</v>
      </c>
      <c r="E680" s="4" t="s">
        <v>30</v>
      </c>
      <c r="F680" s="4" t="s">
        <v>16</v>
      </c>
      <c r="G680">
        <v>43</v>
      </c>
      <c r="H680" s="14">
        <v>38564</v>
      </c>
      <c r="I680" s="18">
        <v>20807.166666666668</v>
      </c>
      <c r="J680" s="4" t="s">
        <v>24</v>
      </c>
      <c r="K680" s="5" t="s">
        <v>25</v>
      </c>
      <c r="L680" s="26">
        <v>0.86000000000000021</v>
      </c>
      <c r="M680" s="26">
        <f>VLOOKUP(L680,BONUS[],2,TRUE)</f>
        <v>0.15</v>
      </c>
      <c r="N680" s="24">
        <f>Employee_Data[[#This Row],[Monthly Salary]]+(Employee_Data[[#This Row],[Monthly Salary]]*M680)</f>
        <v>23928.241666666669</v>
      </c>
    </row>
    <row r="681" spans="1:14" x14ac:dyDescent="0.3">
      <c r="A681" s="3" t="s">
        <v>212</v>
      </c>
      <c r="B681" s="9" t="s">
        <v>213</v>
      </c>
      <c r="C681" s="4" t="s">
        <v>112</v>
      </c>
      <c r="D681" s="4" t="s">
        <v>14</v>
      </c>
      <c r="E681" s="4" t="s">
        <v>22</v>
      </c>
      <c r="F681" s="4" t="s">
        <v>23</v>
      </c>
      <c r="G681">
        <v>36</v>
      </c>
      <c r="H681" s="14">
        <v>40535</v>
      </c>
      <c r="I681" s="18">
        <v>4434.583333333333</v>
      </c>
      <c r="J681" s="4" t="s">
        <v>86</v>
      </c>
      <c r="K681" s="5" t="s">
        <v>211</v>
      </c>
      <c r="L681" s="26">
        <v>0.5</v>
      </c>
      <c r="M681" s="26">
        <f>VLOOKUP(L681,BONUS[],2,TRUE)</f>
        <v>0</v>
      </c>
      <c r="N681" s="24">
        <f>Employee_Data[[#This Row],[Monthly Salary]]+(Employee_Data[[#This Row],[Monthly Salary]]*M681)</f>
        <v>4434.583333333333</v>
      </c>
    </row>
    <row r="682" spans="1:14" x14ac:dyDescent="0.3">
      <c r="A682" s="3" t="s">
        <v>370</v>
      </c>
      <c r="B682" s="9" t="s">
        <v>371</v>
      </c>
      <c r="C682" s="4" t="s">
        <v>37</v>
      </c>
      <c r="D682" s="4" t="s">
        <v>42</v>
      </c>
      <c r="E682" s="4" t="s">
        <v>30</v>
      </c>
      <c r="F682" s="4" t="s">
        <v>16</v>
      </c>
      <c r="G682">
        <v>49</v>
      </c>
      <c r="H682" s="14">
        <v>35200</v>
      </c>
      <c r="I682" s="18">
        <v>7221.5</v>
      </c>
      <c r="J682" s="4" t="s">
        <v>17</v>
      </c>
      <c r="K682" s="5" t="s">
        <v>38</v>
      </c>
      <c r="L682" s="26">
        <v>0.82000000000000017</v>
      </c>
      <c r="M682" s="26">
        <f>VLOOKUP(L682,BONUS[],2,TRUE)</f>
        <v>0.1</v>
      </c>
      <c r="N682" s="24">
        <f>Employee_Data[[#This Row],[Monthly Salary]]+(Employee_Data[[#This Row],[Monthly Salary]]*M682)</f>
        <v>7943.65</v>
      </c>
    </row>
    <row r="683" spans="1:14" x14ac:dyDescent="0.3">
      <c r="A683" s="3" t="s">
        <v>225</v>
      </c>
      <c r="B683" s="9" t="s">
        <v>226</v>
      </c>
      <c r="C683" s="4" t="s">
        <v>106</v>
      </c>
      <c r="D683" s="4" t="s">
        <v>63</v>
      </c>
      <c r="E683" s="4" t="s">
        <v>15</v>
      </c>
      <c r="F683" s="4" t="s">
        <v>23</v>
      </c>
      <c r="G683">
        <v>53</v>
      </c>
      <c r="H683" s="14">
        <v>33702</v>
      </c>
      <c r="I683" s="18">
        <v>9739.8333333333339</v>
      </c>
      <c r="J683" s="4" t="s">
        <v>17</v>
      </c>
      <c r="K683" s="5" t="s">
        <v>50</v>
      </c>
      <c r="L683" s="26">
        <v>0.78000000000000014</v>
      </c>
      <c r="M683" s="26">
        <f>VLOOKUP(L683,BONUS[],2,TRUE)</f>
        <v>0.1</v>
      </c>
      <c r="N683" s="24">
        <f>Employee_Data[[#This Row],[Monthly Salary]]+(Employee_Data[[#This Row],[Monthly Salary]]*M683)</f>
        <v>10713.816666666668</v>
      </c>
    </row>
    <row r="684" spans="1:14" x14ac:dyDescent="0.3">
      <c r="A684" s="3" t="s">
        <v>225</v>
      </c>
      <c r="B684" s="9" t="s">
        <v>605</v>
      </c>
      <c r="C684" s="4" t="s">
        <v>34</v>
      </c>
      <c r="D684" s="4" t="s">
        <v>14</v>
      </c>
      <c r="E684" s="4" t="s">
        <v>22</v>
      </c>
      <c r="F684" s="4" t="s">
        <v>16</v>
      </c>
      <c r="G684">
        <v>32</v>
      </c>
      <c r="H684" s="14">
        <v>43010</v>
      </c>
      <c r="I684" s="18">
        <v>5157.166666666667</v>
      </c>
      <c r="J684" s="4" t="s">
        <v>86</v>
      </c>
      <c r="K684" s="5" t="s">
        <v>92</v>
      </c>
      <c r="L684" s="26">
        <v>0.80000000000000016</v>
      </c>
      <c r="M684" s="26">
        <f>VLOOKUP(L684,BONUS[],2,TRUE)</f>
        <v>0.1</v>
      </c>
      <c r="N684" s="24">
        <f>Employee_Data[[#This Row],[Monthly Salary]]+(Employee_Data[[#This Row],[Monthly Salary]]*M684)</f>
        <v>5672.8833333333332</v>
      </c>
    </row>
    <row r="685" spans="1:14" x14ac:dyDescent="0.3">
      <c r="A685" s="3" t="s">
        <v>992</v>
      </c>
      <c r="B685" s="9" t="s">
        <v>993</v>
      </c>
      <c r="C685" s="4" t="s">
        <v>34</v>
      </c>
      <c r="D685" s="4" t="s">
        <v>14</v>
      </c>
      <c r="E685" s="4" t="s">
        <v>43</v>
      </c>
      <c r="F685" s="4" t="s">
        <v>23</v>
      </c>
      <c r="G685">
        <v>31</v>
      </c>
      <c r="H685" s="14">
        <v>42656</v>
      </c>
      <c r="I685" s="18">
        <v>5312</v>
      </c>
      <c r="J685" s="4" t="s">
        <v>17</v>
      </c>
      <c r="K685" s="5" t="s">
        <v>54</v>
      </c>
      <c r="L685" s="26">
        <v>0.76000000000000012</v>
      </c>
      <c r="M685" s="26">
        <f>VLOOKUP(L685,BONUS[],2,TRUE)</f>
        <v>0.1</v>
      </c>
      <c r="N685" s="24">
        <f>Employee_Data[[#This Row],[Monthly Salary]]+(Employee_Data[[#This Row],[Monthly Salary]]*M685)</f>
        <v>5843.2</v>
      </c>
    </row>
    <row r="686" spans="1:14" x14ac:dyDescent="0.3">
      <c r="A686" s="3" t="s">
        <v>1312</v>
      </c>
      <c r="B686" s="9" t="s">
        <v>1313</v>
      </c>
      <c r="C686" s="4" t="s">
        <v>73</v>
      </c>
      <c r="D686" s="4" t="s">
        <v>14</v>
      </c>
      <c r="E686" s="4" t="s">
        <v>30</v>
      </c>
      <c r="F686" s="4" t="s">
        <v>23</v>
      </c>
      <c r="G686">
        <v>54</v>
      </c>
      <c r="H686" s="14">
        <v>40040</v>
      </c>
      <c r="I686" s="18">
        <v>20090.25</v>
      </c>
      <c r="J686" s="4" t="s">
        <v>17</v>
      </c>
      <c r="K686" s="5" t="s">
        <v>81</v>
      </c>
      <c r="L686" s="26">
        <v>0.7400000000000001</v>
      </c>
      <c r="M686" s="26">
        <f>VLOOKUP(L686,BONUS[],2,TRUE)</f>
        <v>0.08</v>
      </c>
      <c r="N686" s="24">
        <f>Employee_Data[[#This Row],[Monthly Salary]]+(Employee_Data[[#This Row],[Monthly Salary]]*M686)</f>
        <v>21697.47</v>
      </c>
    </row>
    <row r="687" spans="1:14" x14ac:dyDescent="0.3">
      <c r="A687" s="3" t="s">
        <v>233</v>
      </c>
      <c r="B687" s="9" t="s">
        <v>234</v>
      </c>
      <c r="C687" s="4" t="s">
        <v>177</v>
      </c>
      <c r="D687" s="4" t="s">
        <v>59</v>
      </c>
      <c r="E687" s="4" t="s">
        <v>22</v>
      </c>
      <c r="F687" s="4" t="s">
        <v>16</v>
      </c>
      <c r="G687">
        <v>45</v>
      </c>
      <c r="H687" s="14">
        <v>37972</v>
      </c>
      <c r="I687" s="18">
        <v>4028.75</v>
      </c>
      <c r="J687" s="4" t="s">
        <v>24</v>
      </c>
      <c r="K687" s="5" t="s">
        <v>127</v>
      </c>
      <c r="L687" s="26">
        <v>0.72000000000000008</v>
      </c>
      <c r="M687" s="26">
        <f>VLOOKUP(L687,BONUS[],2,TRUE)</f>
        <v>0.08</v>
      </c>
      <c r="N687" s="24">
        <f>Employee_Data[[#This Row],[Monthly Salary]]+(Employee_Data[[#This Row],[Monthly Salary]]*M687)</f>
        <v>4351.05</v>
      </c>
    </row>
    <row r="688" spans="1:14" x14ac:dyDescent="0.3">
      <c r="A688" s="3" t="s">
        <v>1639</v>
      </c>
      <c r="B688" s="9" t="s">
        <v>1640</v>
      </c>
      <c r="C688" s="4" t="s">
        <v>106</v>
      </c>
      <c r="D688" s="4" t="s">
        <v>63</v>
      </c>
      <c r="E688" s="4" t="s">
        <v>22</v>
      </c>
      <c r="F688" s="4" t="s">
        <v>16</v>
      </c>
      <c r="G688">
        <v>49</v>
      </c>
      <c r="H688" s="14">
        <v>42441</v>
      </c>
      <c r="I688" s="18">
        <v>8400.8333333333339</v>
      </c>
      <c r="J688" s="4" t="s">
        <v>86</v>
      </c>
      <c r="K688" s="5" t="s">
        <v>92</v>
      </c>
      <c r="L688" s="26">
        <v>0.70000000000000007</v>
      </c>
      <c r="M688" s="26">
        <f>VLOOKUP(L688,BONUS[],2,TRUE)</f>
        <v>0.08</v>
      </c>
      <c r="N688" s="24">
        <f>Employee_Data[[#This Row],[Monthly Salary]]+(Employee_Data[[#This Row],[Monthly Salary]]*M688)</f>
        <v>9072.9000000000015</v>
      </c>
    </row>
    <row r="689" spans="1:14" x14ac:dyDescent="0.3">
      <c r="A689" s="3" t="s">
        <v>386</v>
      </c>
      <c r="B689" s="9" t="s">
        <v>387</v>
      </c>
      <c r="C689" s="4" t="s">
        <v>106</v>
      </c>
      <c r="D689" s="4" t="s">
        <v>63</v>
      </c>
      <c r="E689" s="4" t="s">
        <v>30</v>
      </c>
      <c r="F689" s="4" t="s">
        <v>23</v>
      </c>
      <c r="G689">
        <v>34</v>
      </c>
      <c r="H689" s="14">
        <v>43055</v>
      </c>
      <c r="I689" s="18">
        <v>9171.1666666666661</v>
      </c>
      <c r="J689" s="4" t="s">
        <v>17</v>
      </c>
      <c r="K689" s="5" t="s">
        <v>50</v>
      </c>
      <c r="L689" s="26">
        <v>0.68</v>
      </c>
      <c r="M689" s="26">
        <f>VLOOKUP(L689,BONUS[],2,TRUE)</f>
        <v>0.05</v>
      </c>
      <c r="N689" s="24">
        <f>Employee_Data[[#This Row],[Monthly Salary]]+(Employee_Data[[#This Row],[Monthly Salary]]*M689)</f>
        <v>9629.7249999999985</v>
      </c>
    </row>
    <row r="690" spans="1:14" x14ac:dyDescent="0.3">
      <c r="A690" s="3" t="s">
        <v>203</v>
      </c>
      <c r="B690" s="9" t="s">
        <v>364</v>
      </c>
      <c r="C690" s="4" t="s">
        <v>365</v>
      </c>
      <c r="D690" s="4" t="s">
        <v>14</v>
      </c>
      <c r="E690" s="4" t="s">
        <v>15</v>
      </c>
      <c r="F690" s="4" t="s">
        <v>23</v>
      </c>
      <c r="G690">
        <v>37</v>
      </c>
      <c r="H690" s="14">
        <v>41468</v>
      </c>
      <c r="I690" s="18">
        <v>6969.916666666667</v>
      </c>
      <c r="J690" s="4" t="s">
        <v>24</v>
      </c>
      <c r="K690" s="5" t="s">
        <v>107</v>
      </c>
      <c r="L690" s="26">
        <v>0.62</v>
      </c>
      <c r="M690" s="26">
        <f>VLOOKUP(L690,BONUS[],2,TRUE)</f>
        <v>0.03</v>
      </c>
      <c r="N690" s="24">
        <f>Employee_Data[[#This Row],[Monthly Salary]]+(Employee_Data[[#This Row],[Monthly Salary]]*M690)</f>
        <v>7179.0141666666668</v>
      </c>
    </row>
    <row r="691" spans="1:14" x14ac:dyDescent="0.3">
      <c r="A691" s="3" t="s">
        <v>203</v>
      </c>
      <c r="B691" s="9" t="s">
        <v>204</v>
      </c>
      <c r="C691" s="4" t="s">
        <v>28</v>
      </c>
      <c r="D691" s="4" t="s">
        <v>29</v>
      </c>
      <c r="E691" s="4" t="s">
        <v>30</v>
      </c>
      <c r="F691" s="4" t="s">
        <v>16</v>
      </c>
      <c r="G691">
        <v>54</v>
      </c>
      <c r="H691" s="14">
        <v>43493</v>
      </c>
      <c r="I691" s="18">
        <v>13827.25</v>
      </c>
      <c r="J691" s="4" t="s">
        <v>17</v>
      </c>
      <c r="K691" s="5" t="s">
        <v>38</v>
      </c>
      <c r="L691" s="26">
        <v>0.64</v>
      </c>
      <c r="M691" s="26">
        <f>VLOOKUP(L691,BONUS[],2,TRUE)</f>
        <v>0.03</v>
      </c>
      <c r="N691" s="24">
        <f>Employee_Data[[#This Row],[Monthly Salary]]+(Employee_Data[[#This Row],[Monthly Salary]]*M691)</f>
        <v>14242.067499999999</v>
      </c>
    </row>
    <row r="692" spans="1:14" x14ac:dyDescent="0.3">
      <c r="A692" s="3" t="s">
        <v>203</v>
      </c>
      <c r="B692" s="9" t="s">
        <v>1091</v>
      </c>
      <c r="C692" s="4" t="s">
        <v>34</v>
      </c>
      <c r="D692" s="4" t="s">
        <v>14</v>
      </c>
      <c r="E692" s="4" t="s">
        <v>22</v>
      </c>
      <c r="F692" s="4" t="s">
        <v>23</v>
      </c>
      <c r="G692">
        <v>28</v>
      </c>
      <c r="H692" s="14">
        <v>44051</v>
      </c>
      <c r="I692" s="18">
        <v>6104.583333333333</v>
      </c>
      <c r="J692" s="4" t="s">
        <v>17</v>
      </c>
      <c r="K692" s="5" t="s">
        <v>38</v>
      </c>
      <c r="L692" s="26">
        <v>0.66</v>
      </c>
      <c r="M692" s="26">
        <f>VLOOKUP(L692,BONUS[],2,TRUE)</f>
        <v>0.05</v>
      </c>
      <c r="N692" s="24">
        <f>Employee_Data[[#This Row],[Monthly Salary]]+(Employee_Data[[#This Row],[Monthly Salary]]*M692)</f>
        <v>6409.8125</v>
      </c>
    </row>
    <row r="693" spans="1:14" x14ac:dyDescent="0.3">
      <c r="A693" s="3" t="s">
        <v>1037</v>
      </c>
      <c r="B693" s="9" t="s">
        <v>1038</v>
      </c>
      <c r="C693" s="4" t="s">
        <v>124</v>
      </c>
      <c r="D693" s="4" t="s">
        <v>14</v>
      </c>
      <c r="E693" s="4" t="s">
        <v>22</v>
      </c>
      <c r="F693" s="4" t="s">
        <v>16</v>
      </c>
      <c r="G693">
        <v>53</v>
      </c>
      <c r="H693" s="14">
        <v>38188</v>
      </c>
      <c r="I693" s="18">
        <v>5475.166666666667</v>
      </c>
      <c r="J693" s="4" t="s">
        <v>17</v>
      </c>
      <c r="K693" s="5" t="s">
        <v>81</v>
      </c>
      <c r="L693" s="26">
        <v>0.6</v>
      </c>
      <c r="M693" s="26">
        <f>VLOOKUP(L693,BONUS[],2,TRUE)</f>
        <v>0.03</v>
      </c>
      <c r="N693" s="24">
        <f>Employee_Data[[#This Row],[Monthly Salary]]+(Employee_Data[[#This Row],[Monthly Salary]]*M693)</f>
        <v>5639.4216666666671</v>
      </c>
    </row>
    <row r="694" spans="1:14" x14ac:dyDescent="0.3">
      <c r="A694" s="3" t="s">
        <v>1164</v>
      </c>
      <c r="B694" s="9" t="s">
        <v>1165</v>
      </c>
      <c r="C694" s="4" t="s">
        <v>28</v>
      </c>
      <c r="D694" s="4" t="s">
        <v>42</v>
      </c>
      <c r="E694" s="4" t="s">
        <v>22</v>
      </c>
      <c r="F694" s="4" t="s">
        <v>16</v>
      </c>
      <c r="G694">
        <v>61</v>
      </c>
      <c r="H694" s="14">
        <v>44219</v>
      </c>
      <c r="I694" s="18">
        <v>12648.583333333334</v>
      </c>
      <c r="J694" s="4" t="s">
        <v>17</v>
      </c>
      <c r="K694" s="5" t="s">
        <v>18</v>
      </c>
      <c r="L694" s="26">
        <v>0.96</v>
      </c>
      <c r="M694" s="26">
        <f>VLOOKUP(L694,BONUS[],2,TRUE)</f>
        <v>0.3</v>
      </c>
      <c r="N694" s="24">
        <f>Employee_Data[[#This Row],[Monthly Salary]]+(Employee_Data[[#This Row],[Monthly Salary]]*M694)</f>
        <v>16443.158333333333</v>
      </c>
    </row>
    <row r="695" spans="1:14" x14ac:dyDescent="0.3">
      <c r="A695" s="3" t="s">
        <v>1164</v>
      </c>
      <c r="B695" s="9" t="s">
        <v>1902</v>
      </c>
      <c r="C695" s="4" t="s">
        <v>37</v>
      </c>
      <c r="D695" s="4" t="s">
        <v>53</v>
      </c>
      <c r="E695" s="4" t="s">
        <v>22</v>
      </c>
      <c r="F695" s="4" t="s">
        <v>16</v>
      </c>
      <c r="G695">
        <v>44</v>
      </c>
      <c r="H695" s="14">
        <v>44314</v>
      </c>
      <c r="I695" s="18">
        <v>8210</v>
      </c>
      <c r="J695" s="4" t="s">
        <v>17</v>
      </c>
      <c r="K695" s="5" t="s">
        <v>50</v>
      </c>
      <c r="L695" s="26">
        <v>0.61</v>
      </c>
      <c r="M695" s="26">
        <f>VLOOKUP(L695,BONUS[],2,TRUE)</f>
        <v>0.03</v>
      </c>
      <c r="N695" s="24">
        <f>Employee_Data[[#This Row],[Monthly Salary]]+(Employee_Data[[#This Row],[Monthly Salary]]*M695)</f>
        <v>8456.2999999999993</v>
      </c>
    </row>
    <row r="696" spans="1:14" x14ac:dyDescent="0.3">
      <c r="A696" s="3" t="s">
        <v>485</v>
      </c>
      <c r="B696" s="9" t="s">
        <v>486</v>
      </c>
      <c r="C696" s="4" t="s">
        <v>73</v>
      </c>
      <c r="D696" s="4" t="s">
        <v>53</v>
      </c>
      <c r="E696" s="4" t="s">
        <v>15</v>
      </c>
      <c r="F696" s="4" t="s">
        <v>23</v>
      </c>
      <c r="G696">
        <v>59</v>
      </c>
      <c r="H696" s="14">
        <v>40681</v>
      </c>
      <c r="I696" s="18">
        <v>16017.75</v>
      </c>
      <c r="J696" s="4" t="s">
        <v>17</v>
      </c>
      <c r="K696" s="5" t="s">
        <v>31</v>
      </c>
      <c r="L696" s="26">
        <v>0.7</v>
      </c>
      <c r="M696" s="26">
        <f>VLOOKUP(L696,BONUS[],2,TRUE)</f>
        <v>0.08</v>
      </c>
      <c r="N696" s="24">
        <f>Employee_Data[[#This Row],[Monthly Salary]]+(Employee_Data[[#This Row],[Monthly Salary]]*M696)</f>
        <v>17299.169999999998</v>
      </c>
    </row>
    <row r="697" spans="1:14" x14ac:dyDescent="0.3">
      <c r="A697" s="3" t="s">
        <v>509</v>
      </c>
      <c r="B697" s="9" t="s">
        <v>510</v>
      </c>
      <c r="C697" s="4" t="s">
        <v>455</v>
      </c>
      <c r="D697" s="4" t="s">
        <v>14</v>
      </c>
      <c r="E697" s="4" t="s">
        <v>22</v>
      </c>
      <c r="F697" s="4" t="s">
        <v>16</v>
      </c>
      <c r="G697">
        <v>48</v>
      </c>
      <c r="H697" s="14">
        <v>37855</v>
      </c>
      <c r="I697" s="18">
        <v>6834.75</v>
      </c>
      <c r="J697" s="4" t="s">
        <v>24</v>
      </c>
      <c r="K697" s="5" t="s">
        <v>107</v>
      </c>
      <c r="L697" s="26">
        <v>0.6</v>
      </c>
      <c r="M697" s="26">
        <f>VLOOKUP(L697,BONUS[],2,TRUE)</f>
        <v>0.03</v>
      </c>
      <c r="N697" s="24">
        <f>Employee_Data[[#This Row],[Monthly Salary]]+(Employee_Data[[#This Row],[Monthly Salary]]*M697)</f>
        <v>7039.7924999999996</v>
      </c>
    </row>
    <row r="698" spans="1:14" x14ac:dyDescent="0.3">
      <c r="A698" s="3" t="s">
        <v>877</v>
      </c>
      <c r="B698" s="9" t="s">
        <v>878</v>
      </c>
      <c r="C698" s="4" t="s">
        <v>435</v>
      </c>
      <c r="D698" s="4" t="s">
        <v>14</v>
      </c>
      <c r="E698" s="4" t="s">
        <v>22</v>
      </c>
      <c r="F698" s="4" t="s">
        <v>16</v>
      </c>
      <c r="G698">
        <v>55</v>
      </c>
      <c r="H698" s="14">
        <v>40868</v>
      </c>
      <c r="I698" s="18">
        <v>6768.166666666667</v>
      </c>
      <c r="J698" s="4" t="s">
        <v>17</v>
      </c>
      <c r="K698" s="5" t="s">
        <v>31</v>
      </c>
      <c r="L698" s="26">
        <v>0.6</v>
      </c>
      <c r="M698" s="26">
        <f>VLOOKUP(L698,BONUS[],2,TRUE)</f>
        <v>0.03</v>
      </c>
      <c r="N698" s="24">
        <f>Employee_Data[[#This Row],[Monthly Salary]]+(Employee_Data[[#This Row],[Monthly Salary]]*M698)</f>
        <v>6971.211666666667</v>
      </c>
    </row>
    <row r="699" spans="1:14" x14ac:dyDescent="0.3">
      <c r="A699" s="3" t="s">
        <v>678</v>
      </c>
      <c r="B699" s="9" t="s">
        <v>679</v>
      </c>
      <c r="C699" s="4" t="s">
        <v>49</v>
      </c>
      <c r="D699" s="4" t="s">
        <v>42</v>
      </c>
      <c r="E699" s="4" t="s">
        <v>30</v>
      </c>
      <c r="F699" s="4" t="s">
        <v>23</v>
      </c>
      <c r="G699">
        <v>25</v>
      </c>
      <c r="H699" s="14">
        <v>44405</v>
      </c>
      <c r="I699" s="18">
        <v>3903.75</v>
      </c>
      <c r="J699" s="4" t="s">
        <v>17</v>
      </c>
      <c r="K699" s="5" t="s">
        <v>50</v>
      </c>
      <c r="L699" s="26">
        <v>0.8</v>
      </c>
      <c r="M699" s="26">
        <f>VLOOKUP(L699,BONUS[],2,TRUE)</f>
        <v>0.1</v>
      </c>
      <c r="N699" s="24">
        <f>Employee_Data[[#This Row],[Monthly Salary]]+(Employee_Data[[#This Row],[Monthly Salary]]*M699)</f>
        <v>4294.125</v>
      </c>
    </row>
    <row r="700" spans="1:14" x14ac:dyDescent="0.3">
      <c r="A700" s="3" t="s">
        <v>1455</v>
      </c>
      <c r="B700" s="9" t="s">
        <v>1456</v>
      </c>
      <c r="C700" s="4" t="s">
        <v>13</v>
      </c>
      <c r="D700" s="4" t="s">
        <v>53</v>
      </c>
      <c r="E700" s="4" t="s">
        <v>43</v>
      </c>
      <c r="F700" s="4" t="s">
        <v>16</v>
      </c>
      <c r="G700">
        <v>62</v>
      </c>
      <c r="H700" s="14">
        <v>39843</v>
      </c>
      <c r="I700" s="18">
        <v>12546.25</v>
      </c>
      <c r="J700" s="4" t="s">
        <v>17</v>
      </c>
      <c r="K700" s="5" t="s">
        <v>38</v>
      </c>
      <c r="L700" s="26">
        <v>0.7</v>
      </c>
      <c r="M700" s="26">
        <f>VLOOKUP(L700,BONUS[],2,TRUE)</f>
        <v>0.08</v>
      </c>
      <c r="N700" s="24">
        <f>Employee_Data[[#This Row],[Monthly Salary]]+(Employee_Data[[#This Row],[Monthly Salary]]*M700)</f>
        <v>13549.95</v>
      </c>
    </row>
    <row r="701" spans="1:14" x14ac:dyDescent="0.3">
      <c r="A701" s="3" t="s">
        <v>1281</v>
      </c>
      <c r="B701" s="9" t="s">
        <v>1282</v>
      </c>
      <c r="C701" s="4" t="s">
        <v>323</v>
      </c>
      <c r="D701" s="4" t="s">
        <v>14</v>
      </c>
      <c r="E701" s="4" t="s">
        <v>22</v>
      </c>
      <c r="F701" s="4" t="s">
        <v>16</v>
      </c>
      <c r="G701">
        <v>53</v>
      </c>
      <c r="H701" s="14">
        <v>38214</v>
      </c>
      <c r="I701" s="18">
        <v>3727.9166666666665</v>
      </c>
      <c r="J701" s="4" t="s">
        <v>86</v>
      </c>
      <c r="K701" s="5" t="s">
        <v>87</v>
      </c>
      <c r="L701" s="26">
        <v>0.6</v>
      </c>
      <c r="M701" s="26">
        <f>VLOOKUP(L701,BONUS[],2,TRUE)</f>
        <v>0.03</v>
      </c>
      <c r="N701" s="24">
        <f>Employee_Data[[#This Row],[Monthly Salary]]+(Employee_Data[[#This Row],[Monthly Salary]]*M701)</f>
        <v>3839.7541666666666</v>
      </c>
    </row>
    <row r="702" spans="1:14" x14ac:dyDescent="0.3">
      <c r="A702" s="3" t="s">
        <v>1504</v>
      </c>
      <c r="B702" s="9" t="s">
        <v>1505</v>
      </c>
      <c r="C702" s="4" t="s">
        <v>478</v>
      </c>
      <c r="D702" s="4" t="s">
        <v>14</v>
      </c>
      <c r="E702" s="4" t="s">
        <v>15</v>
      </c>
      <c r="F702" s="4" t="s">
        <v>23</v>
      </c>
      <c r="G702">
        <v>48</v>
      </c>
      <c r="H702" s="14">
        <v>38987</v>
      </c>
      <c r="I702" s="18">
        <v>6375.416666666667</v>
      </c>
      <c r="J702" s="4" t="s">
        <v>17</v>
      </c>
      <c r="K702" s="5" t="s">
        <v>18</v>
      </c>
      <c r="L702" s="26">
        <v>0.84</v>
      </c>
      <c r="M702" s="26">
        <f>VLOOKUP(L702,BONUS[],2,TRUE)</f>
        <v>0.1</v>
      </c>
      <c r="N702" s="24">
        <f>Employee_Data[[#This Row],[Monthly Salary]]+(Employee_Data[[#This Row],[Monthly Salary]]*M702)</f>
        <v>7012.9583333333339</v>
      </c>
    </row>
    <row r="703" spans="1:14" x14ac:dyDescent="0.3">
      <c r="A703" s="3" t="s">
        <v>255</v>
      </c>
      <c r="B703" s="9" t="s">
        <v>256</v>
      </c>
      <c r="C703" s="4" t="s">
        <v>13</v>
      </c>
      <c r="D703" s="4" t="s">
        <v>42</v>
      </c>
      <c r="E703" s="4" t="s">
        <v>22</v>
      </c>
      <c r="F703" s="4" t="s">
        <v>16</v>
      </c>
      <c r="G703">
        <v>34</v>
      </c>
      <c r="H703" s="14">
        <v>42116</v>
      </c>
      <c r="I703" s="18">
        <v>12911.75</v>
      </c>
      <c r="J703" s="4" t="s">
        <v>17</v>
      </c>
      <c r="K703" s="5" t="s">
        <v>38</v>
      </c>
      <c r="L703" s="26">
        <v>0.8</v>
      </c>
      <c r="M703" s="26">
        <f>VLOOKUP(L703,BONUS[],2,TRUE)</f>
        <v>0.1</v>
      </c>
      <c r="N703" s="24">
        <f>Employee_Data[[#This Row],[Monthly Salary]]+(Employee_Data[[#This Row],[Monthly Salary]]*M703)</f>
        <v>14202.924999999999</v>
      </c>
    </row>
    <row r="704" spans="1:14" x14ac:dyDescent="0.3">
      <c r="A704" s="3" t="s">
        <v>350</v>
      </c>
      <c r="B704" s="9" t="s">
        <v>351</v>
      </c>
      <c r="C704" s="4" t="s">
        <v>73</v>
      </c>
      <c r="D704" s="4" t="s">
        <v>63</v>
      </c>
      <c r="E704" s="4" t="s">
        <v>43</v>
      </c>
      <c r="F704" s="4" t="s">
        <v>23</v>
      </c>
      <c r="G704">
        <v>33</v>
      </c>
      <c r="H704" s="14">
        <v>42173</v>
      </c>
      <c r="I704" s="18">
        <v>17109.5</v>
      </c>
      <c r="J704" s="4" t="s">
        <v>17</v>
      </c>
      <c r="K704" s="5" t="s">
        <v>81</v>
      </c>
      <c r="L704" s="26">
        <v>0.62</v>
      </c>
      <c r="M704" s="26">
        <f>VLOOKUP(L704,BONUS[],2,TRUE)</f>
        <v>0.03</v>
      </c>
      <c r="N704" s="24">
        <f>Employee_Data[[#This Row],[Monthly Salary]]+(Employee_Data[[#This Row],[Monthly Salary]]*M704)</f>
        <v>17622.785</v>
      </c>
    </row>
    <row r="705" spans="1:14" x14ac:dyDescent="0.3">
      <c r="A705" s="3" t="s">
        <v>1123</v>
      </c>
      <c r="B705" s="9" t="s">
        <v>1124</v>
      </c>
      <c r="C705" s="4" t="s">
        <v>73</v>
      </c>
      <c r="D705" s="4" t="s">
        <v>14</v>
      </c>
      <c r="E705" s="4" t="s">
        <v>22</v>
      </c>
      <c r="F705" s="4" t="s">
        <v>23</v>
      </c>
      <c r="G705">
        <v>51</v>
      </c>
      <c r="H705" s="14">
        <v>37091</v>
      </c>
      <c r="I705" s="18">
        <v>20656.166666666668</v>
      </c>
      <c r="J705" s="4" t="s">
        <v>86</v>
      </c>
      <c r="K705" s="5" t="s">
        <v>87</v>
      </c>
      <c r="L705" s="26">
        <v>0.6</v>
      </c>
      <c r="M705" s="26">
        <f>VLOOKUP(L705,BONUS[],2,TRUE)</f>
        <v>0.03</v>
      </c>
      <c r="N705" s="24">
        <f>Employee_Data[[#This Row],[Monthly Salary]]+(Employee_Data[[#This Row],[Monthly Salary]]*M705)</f>
        <v>21275.851666666669</v>
      </c>
    </row>
    <row r="706" spans="1:14" x14ac:dyDescent="0.3">
      <c r="A706" s="3" t="s">
        <v>1419</v>
      </c>
      <c r="B706" s="9" t="s">
        <v>1420</v>
      </c>
      <c r="C706" s="4" t="s">
        <v>13</v>
      </c>
      <c r="D706" s="4" t="s">
        <v>74</v>
      </c>
      <c r="E706" s="4" t="s">
        <v>30</v>
      </c>
      <c r="F706" s="4" t="s">
        <v>16</v>
      </c>
      <c r="G706">
        <v>29</v>
      </c>
      <c r="H706" s="14">
        <v>43966</v>
      </c>
      <c r="I706" s="18">
        <v>11425.5</v>
      </c>
      <c r="J706" s="4" t="s">
        <v>86</v>
      </c>
      <c r="K706" s="5" t="s">
        <v>211</v>
      </c>
      <c r="L706" s="26">
        <v>0.74</v>
      </c>
      <c r="M706" s="26">
        <f>VLOOKUP(L706,BONUS[],2,TRUE)</f>
        <v>0.08</v>
      </c>
      <c r="N706" s="24">
        <f>Employee_Data[[#This Row],[Monthly Salary]]+(Employee_Data[[#This Row],[Monthly Salary]]*M706)</f>
        <v>12339.54</v>
      </c>
    </row>
    <row r="707" spans="1:14" x14ac:dyDescent="0.3">
      <c r="A707" s="3" t="s">
        <v>132</v>
      </c>
      <c r="B707" s="9" t="s">
        <v>133</v>
      </c>
      <c r="C707" s="4" t="s">
        <v>124</v>
      </c>
      <c r="D707" s="4" t="s">
        <v>14</v>
      </c>
      <c r="E707" s="4" t="s">
        <v>43</v>
      </c>
      <c r="F707" s="4" t="s">
        <v>16</v>
      </c>
      <c r="G707">
        <v>57</v>
      </c>
      <c r="H707" s="14">
        <v>34337</v>
      </c>
      <c r="I707" s="18">
        <v>6906</v>
      </c>
      <c r="J707" s="4" t="s">
        <v>86</v>
      </c>
      <c r="K707" s="5" t="s">
        <v>87</v>
      </c>
      <c r="L707" s="26">
        <v>0.81</v>
      </c>
      <c r="M707" s="26">
        <f>VLOOKUP(L707,BONUS[],2,TRUE)</f>
        <v>0.1</v>
      </c>
      <c r="N707" s="24">
        <f>Employee_Data[[#This Row],[Monthly Salary]]+(Employee_Data[[#This Row],[Monthly Salary]]*M707)</f>
        <v>7596.6</v>
      </c>
    </row>
    <row r="708" spans="1:14" x14ac:dyDescent="0.3">
      <c r="A708" s="3" t="s">
        <v>990</v>
      </c>
      <c r="B708" s="9" t="s">
        <v>991</v>
      </c>
      <c r="C708" s="4" t="s">
        <v>117</v>
      </c>
      <c r="D708" s="4" t="s">
        <v>53</v>
      </c>
      <c r="E708" s="4" t="s">
        <v>22</v>
      </c>
      <c r="F708" s="4" t="s">
        <v>23</v>
      </c>
      <c r="G708">
        <v>30</v>
      </c>
      <c r="H708" s="14">
        <v>44124</v>
      </c>
      <c r="I708" s="18">
        <v>5646.083333333333</v>
      </c>
      <c r="J708" s="4" t="s">
        <v>17</v>
      </c>
      <c r="K708" s="5" t="s">
        <v>38</v>
      </c>
      <c r="L708" s="26">
        <v>0.6</v>
      </c>
      <c r="M708" s="26">
        <f>VLOOKUP(L708,BONUS[],2,TRUE)</f>
        <v>0.03</v>
      </c>
      <c r="N708" s="24">
        <f>Employee_Data[[#This Row],[Monthly Salary]]+(Employee_Data[[#This Row],[Monthly Salary]]*M708)</f>
        <v>5815.4658333333327</v>
      </c>
    </row>
    <row r="709" spans="1:14" x14ac:dyDescent="0.3">
      <c r="A709" s="3" t="s">
        <v>1827</v>
      </c>
      <c r="B709" s="9" t="s">
        <v>1828</v>
      </c>
      <c r="C709" s="4" t="s">
        <v>287</v>
      </c>
      <c r="D709" s="4" t="s">
        <v>42</v>
      </c>
      <c r="E709" s="4" t="s">
        <v>30</v>
      </c>
      <c r="F709" s="4" t="s">
        <v>23</v>
      </c>
      <c r="G709">
        <v>32</v>
      </c>
      <c r="H709" s="14">
        <v>43864</v>
      </c>
      <c r="I709" s="18">
        <v>8049.833333333333</v>
      </c>
      <c r="J709" s="4" t="s">
        <v>17</v>
      </c>
      <c r="K709" s="5" t="s">
        <v>38</v>
      </c>
      <c r="L709" s="26">
        <v>0.85</v>
      </c>
      <c r="M709" s="26">
        <f>VLOOKUP(L709,BONUS[],2,TRUE)</f>
        <v>0.15</v>
      </c>
      <c r="N709" s="24">
        <f>Employee_Data[[#This Row],[Monthly Salary]]+(Employee_Data[[#This Row],[Monthly Salary]]*M709)</f>
        <v>9257.3083333333325</v>
      </c>
    </row>
    <row r="710" spans="1:14" x14ac:dyDescent="0.3">
      <c r="A710" s="3" t="s">
        <v>1577</v>
      </c>
      <c r="B710" s="9" t="s">
        <v>1222</v>
      </c>
      <c r="C710" s="4" t="s">
        <v>287</v>
      </c>
      <c r="D710" s="4" t="s">
        <v>42</v>
      </c>
      <c r="E710" s="4" t="s">
        <v>30</v>
      </c>
      <c r="F710" s="4" t="s">
        <v>16</v>
      </c>
      <c r="G710">
        <v>60</v>
      </c>
      <c r="H710" s="14">
        <v>35641</v>
      </c>
      <c r="I710" s="18">
        <v>5973.083333333333</v>
      </c>
      <c r="J710" s="4" t="s">
        <v>17</v>
      </c>
      <c r="K710" s="5" t="s">
        <v>81</v>
      </c>
      <c r="L710" s="26">
        <v>0.87</v>
      </c>
      <c r="M710" s="26">
        <f>VLOOKUP(L710,BONUS[],2,TRUE)</f>
        <v>0.15</v>
      </c>
      <c r="N710" s="24">
        <f>Employee_Data[[#This Row],[Monthly Salary]]+(Employee_Data[[#This Row],[Monthly Salary]]*M710)</f>
        <v>6869.0458333333327</v>
      </c>
    </row>
    <row r="711" spans="1:14" x14ac:dyDescent="0.3">
      <c r="A711" s="3" t="s">
        <v>589</v>
      </c>
      <c r="B711" s="9" t="s">
        <v>590</v>
      </c>
      <c r="C711" s="4" t="s">
        <v>13</v>
      </c>
      <c r="D711" s="4" t="s">
        <v>59</v>
      </c>
      <c r="E711" s="4" t="s">
        <v>22</v>
      </c>
      <c r="F711" s="4" t="s">
        <v>16</v>
      </c>
      <c r="G711">
        <v>55</v>
      </c>
      <c r="H711" s="14">
        <v>38301</v>
      </c>
      <c r="I711" s="18">
        <v>11859.833333333334</v>
      </c>
      <c r="J711" s="4" t="s">
        <v>17</v>
      </c>
      <c r="K711" s="5" t="s">
        <v>31</v>
      </c>
      <c r="L711" s="26">
        <v>0.62</v>
      </c>
      <c r="M711" s="26">
        <f>VLOOKUP(L711,BONUS[],2,TRUE)</f>
        <v>0.03</v>
      </c>
      <c r="N711" s="24">
        <f>Employee_Data[[#This Row],[Monthly Salary]]+(Employee_Data[[#This Row],[Monthly Salary]]*M711)</f>
        <v>12215.628333333334</v>
      </c>
    </row>
    <row r="712" spans="1:14" x14ac:dyDescent="0.3">
      <c r="A712" s="3" t="s">
        <v>497</v>
      </c>
      <c r="B712" s="9" t="s">
        <v>498</v>
      </c>
      <c r="C712" s="4" t="s">
        <v>62</v>
      </c>
      <c r="D712" s="4" t="s">
        <v>63</v>
      </c>
      <c r="E712" s="4" t="s">
        <v>22</v>
      </c>
      <c r="F712" s="4" t="s">
        <v>23</v>
      </c>
      <c r="G712">
        <v>40</v>
      </c>
      <c r="H712" s="14">
        <v>39506</v>
      </c>
      <c r="I712" s="18">
        <v>9498.9166666666661</v>
      </c>
      <c r="J712" s="4" t="s">
        <v>86</v>
      </c>
      <c r="K712" s="5" t="s">
        <v>87</v>
      </c>
      <c r="L712" s="26">
        <v>0.8</v>
      </c>
      <c r="M712" s="26">
        <f>VLOOKUP(L712,BONUS[],2,TRUE)</f>
        <v>0.1</v>
      </c>
      <c r="N712" s="24">
        <f>Employee_Data[[#This Row],[Monthly Salary]]+(Employee_Data[[#This Row],[Monthly Salary]]*M712)</f>
        <v>10448.808333333332</v>
      </c>
    </row>
    <row r="713" spans="1:14" x14ac:dyDescent="0.3">
      <c r="A713" s="3" t="s">
        <v>1223</v>
      </c>
      <c r="B713" s="9" t="s">
        <v>1224</v>
      </c>
      <c r="C713" s="4" t="s">
        <v>13</v>
      </c>
      <c r="D713" s="4" t="s">
        <v>59</v>
      </c>
      <c r="E713" s="4" t="s">
        <v>43</v>
      </c>
      <c r="F713" s="4" t="s">
        <v>16</v>
      </c>
      <c r="G713">
        <v>29</v>
      </c>
      <c r="H713" s="14">
        <v>44025</v>
      </c>
      <c r="I713" s="18">
        <v>11796.25</v>
      </c>
      <c r="J713" s="4" t="s">
        <v>86</v>
      </c>
      <c r="K713" s="5" t="s">
        <v>87</v>
      </c>
      <c r="L713" s="26">
        <v>0.90000000000000024</v>
      </c>
      <c r="M713" s="26">
        <f>VLOOKUP(L713,BONUS[],2,TRUE)</f>
        <v>0.2</v>
      </c>
      <c r="N713" s="24">
        <f>Employee_Data[[#This Row],[Monthly Salary]]+(Employee_Data[[#This Row],[Monthly Salary]]*M713)</f>
        <v>14155.5</v>
      </c>
    </row>
    <row r="714" spans="1:14" x14ac:dyDescent="0.3">
      <c r="A714" s="3" t="s">
        <v>626</v>
      </c>
      <c r="B714" s="9" t="s">
        <v>627</v>
      </c>
      <c r="C714" s="4" t="s">
        <v>73</v>
      </c>
      <c r="D714" s="4" t="s">
        <v>14</v>
      </c>
      <c r="E714" s="4" t="s">
        <v>15</v>
      </c>
      <c r="F714" s="4" t="s">
        <v>23</v>
      </c>
      <c r="G714">
        <v>40</v>
      </c>
      <c r="H714" s="14">
        <v>44143</v>
      </c>
      <c r="I714" s="18">
        <v>19539.083333333332</v>
      </c>
      <c r="J714" s="4" t="s">
        <v>24</v>
      </c>
      <c r="K714" s="5" t="s">
        <v>127</v>
      </c>
      <c r="L714" s="26">
        <v>0.87000000000000022</v>
      </c>
      <c r="M714" s="26">
        <f>VLOOKUP(L714,BONUS[],2,TRUE)</f>
        <v>0.15</v>
      </c>
      <c r="N714" s="24">
        <f>Employee_Data[[#This Row],[Monthly Salary]]+(Employee_Data[[#This Row],[Monthly Salary]]*M714)</f>
        <v>22469.945833333331</v>
      </c>
    </row>
    <row r="715" spans="1:14" x14ac:dyDescent="0.3">
      <c r="A715" s="3" t="s">
        <v>1571</v>
      </c>
      <c r="B715" s="9" t="s">
        <v>1572</v>
      </c>
      <c r="C715" s="4" t="s">
        <v>117</v>
      </c>
      <c r="D715" s="4" t="s">
        <v>53</v>
      </c>
      <c r="E715" s="4" t="s">
        <v>15</v>
      </c>
      <c r="F715" s="4" t="s">
        <v>23</v>
      </c>
      <c r="G715">
        <v>43</v>
      </c>
      <c r="H715" s="14">
        <v>41680</v>
      </c>
      <c r="I715" s="18">
        <v>4906.25</v>
      </c>
      <c r="J715" s="4" t="s">
        <v>24</v>
      </c>
      <c r="K715" s="5" t="s">
        <v>127</v>
      </c>
      <c r="L715" s="26">
        <v>0.84000000000000019</v>
      </c>
      <c r="M715" s="26">
        <f>VLOOKUP(L715,BONUS[],2,TRUE)</f>
        <v>0.1</v>
      </c>
      <c r="N715" s="24">
        <f>Employee_Data[[#This Row],[Monthly Salary]]+(Employee_Data[[#This Row],[Monthly Salary]]*M715)</f>
        <v>5396.875</v>
      </c>
    </row>
    <row r="716" spans="1:14" x14ac:dyDescent="0.3">
      <c r="A716" s="3" t="s">
        <v>277</v>
      </c>
      <c r="B716" s="9" t="s">
        <v>1698</v>
      </c>
      <c r="C716" s="4" t="s">
        <v>177</v>
      </c>
      <c r="D716" s="4" t="s">
        <v>59</v>
      </c>
      <c r="E716" s="4" t="s">
        <v>30</v>
      </c>
      <c r="F716" s="4" t="s">
        <v>23</v>
      </c>
      <c r="G716">
        <v>50</v>
      </c>
      <c r="H716" s="14">
        <v>41810</v>
      </c>
      <c r="I716" s="18">
        <v>3477.3333333333335</v>
      </c>
      <c r="J716" s="4" t="s">
        <v>24</v>
      </c>
      <c r="K716" s="5" t="s">
        <v>25</v>
      </c>
      <c r="L716" s="26">
        <v>0.78000000000000014</v>
      </c>
      <c r="M716" s="26">
        <f>VLOOKUP(L716,BONUS[],2,TRUE)</f>
        <v>0.1</v>
      </c>
      <c r="N716" s="24">
        <f>Employee_Data[[#This Row],[Monthly Salary]]+(Employee_Data[[#This Row],[Monthly Salary]]*M716)</f>
        <v>3825.0666666666666</v>
      </c>
    </row>
    <row r="717" spans="1:14" x14ac:dyDescent="0.3">
      <c r="A717" s="3" t="s">
        <v>277</v>
      </c>
      <c r="B717" s="9" t="s">
        <v>278</v>
      </c>
      <c r="C717" s="4" t="s">
        <v>168</v>
      </c>
      <c r="D717" s="4" t="s">
        <v>63</v>
      </c>
      <c r="E717" s="4" t="s">
        <v>15</v>
      </c>
      <c r="F717" s="4" t="s">
        <v>16</v>
      </c>
      <c r="G717">
        <v>58</v>
      </c>
      <c r="H717" s="14">
        <v>35726</v>
      </c>
      <c r="I717" s="18">
        <v>7646.916666666667</v>
      </c>
      <c r="J717" s="4" t="s">
        <v>17</v>
      </c>
      <c r="K717" s="5" t="s">
        <v>54</v>
      </c>
      <c r="L717" s="26">
        <v>0.81000000000000016</v>
      </c>
      <c r="M717" s="26">
        <f>VLOOKUP(L717,BONUS[],2,TRUE)</f>
        <v>0.1</v>
      </c>
      <c r="N717" s="24">
        <f>Employee_Data[[#This Row],[Monthly Salary]]+(Employee_Data[[#This Row],[Monthly Salary]]*M717)</f>
        <v>8411.6083333333336</v>
      </c>
    </row>
    <row r="718" spans="1:14" x14ac:dyDescent="0.3">
      <c r="A718" s="3" t="s">
        <v>1383</v>
      </c>
      <c r="B718" s="9" t="s">
        <v>1384</v>
      </c>
      <c r="C718" s="4" t="s">
        <v>28</v>
      </c>
      <c r="D718" s="4" t="s">
        <v>14</v>
      </c>
      <c r="E718" s="4" t="s">
        <v>22</v>
      </c>
      <c r="F718" s="4" t="s">
        <v>16</v>
      </c>
      <c r="G718">
        <v>27</v>
      </c>
      <c r="H718" s="14">
        <v>43103</v>
      </c>
      <c r="I718" s="18">
        <v>13925</v>
      </c>
      <c r="J718" s="4" t="s">
        <v>24</v>
      </c>
      <c r="K718" s="5" t="s">
        <v>127</v>
      </c>
      <c r="L718" s="26">
        <v>0.75000000000000011</v>
      </c>
      <c r="M718" s="26">
        <f>VLOOKUP(L718,BONUS[],2,TRUE)</f>
        <v>0.1</v>
      </c>
      <c r="N718" s="24">
        <f>Employee_Data[[#This Row],[Monthly Salary]]+(Employee_Data[[#This Row],[Monthly Salary]]*M718)</f>
        <v>15317.5</v>
      </c>
    </row>
    <row r="719" spans="1:14" x14ac:dyDescent="0.3">
      <c r="A719" s="3" t="s">
        <v>772</v>
      </c>
      <c r="B719" s="9" t="s">
        <v>773</v>
      </c>
      <c r="C719" s="4" t="s">
        <v>292</v>
      </c>
      <c r="D719" s="4" t="s">
        <v>14</v>
      </c>
      <c r="E719" s="4" t="s">
        <v>15</v>
      </c>
      <c r="F719" s="4" t="s">
        <v>16</v>
      </c>
      <c r="G719">
        <v>51</v>
      </c>
      <c r="H719" s="14">
        <v>40964</v>
      </c>
      <c r="I719" s="18">
        <v>5347.5</v>
      </c>
      <c r="J719" s="4" t="s">
        <v>17</v>
      </c>
      <c r="K719" s="5" t="s">
        <v>81</v>
      </c>
      <c r="L719" s="26">
        <v>0.72000000000000008</v>
      </c>
      <c r="M719" s="26">
        <f>VLOOKUP(L719,BONUS[],2,TRUE)</f>
        <v>0.08</v>
      </c>
      <c r="N719" s="24">
        <f>Employee_Data[[#This Row],[Monthly Salary]]+(Employee_Data[[#This Row],[Monthly Salary]]*M719)</f>
        <v>5775.3</v>
      </c>
    </row>
    <row r="720" spans="1:14" x14ac:dyDescent="0.3">
      <c r="A720" s="3" t="s">
        <v>1146</v>
      </c>
      <c r="B720" s="9" t="s">
        <v>1147</v>
      </c>
      <c r="C720" s="4" t="s">
        <v>101</v>
      </c>
      <c r="D720" s="4" t="s">
        <v>63</v>
      </c>
      <c r="E720" s="4" t="s">
        <v>15</v>
      </c>
      <c r="F720" s="4" t="s">
        <v>23</v>
      </c>
      <c r="G720">
        <v>55</v>
      </c>
      <c r="H720" s="14">
        <v>40663</v>
      </c>
      <c r="I720" s="18">
        <v>7451.583333333333</v>
      </c>
      <c r="J720" s="4" t="s">
        <v>24</v>
      </c>
      <c r="K720" s="5" t="s">
        <v>68</v>
      </c>
      <c r="L720" s="26">
        <v>0.69000000000000006</v>
      </c>
      <c r="M720" s="26">
        <f>VLOOKUP(L720,BONUS[],2,TRUE)</f>
        <v>0.05</v>
      </c>
      <c r="N720" s="24">
        <f>Employee_Data[[#This Row],[Monthly Salary]]+(Employee_Data[[#This Row],[Monthly Salary]]*M720)</f>
        <v>7824.1624999999995</v>
      </c>
    </row>
    <row r="721" spans="1:14" x14ac:dyDescent="0.3">
      <c r="A721" s="3" t="s">
        <v>1142</v>
      </c>
      <c r="B721" s="9" t="s">
        <v>1143</v>
      </c>
      <c r="C721" s="4" t="s">
        <v>73</v>
      </c>
      <c r="D721" s="4" t="s">
        <v>74</v>
      </c>
      <c r="E721" s="4" t="s">
        <v>43</v>
      </c>
      <c r="F721" s="4" t="s">
        <v>23</v>
      </c>
      <c r="G721">
        <v>41</v>
      </c>
      <c r="H721" s="14">
        <v>41916</v>
      </c>
      <c r="I721" s="18">
        <v>21432.833333333332</v>
      </c>
      <c r="J721" s="4" t="s">
        <v>24</v>
      </c>
      <c r="K721" s="5" t="s">
        <v>25</v>
      </c>
      <c r="L721" s="26">
        <v>0.66</v>
      </c>
      <c r="M721" s="26">
        <f>VLOOKUP(L721,BONUS[],2,TRUE)</f>
        <v>0.05</v>
      </c>
      <c r="N721" s="24">
        <f>Employee_Data[[#This Row],[Monthly Salary]]+(Employee_Data[[#This Row],[Monthly Salary]]*M721)</f>
        <v>22504.474999999999</v>
      </c>
    </row>
    <row r="722" spans="1:14" x14ac:dyDescent="0.3">
      <c r="A722" s="3" t="s">
        <v>1318</v>
      </c>
      <c r="B722" s="9" t="s">
        <v>1319</v>
      </c>
      <c r="C722" s="4" t="s">
        <v>34</v>
      </c>
      <c r="D722" s="4" t="s">
        <v>14</v>
      </c>
      <c r="E722" s="4" t="s">
        <v>15</v>
      </c>
      <c r="F722" s="4" t="s">
        <v>23</v>
      </c>
      <c r="G722">
        <v>40</v>
      </c>
      <c r="H722" s="14">
        <v>43520</v>
      </c>
      <c r="I722" s="18">
        <v>7991.583333333333</v>
      </c>
      <c r="J722" s="4" t="s">
        <v>17</v>
      </c>
      <c r="K722" s="5" t="s">
        <v>81</v>
      </c>
      <c r="L722" s="26">
        <v>0.63</v>
      </c>
      <c r="M722" s="26">
        <f>VLOOKUP(L722,BONUS[],2,TRUE)</f>
        <v>0.03</v>
      </c>
      <c r="N722" s="24">
        <f>Employee_Data[[#This Row],[Monthly Salary]]+(Employee_Data[[#This Row],[Monthly Salary]]*M722)</f>
        <v>8231.3308333333334</v>
      </c>
    </row>
    <row r="723" spans="1:14" x14ac:dyDescent="0.3">
      <c r="A723" s="3" t="s">
        <v>1385</v>
      </c>
      <c r="B723" s="9" t="s">
        <v>1386</v>
      </c>
      <c r="C723" s="4" t="s">
        <v>21</v>
      </c>
      <c r="D723" s="4" t="s">
        <v>14</v>
      </c>
      <c r="E723" s="4" t="s">
        <v>43</v>
      </c>
      <c r="F723" s="4" t="s">
        <v>16</v>
      </c>
      <c r="G723">
        <v>53</v>
      </c>
      <c r="H723" s="14">
        <v>35543</v>
      </c>
      <c r="I723" s="18">
        <v>6512.75</v>
      </c>
      <c r="J723" s="4" t="s">
        <v>17</v>
      </c>
      <c r="K723" s="5" t="s">
        <v>50</v>
      </c>
      <c r="L723" s="26">
        <v>0.6</v>
      </c>
      <c r="M723" s="26">
        <f>VLOOKUP(L723,BONUS[],2,TRUE)</f>
        <v>0.03</v>
      </c>
      <c r="N723" s="24">
        <f>Employee_Data[[#This Row],[Monthly Salary]]+(Employee_Data[[#This Row],[Monthly Salary]]*M723)</f>
        <v>6708.1324999999997</v>
      </c>
    </row>
    <row r="724" spans="1:14" x14ac:dyDescent="0.3">
      <c r="A724" s="3" t="s">
        <v>425</v>
      </c>
      <c r="B724" s="9" t="s">
        <v>426</v>
      </c>
      <c r="C724" s="4" t="s">
        <v>112</v>
      </c>
      <c r="D724" s="4" t="s">
        <v>14</v>
      </c>
      <c r="E724" s="4" t="s">
        <v>22</v>
      </c>
      <c r="F724" s="4" t="s">
        <v>16</v>
      </c>
      <c r="G724">
        <v>54</v>
      </c>
      <c r="H724" s="14">
        <v>42731</v>
      </c>
      <c r="I724" s="18">
        <v>3472.75</v>
      </c>
      <c r="J724" s="4" t="s">
        <v>17</v>
      </c>
      <c r="K724" s="5" t="s">
        <v>50</v>
      </c>
      <c r="L724" s="26">
        <v>0.67</v>
      </c>
      <c r="M724" s="26">
        <f>VLOOKUP(L724,BONUS[],2,TRUE)</f>
        <v>0.05</v>
      </c>
      <c r="N724" s="24">
        <f>Employee_Data[[#This Row],[Monthly Salary]]+(Employee_Data[[#This Row],[Monthly Salary]]*M724)</f>
        <v>3646.3874999999998</v>
      </c>
    </row>
    <row r="725" spans="1:14" x14ac:dyDescent="0.3">
      <c r="A725" s="3" t="s">
        <v>817</v>
      </c>
      <c r="B725" s="9" t="s">
        <v>818</v>
      </c>
      <c r="C725" s="4" t="s">
        <v>106</v>
      </c>
      <c r="D725" s="4" t="s">
        <v>63</v>
      </c>
      <c r="E725" s="4" t="s">
        <v>15</v>
      </c>
      <c r="F725" s="4" t="s">
        <v>16</v>
      </c>
      <c r="G725">
        <v>61</v>
      </c>
      <c r="H725" s="14">
        <v>40193</v>
      </c>
      <c r="I725" s="18">
        <v>8175.833333333333</v>
      </c>
      <c r="J725" s="4" t="s">
        <v>17</v>
      </c>
      <c r="K725" s="5" t="s">
        <v>31</v>
      </c>
      <c r="L725" s="26">
        <v>0.88000000000000012</v>
      </c>
      <c r="M725" s="26">
        <f>VLOOKUP(L725,BONUS[],2,TRUE)</f>
        <v>0.15</v>
      </c>
      <c r="N725" s="24">
        <f>Employee_Data[[#This Row],[Monthly Salary]]+(Employee_Data[[#This Row],[Monthly Salary]]*M725)</f>
        <v>9402.2083333333321</v>
      </c>
    </row>
    <row r="726" spans="1:14" x14ac:dyDescent="0.3">
      <c r="A726" s="3" t="s">
        <v>731</v>
      </c>
      <c r="B726" s="9" t="s">
        <v>732</v>
      </c>
      <c r="C726" s="4" t="s">
        <v>323</v>
      </c>
      <c r="D726" s="4" t="s">
        <v>14</v>
      </c>
      <c r="E726" s="4" t="s">
        <v>43</v>
      </c>
      <c r="F726" s="4" t="s">
        <v>23</v>
      </c>
      <c r="G726">
        <v>47</v>
      </c>
      <c r="H726" s="14">
        <v>43944</v>
      </c>
      <c r="I726" s="18">
        <v>4172.416666666667</v>
      </c>
      <c r="J726" s="4" t="s">
        <v>17</v>
      </c>
      <c r="K726" s="5" t="s">
        <v>18</v>
      </c>
      <c r="L726" s="26">
        <v>0.81</v>
      </c>
      <c r="M726" s="26">
        <f>VLOOKUP(L726,BONUS[],2,TRUE)</f>
        <v>0.1</v>
      </c>
      <c r="N726" s="24">
        <f>Employee_Data[[#This Row],[Monthly Salary]]+(Employee_Data[[#This Row],[Monthly Salary]]*M726)</f>
        <v>4589.6583333333338</v>
      </c>
    </row>
    <row r="727" spans="1:14" x14ac:dyDescent="0.3">
      <c r="A727" s="3" t="s">
        <v>1856</v>
      </c>
      <c r="B727" s="9" t="s">
        <v>1857</v>
      </c>
      <c r="C727" s="4" t="s">
        <v>28</v>
      </c>
      <c r="D727" s="4" t="s">
        <v>29</v>
      </c>
      <c r="E727" s="4" t="s">
        <v>43</v>
      </c>
      <c r="F727" s="4" t="s">
        <v>16</v>
      </c>
      <c r="G727">
        <v>64</v>
      </c>
      <c r="H727" s="14">
        <v>41264</v>
      </c>
      <c r="I727" s="18">
        <v>12771.083333333334</v>
      </c>
      <c r="J727" s="4" t="s">
        <v>17</v>
      </c>
      <c r="K727" s="5" t="s">
        <v>54</v>
      </c>
      <c r="L727" s="26">
        <v>0.74</v>
      </c>
      <c r="M727" s="26">
        <f>VLOOKUP(L727,BONUS[],2,TRUE)</f>
        <v>0.08</v>
      </c>
      <c r="N727" s="24">
        <f>Employee_Data[[#This Row],[Monthly Salary]]+(Employee_Data[[#This Row],[Monthly Salary]]*M727)</f>
        <v>13792.77</v>
      </c>
    </row>
    <row r="728" spans="1:14" x14ac:dyDescent="0.3">
      <c r="A728" s="3" t="s">
        <v>1402</v>
      </c>
      <c r="B728" s="9" t="s">
        <v>1403</v>
      </c>
      <c r="C728" s="4" t="s">
        <v>73</v>
      </c>
      <c r="D728" s="4" t="s">
        <v>74</v>
      </c>
      <c r="E728" s="4" t="s">
        <v>30</v>
      </c>
      <c r="F728" s="4" t="s">
        <v>23</v>
      </c>
      <c r="G728">
        <v>44</v>
      </c>
      <c r="H728" s="14">
        <v>44283</v>
      </c>
      <c r="I728" s="18">
        <v>15502.75</v>
      </c>
      <c r="J728" s="4" t="s">
        <v>86</v>
      </c>
      <c r="K728" s="5" t="s">
        <v>211</v>
      </c>
      <c r="L728" s="26">
        <v>0.66999999999999993</v>
      </c>
      <c r="M728" s="26">
        <f>VLOOKUP(L728,BONUS[],2,TRUE)</f>
        <v>0.05</v>
      </c>
      <c r="N728" s="24">
        <f>Employee_Data[[#This Row],[Monthly Salary]]+(Employee_Data[[#This Row],[Monthly Salary]]*M728)</f>
        <v>16277.887500000001</v>
      </c>
    </row>
    <row r="729" spans="1:14" x14ac:dyDescent="0.3">
      <c r="A729" s="3" t="s">
        <v>1806</v>
      </c>
      <c r="B729" s="9" t="s">
        <v>1807</v>
      </c>
      <c r="C729" s="4" t="s">
        <v>244</v>
      </c>
      <c r="D729" s="4" t="s">
        <v>14</v>
      </c>
      <c r="E729" s="4" t="s">
        <v>22</v>
      </c>
      <c r="F729" s="4" t="s">
        <v>23</v>
      </c>
      <c r="G729">
        <v>26</v>
      </c>
      <c r="H729" s="14">
        <v>43569</v>
      </c>
      <c r="I729" s="18">
        <v>6205.583333333333</v>
      </c>
      <c r="J729" s="4" t="s">
        <v>17</v>
      </c>
      <c r="K729" s="5" t="s">
        <v>81</v>
      </c>
      <c r="L729" s="26">
        <v>0.6</v>
      </c>
      <c r="M729" s="26">
        <f>VLOOKUP(L729,BONUS[],2,TRUE)</f>
        <v>0.03</v>
      </c>
      <c r="N729" s="24">
        <f>Employee_Data[[#This Row],[Monthly Salary]]+(Employee_Data[[#This Row],[Monthly Salary]]*M729)</f>
        <v>6391.7508333333326</v>
      </c>
    </row>
    <row r="730" spans="1:14" x14ac:dyDescent="0.3">
      <c r="A730" s="3" t="s">
        <v>1887</v>
      </c>
      <c r="B730" s="9" t="s">
        <v>1888</v>
      </c>
      <c r="C730" s="4" t="s">
        <v>46</v>
      </c>
      <c r="D730" s="4" t="s">
        <v>29</v>
      </c>
      <c r="E730" s="4" t="s">
        <v>22</v>
      </c>
      <c r="F730" s="4" t="s">
        <v>23</v>
      </c>
      <c r="G730">
        <v>32</v>
      </c>
      <c r="H730" s="14">
        <v>43936</v>
      </c>
      <c r="I730" s="18">
        <v>10555.916666666666</v>
      </c>
      <c r="J730" s="4" t="s">
        <v>17</v>
      </c>
      <c r="K730" s="5" t="s">
        <v>50</v>
      </c>
      <c r="L730" s="26">
        <v>0.68</v>
      </c>
      <c r="M730" s="26">
        <f>VLOOKUP(L730,BONUS[],2,TRUE)</f>
        <v>0.05</v>
      </c>
      <c r="N730" s="24">
        <f>Employee_Data[[#This Row],[Monthly Salary]]+(Employee_Data[[#This Row],[Monthly Salary]]*M730)</f>
        <v>11083.7125</v>
      </c>
    </row>
    <row r="731" spans="1:14" x14ac:dyDescent="0.3">
      <c r="A731" s="3" t="s">
        <v>1768</v>
      </c>
      <c r="B731" s="9" t="s">
        <v>1769</v>
      </c>
      <c r="C731" s="4" t="s">
        <v>28</v>
      </c>
      <c r="D731" s="4" t="s">
        <v>29</v>
      </c>
      <c r="E731" s="4" t="s">
        <v>43</v>
      </c>
      <c r="F731" s="4" t="s">
        <v>23</v>
      </c>
      <c r="G731">
        <v>41</v>
      </c>
      <c r="H731" s="14">
        <v>43600</v>
      </c>
      <c r="I731" s="18">
        <v>14534.583333333334</v>
      </c>
      <c r="J731" s="4" t="s">
        <v>17</v>
      </c>
      <c r="K731" s="5" t="s">
        <v>50</v>
      </c>
      <c r="L731" s="26">
        <v>0.78</v>
      </c>
      <c r="M731" s="26">
        <f>VLOOKUP(L731,BONUS[],2,TRUE)</f>
        <v>0.1</v>
      </c>
      <c r="N731" s="24">
        <f>Employee_Data[[#This Row],[Monthly Salary]]+(Employee_Data[[#This Row],[Monthly Salary]]*M731)</f>
        <v>15988.041666666668</v>
      </c>
    </row>
    <row r="732" spans="1:14" x14ac:dyDescent="0.3">
      <c r="A732" s="3" t="s">
        <v>606</v>
      </c>
      <c r="B732" s="9" t="s">
        <v>607</v>
      </c>
      <c r="C732" s="4" t="s">
        <v>28</v>
      </c>
      <c r="D732" s="4" t="s">
        <v>53</v>
      </c>
      <c r="E732" s="4" t="s">
        <v>15</v>
      </c>
      <c r="F732" s="4" t="s">
        <v>16</v>
      </c>
      <c r="G732">
        <v>58</v>
      </c>
      <c r="H732" s="14">
        <v>37755</v>
      </c>
      <c r="I732" s="18">
        <v>14422.583333333334</v>
      </c>
      <c r="J732" s="4" t="s">
        <v>17</v>
      </c>
      <c r="K732" s="5" t="s">
        <v>81</v>
      </c>
      <c r="L732" s="26">
        <v>0.71</v>
      </c>
      <c r="M732" s="26">
        <f>VLOOKUP(L732,BONUS[],2,TRUE)</f>
        <v>0.08</v>
      </c>
      <c r="N732" s="24">
        <f>Employee_Data[[#This Row],[Monthly Salary]]+(Employee_Data[[#This Row],[Monthly Salary]]*M732)</f>
        <v>15576.390000000001</v>
      </c>
    </row>
    <row r="733" spans="1:14" x14ac:dyDescent="0.3">
      <c r="A733" s="3" t="s">
        <v>1844</v>
      </c>
      <c r="B733" s="9" t="s">
        <v>1845</v>
      </c>
      <c r="C733" s="4" t="s">
        <v>13</v>
      </c>
      <c r="D733" s="4" t="s">
        <v>74</v>
      </c>
      <c r="E733" s="4" t="s">
        <v>43</v>
      </c>
      <c r="F733" s="4" t="s">
        <v>16</v>
      </c>
      <c r="G733">
        <v>65</v>
      </c>
      <c r="H733" s="14">
        <v>36823</v>
      </c>
      <c r="I733" s="18">
        <v>12451.416666666666</v>
      </c>
      <c r="J733" s="4" t="s">
        <v>24</v>
      </c>
      <c r="K733" s="5" t="s">
        <v>127</v>
      </c>
      <c r="L733" s="26">
        <v>0.64</v>
      </c>
      <c r="M733" s="26">
        <f>VLOOKUP(L733,BONUS[],2,TRUE)</f>
        <v>0.03</v>
      </c>
      <c r="N733" s="24">
        <f>Employee_Data[[#This Row],[Monthly Salary]]+(Employee_Data[[#This Row],[Monthly Salary]]*M733)</f>
        <v>12824.959166666666</v>
      </c>
    </row>
    <row r="734" spans="1:14" x14ac:dyDescent="0.3">
      <c r="A734" s="3" t="s">
        <v>505</v>
      </c>
      <c r="B734" s="9" t="s">
        <v>506</v>
      </c>
      <c r="C734" s="4" t="s">
        <v>287</v>
      </c>
      <c r="D734" s="4" t="s">
        <v>42</v>
      </c>
      <c r="E734" s="4" t="s">
        <v>30</v>
      </c>
      <c r="F734" s="4" t="s">
        <v>23</v>
      </c>
      <c r="G734">
        <v>45</v>
      </c>
      <c r="H734" s="14">
        <v>44237</v>
      </c>
      <c r="I734" s="18">
        <v>6656.833333333333</v>
      </c>
      <c r="J734" s="4" t="s">
        <v>17</v>
      </c>
      <c r="K734" s="5" t="s">
        <v>38</v>
      </c>
      <c r="L734" s="26">
        <v>0.63</v>
      </c>
      <c r="M734" s="26">
        <f>VLOOKUP(L734,BONUS[],2,TRUE)</f>
        <v>0.03</v>
      </c>
      <c r="N734" s="24">
        <f>Employee_Data[[#This Row],[Monthly Salary]]+(Employee_Data[[#This Row],[Monthly Salary]]*M734)</f>
        <v>6856.538333333333</v>
      </c>
    </row>
    <row r="735" spans="1:14" x14ac:dyDescent="0.3">
      <c r="A735" s="3" t="s">
        <v>495</v>
      </c>
      <c r="B735" s="9" t="s">
        <v>1595</v>
      </c>
      <c r="C735" s="4" t="s">
        <v>136</v>
      </c>
      <c r="D735" s="4" t="s">
        <v>59</v>
      </c>
      <c r="E735" s="4" t="s">
        <v>43</v>
      </c>
      <c r="F735" s="4" t="s">
        <v>23</v>
      </c>
      <c r="G735">
        <v>47</v>
      </c>
      <c r="H735" s="14">
        <v>39133</v>
      </c>
      <c r="I735" s="18">
        <v>6298.25</v>
      </c>
      <c r="J735" s="4" t="s">
        <v>17</v>
      </c>
      <c r="K735" s="5" t="s">
        <v>18</v>
      </c>
      <c r="L735" s="26">
        <v>0.72</v>
      </c>
      <c r="M735" s="26">
        <f>VLOOKUP(L735,BONUS[],2,TRUE)</f>
        <v>0.08</v>
      </c>
      <c r="N735" s="24">
        <f>Employee_Data[[#This Row],[Monthly Salary]]+(Employee_Data[[#This Row],[Monthly Salary]]*M735)</f>
        <v>6802.11</v>
      </c>
    </row>
    <row r="736" spans="1:14" x14ac:dyDescent="0.3">
      <c r="A736" s="3" t="s">
        <v>495</v>
      </c>
      <c r="B736" s="9" t="s">
        <v>496</v>
      </c>
      <c r="C736" s="4" t="s">
        <v>270</v>
      </c>
      <c r="D736" s="4" t="s">
        <v>63</v>
      </c>
      <c r="E736" s="4" t="s">
        <v>15</v>
      </c>
      <c r="F736" s="4" t="s">
        <v>23</v>
      </c>
      <c r="G736">
        <v>46</v>
      </c>
      <c r="H736" s="14">
        <v>35990</v>
      </c>
      <c r="I736" s="18">
        <v>8257.5833333333339</v>
      </c>
      <c r="J736" s="4" t="s">
        <v>17</v>
      </c>
      <c r="K736" s="5" t="s">
        <v>54</v>
      </c>
      <c r="L736" s="26">
        <v>0.82</v>
      </c>
      <c r="M736" s="26">
        <f>VLOOKUP(L736,BONUS[],2,TRUE)</f>
        <v>0.1</v>
      </c>
      <c r="N736" s="24">
        <f>Employee_Data[[#This Row],[Monthly Salary]]+(Employee_Data[[#This Row],[Monthly Salary]]*M736)</f>
        <v>9083.3416666666672</v>
      </c>
    </row>
    <row r="737" spans="1:14" x14ac:dyDescent="0.3">
      <c r="A737" s="3" t="s">
        <v>690</v>
      </c>
      <c r="B737" s="9" t="s">
        <v>691</v>
      </c>
      <c r="C737" s="4" t="s">
        <v>241</v>
      </c>
      <c r="D737" s="4" t="s">
        <v>14</v>
      </c>
      <c r="E737" s="4" t="s">
        <v>30</v>
      </c>
      <c r="F737" s="4" t="s">
        <v>23</v>
      </c>
      <c r="G737">
        <v>46</v>
      </c>
      <c r="H737" s="14">
        <v>38513</v>
      </c>
      <c r="I737" s="18">
        <v>5614.5</v>
      </c>
      <c r="J737" s="4" t="s">
        <v>17</v>
      </c>
      <c r="K737" s="5" t="s">
        <v>54</v>
      </c>
      <c r="L737" s="26">
        <v>0.84</v>
      </c>
      <c r="M737" s="26">
        <f>VLOOKUP(L737,BONUS[],2,TRUE)</f>
        <v>0.1</v>
      </c>
      <c r="N737" s="24">
        <f>Employee_Data[[#This Row],[Monthly Salary]]+(Employee_Data[[#This Row],[Monthly Salary]]*M737)</f>
        <v>6175.95</v>
      </c>
    </row>
    <row r="738" spans="1:14" x14ac:dyDescent="0.3">
      <c r="A738" s="3" t="s">
        <v>567</v>
      </c>
      <c r="B738" s="9" t="s">
        <v>568</v>
      </c>
      <c r="C738" s="4" t="s">
        <v>28</v>
      </c>
      <c r="D738" s="4" t="s">
        <v>63</v>
      </c>
      <c r="E738" s="4" t="s">
        <v>30</v>
      </c>
      <c r="F738" s="4" t="s">
        <v>23</v>
      </c>
      <c r="G738">
        <v>64</v>
      </c>
      <c r="H738" s="14">
        <v>42972</v>
      </c>
      <c r="I738" s="18">
        <v>14125.75</v>
      </c>
      <c r="J738" s="4" t="s">
        <v>86</v>
      </c>
      <c r="K738" s="5" t="s">
        <v>87</v>
      </c>
      <c r="L738" s="26">
        <v>0.61</v>
      </c>
      <c r="M738" s="26">
        <f>VLOOKUP(L738,BONUS[],2,TRUE)</f>
        <v>0.03</v>
      </c>
      <c r="N738" s="24">
        <f>Employee_Data[[#This Row],[Monthly Salary]]+(Employee_Data[[#This Row],[Monthly Salary]]*M738)</f>
        <v>14549.522499999999</v>
      </c>
    </row>
    <row r="739" spans="1:14" x14ac:dyDescent="0.3">
      <c r="A739" s="3" t="s">
        <v>1536</v>
      </c>
      <c r="B739" s="9" t="s">
        <v>1537</v>
      </c>
      <c r="C739" s="4" t="s">
        <v>136</v>
      </c>
      <c r="D739" s="4" t="s">
        <v>59</v>
      </c>
      <c r="E739" s="4" t="s">
        <v>22</v>
      </c>
      <c r="F739" s="4" t="s">
        <v>16</v>
      </c>
      <c r="G739">
        <v>63</v>
      </c>
      <c r="H739" s="14">
        <v>39204</v>
      </c>
      <c r="I739" s="18">
        <v>6067.083333333333</v>
      </c>
      <c r="J739" s="4" t="s">
        <v>24</v>
      </c>
      <c r="K739" s="5" t="s">
        <v>68</v>
      </c>
      <c r="L739" s="26">
        <v>0.74</v>
      </c>
      <c r="M739" s="26">
        <f>VLOOKUP(L739,BONUS[],2,TRUE)</f>
        <v>0.08</v>
      </c>
      <c r="N739" s="24">
        <f>Employee_Data[[#This Row],[Monthly Salary]]+(Employee_Data[[#This Row],[Monthly Salary]]*M739)</f>
        <v>6552.45</v>
      </c>
    </row>
    <row r="740" spans="1:14" x14ac:dyDescent="0.3">
      <c r="A740" s="3" t="s">
        <v>1779</v>
      </c>
      <c r="B740" s="9" t="s">
        <v>1780</v>
      </c>
      <c r="C740" s="4" t="s">
        <v>177</v>
      </c>
      <c r="D740" s="4" t="s">
        <v>59</v>
      </c>
      <c r="E740" s="4" t="s">
        <v>15</v>
      </c>
      <c r="F740" s="4" t="s">
        <v>16</v>
      </c>
      <c r="G740">
        <v>62</v>
      </c>
      <c r="H740" s="14">
        <v>41748</v>
      </c>
      <c r="I740" s="18">
        <v>3774.5833333333335</v>
      </c>
      <c r="J740" s="4" t="s">
        <v>86</v>
      </c>
      <c r="K740" s="5" t="s">
        <v>211</v>
      </c>
      <c r="L740" s="26">
        <v>0.82</v>
      </c>
      <c r="M740" s="26">
        <f>VLOOKUP(L740,BONUS[],2,TRUE)</f>
        <v>0.1</v>
      </c>
      <c r="N740" s="24">
        <f>Employee_Data[[#This Row],[Monthly Salary]]+(Employee_Data[[#This Row],[Monthly Salary]]*M740)</f>
        <v>4152.041666666667</v>
      </c>
    </row>
    <row r="741" spans="1:14" x14ac:dyDescent="0.3">
      <c r="A741" s="3" t="s">
        <v>549</v>
      </c>
      <c r="B741" s="9" t="s">
        <v>550</v>
      </c>
      <c r="C741" s="4" t="s">
        <v>216</v>
      </c>
      <c r="D741" s="4" t="s">
        <v>63</v>
      </c>
      <c r="E741" s="4" t="s">
        <v>22</v>
      </c>
      <c r="F741" s="4" t="s">
        <v>23</v>
      </c>
      <c r="G741">
        <v>36</v>
      </c>
      <c r="H741" s="14">
        <v>39912</v>
      </c>
      <c r="I741" s="18">
        <v>5004.583333333333</v>
      </c>
      <c r="J741" s="4" t="s">
        <v>17</v>
      </c>
      <c r="K741" s="5" t="s">
        <v>18</v>
      </c>
      <c r="L741" s="26">
        <v>0.85</v>
      </c>
      <c r="M741" s="26">
        <f>VLOOKUP(L741,BONUS[],2,TRUE)</f>
        <v>0.15</v>
      </c>
      <c r="N741" s="24">
        <f>Employee_Data[[#This Row],[Monthly Salary]]+(Employee_Data[[#This Row],[Monthly Salary]]*M741)</f>
        <v>5755.270833333333</v>
      </c>
    </row>
    <row r="742" spans="1:14" x14ac:dyDescent="0.3">
      <c r="A742" s="3" t="s">
        <v>1069</v>
      </c>
      <c r="B742" s="9" t="s">
        <v>617</v>
      </c>
      <c r="C742" s="4" t="s">
        <v>46</v>
      </c>
      <c r="D742" s="4" t="s">
        <v>29</v>
      </c>
      <c r="E742" s="4" t="s">
        <v>22</v>
      </c>
      <c r="F742" s="4" t="s">
        <v>23</v>
      </c>
      <c r="G742">
        <v>50</v>
      </c>
      <c r="H742" s="14">
        <v>43239</v>
      </c>
      <c r="I742" s="18">
        <v>8869.75</v>
      </c>
      <c r="J742" s="4" t="s">
        <v>24</v>
      </c>
      <c r="K742" s="5" t="s">
        <v>25</v>
      </c>
      <c r="L742" s="26">
        <v>0.65</v>
      </c>
      <c r="M742" s="26">
        <f>VLOOKUP(L742,BONUS[],2,TRUE)</f>
        <v>0.05</v>
      </c>
      <c r="N742" s="24">
        <f>Employee_Data[[#This Row],[Monthly Salary]]+(Employee_Data[[#This Row],[Monthly Salary]]*M742)</f>
        <v>9313.2374999999993</v>
      </c>
    </row>
    <row r="743" spans="1:14" x14ac:dyDescent="0.3">
      <c r="A743" s="3" t="s">
        <v>273</v>
      </c>
      <c r="B743" s="9" t="s">
        <v>274</v>
      </c>
      <c r="C743" s="4" t="s">
        <v>117</v>
      </c>
      <c r="D743" s="4" t="s">
        <v>53</v>
      </c>
      <c r="E743" s="4" t="s">
        <v>30</v>
      </c>
      <c r="F743" s="4" t="s">
        <v>23</v>
      </c>
      <c r="G743">
        <v>55</v>
      </c>
      <c r="H743" s="14">
        <v>39177</v>
      </c>
      <c r="I743" s="18">
        <v>4359.166666666667</v>
      </c>
      <c r="J743" s="4" t="s">
        <v>17</v>
      </c>
      <c r="K743" s="5" t="s">
        <v>50</v>
      </c>
      <c r="L743" s="26">
        <v>0.7</v>
      </c>
      <c r="M743" s="26">
        <f>VLOOKUP(L743,BONUS[],2,TRUE)</f>
        <v>0.08</v>
      </c>
      <c r="N743" s="24">
        <f>Employee_Data[[#This Row],[Monthly Salary]]+(Employee_Data[[#This Row],[Monthly Salary]]*M743)</f>
        <v>4707.9000000000005</v>
      </c>
    </row>
    <row r="744" spans="1:14" x14ac:dyDescent="0.3">
      <c r="A744" s="3" t="s">
        <v>242</v>
      </c>
      <c r="B744" s="9" t="s">
        <v>243</v>
      </c>
      <c r="C744" s="4" t="s">
        <v>244</v>
      </c>
      <c r="D744" s="4" t="s">
        <v>14</v>
      </c>
      <c r="E744" s="4" t="s">
        <v>22</v>
      </c>
      <c r="F744" s="4" t="s">
        <v>23</v>
      </c>
      <c r="G744">
        <v>29</v>
      </c>
      <c r="H744" s="14">
        <v>43444</v>
      </c>
      <c r="I744" s="18">
        <v>7049.666666666667</v>
      </c>
      <c r="J744" s="4" t="s">
        <v>17</v>
      </c>
      <c r="K744" s="5" t="s">
        <v>50</v>
      </c>
      <c r="L744" s="26">
        <v>0.8</v>
      </c>
      <c r="M744" s="26">
        <f>VLOOKUP(L744,BONUS[],2,TRUE)</f>
        <v>0.1</v>
      </c>
      <c r="N744" s="24">
        <f>Employee_Data[[#This Row],[Monthly Salary]]+(Employee_Data[[#This Row],[Monthly Salary]]*M744)</f>
        <v>7754.6333333333332</v>
      </c>
    </row>
    <row r="745" spans="1:14" x14ac:dyDescent="0.3">
      <c r="A745" s="3" t="s">
        <v>196</v>
      </c>
      <c r="B745" s="9" t="s">
        <v>197</v>
      </c>
      <c r="C745" s="4" t="s">
        <v>73</v>
      </c>
      <c r="D745" s="4" t="s">
        <v>14</v>
      </c>
      <c r="E745" s="4" t="s">
        <v>30</v>
      </c>
      <c r="F745" s="4" t="s">
        <v>16</v>
      </c>
      <c r="G745">
        <v>43</v>
      </c>
      <c r="H745" s="14">
        <v>40029</v>
      </c>
      <c r="I745" s="18">
        <v>17367.916666666668</v>
      </c>
      <c r="J745" s="4" t="s">
        <v>17</v>
      </c>
      <c r="K745" s="5" t="s">
        <v>18</v>
      </c>
      <c r="L745" s="26">
        <v>0.85</v>
      </c>
      <c r="M745" s="26">
        <f>VLOOKUP(L745,BONUS[],2,TRUE)</f>
        <v>0.15</v>
      </c>
      <c r="N745" s="24">
        <f>Employee_Data[[#This Row],[Monthly Salary]]+(Employee_Data[[#This Row],[Monthly Salary]]*M745)</f>
        <v>19973.104166666668</v>
      </c>
    </row>
    <row r="746" spans="1:14" x14ac:dyDescent="0.3">
      <c r="A746" s="3" t="s">
        <v>196</v>
      </c>
      <c r="B746" s="9" t="s">
        <v>1510</v>
      </c>
      <c r="C746" s="4" t="s">
        <v>73</v>
      </c>
      <c r="D746" s="4" t="s">
        <v>53</v>
      </c>
      <c r="E746" s="4" t="s">
        <v>30</v>
      </c>
      <c r="F746" s="4" t="s">
        <v>23</v>
      </c>
      <c r="G746">
        <v>41</v>
      </c>
      <c r="H746" s="14">
        <v>41503</v>
      </c>
      <c r="I746" s="18">
        <v>19634.916666666668</v>
      </c>
      <c r="J746" s="4" t="s">
        <v>17</v>
      </c>
      <c r="K746" s="5" t="s">
        <v>18</v>
      </c>
      <c r="L746" s="26">
        <v>0.87</v>
      </c>
      <c r="M746" s="26">
        <f>VLOOKUP(L746,BONUS[],2,TRUE)</f>
        <v>0.15</v>
      </c>
      <c r="N746" s="24">
        <f>Employee_Data[[#This Row],[Monthly Salary]]+(Employee_Data[[#This Row],[Monthly Salary]]*M746)</f>
        <v>22580.154166666667</v>
      </c>
    </row>
    <row r="747" spans="1:14" x14ac:dyDescent="0.3">
      <c r="A747" s="3" t="s">
        <v>1683</v>
      </c>
      <c r="B747" s="9" t="s">
        <v>1684</v>
      </c>
      <c r="C747" s="4" t="s">
        <v>62</v>
      </c>
      <c r="D747" s="4" t="s">
        <v>63</v>
      </c>
      <c r="E747" s="4" t="s">
        <v>43</v>
      </c>
      <c r="F747" s="4" t="s">
        <v>16</v>
      </c>
      <c r="G747">
        <v>25</v>
      </c>
      <c r="H747" s="14">
        <v>44370</v>
      </c>
      <c r="I747" s="18">
        <v>7205.333333333333</v>
      </c>
      <c r="J747" s="4" t="s">
        <v>24</v>
      </c>
      <c r="K747" s="5" t="s">
        <v>68</v>
      </c>
      <c r="L747" s="26">
        <v>0.79</v>
      </c>
      <c r="M747" s="26">
        <f>VLOOKUP(L747,BONUS[],2,TRUE)</f>
        <v>0.1</v>
      </c>
      <c r="N747" s="24">
        <f>Employee_Data[[#This Row],[Monthly Salary]]+(Employee_Data[[#This Row],[Monthly Salary]]*M747)</f>
        <v>7925.8666666666668</v>
      </c>
    </row>
    <row r="748" spans="1:14" x14ac:dyDescent="0.3">
      <c r="A748" s="3" t="s">
        <v>831</v>
      </c>
      <c r="B748" s="9" t="s">
        <v>832</v>
      </c>
      <c r="C748" s="4" t="s">
        <v>13</v>
      </c>
      <c r="D748" s="4" t="s">
        <v>14</v>
      </c>
      <c r="E748" s="4" t="s">
        <v>15</v>
      </c>
      <c r="F748" s="4" t="s">
        <v>16</v>
      </c>
      <c r="G748">
        <v>49</v>
      </c>
      <c r="H748" s="14">
        <v>38000</v>
      </c>
      <c r="I748" s="18">
        <v>10423.833333333334</v>
      </c>
      <c r="J748" s="4" t="s">
        <v>86</v>
      </c>
      <c r="K748" s="5" t="s">
        <v>211</v>
      </c>
      <c r="L748" s="26">
        <v>0.64</v>
      </c>
      <c r="M748" s="26">
        <f>VLOOKUP(L748,BONUS[],2,TRUE)</f>
        <v>0.03</v>
      </c>
      <c r="N748" s="24">
        <f>Employee_Data[[#This Row],[Monthly Salary]]+(Employee_Data[[#This Row],[Monthly Salary]]*M748)</f>
        <v>10736.548333333334</v>
      </c>
    </row>
    <row r="749" spans="1:14" x14ac:dyDescent="0.3">
      <c r="A749" s="3" t="s">
        <v>907</v>
      </c>
      <c r="B749" s="9" t="s">
        <v>908</v>
      </c>
      <c r="C749" s="4" t="s">
        <v>28</v>
      </c>
      <c r="D749" s="4" t="s">
        <v>42</v>
      </c>
      <c r="E749" s="4" t="s">
        <v>22</v>
      </c>
      <c r="F749" s="4" t="s">
        <v>16</v>
      </c>
      <c r="G749">
        <v>55</v>
      </c>
      <c r="H749" s="14">
        <v>35001</v>
      </c>
      <c r="I749" s="18">
        <v>12772.583333333334</v>
      </c>
      <c r="J749" s="4" t="s">
        <v>17</v>
      </c>
      <c r="K749" s="5" t="s">
        <v>54</v>
      </c>
      <c r="L749" s="26">
        <v>0.65</v>
      </c>
      <c r="M749" s="26">
        <f>VLOOKUP(L749,BONUS[],2,TRUE)</f>
        <v>0.05</v>
      </c>
      <c r="N749" s="24">
        <f>Employee_Data[[#This Row],[Monthly Salary]]+(Employee_Data[[#This Row],[Monthly Salary]]*M749)</f>
        <v>13411.212500000001</v>
      </c>
    </row>
    <row r="750" spans="1:14" x14ac:dyDescent="0.3">
      <c r="A750" s="3" t="s">
        <v>235</v>
      </c>
      <c r="B750" s="9" t="s">
        <v>236</v>
      </c>
      <c r="C750" s="4" t="s">
        <v>28</v>
      </c>
      <c r="D750" s="4" t="s">
        <v>59</v>
      </c>
      <c r="E750" s="4" t="s">
        <v>22</v>
      </c>
      <c r="F750" s="4" t="s">
        <v>23</v>
      </c>
      <c r="G750">
        <v>42</v>
      </c>
      <c r="H750" s="14">
        <v>41655</v>
      </c>
      <c r="I750" s="18">
        <v>12684.5</v>
      </c>
      <c r="J750" s="4" t="s">
        <v>24</v>
      </c>
      <c r="K750" s="5" t="s">
        <v>107</v>
      </c>
      <c r="L750" s="26">
        <v>0.85</v>
      </c>
      <c r="M750" s="26">
        <f>VLOOKUP(L750,BONUS[],2,TRUE)</f>
        <v>0.15</v>
      </c>
      <c r="N750" s="24">
        <f>Employee_Data[[#This Row],[Monthly Salary]]+(Employee_Data[[#This Row],[Monthly Salary]]*M750)</f>
        <v>14587.174999999999</v>
      </c>
    </row>
    <row r="751" spans="1:14" x14ac:dyDescent="0.3">
      <c r="A751" s="3" t="s">
        <v>593</v>
      </c>
      <c r="B751" s="9" t="s">
        <v>594</v>
      </c>
      <c r="C751" s="4" t="s">
        <v>73</v>
      </c>
      <c r="D751" s="4" t="s">
        <v>59</v>
      </c>
      <c r="E751" s="4" t="s">
        <v>15</v>
      </c>
      <c r="F751" s="4" t="s">
        <v>16</v>
      </c>
      <c r="G751">
        <v>34</v>
      </c>
      <c r="H751" s="14">
        <v>43673</v>
      </c>
      <c r="I751" s="18">
        <v>18411.416666666668</v>
      </c>
      <c r="J751" s="4" t="s">
        <v>17</v>
      </c>
      <c r="K751" s="5" t="s">
        <v>54</v>
      </c>
      <c r="L751" s="26">
        <v>0.67</v>
      </c>
      <c r="M751" s="26">
        <f>VLOOKUP(L751,BONUS[],2,TRUE)</f>
        <v>0.05</v>
      </c>
      <c r="N751" s="24">
        <f>Employee_Data[[#This Row],[Monthly Salary]]+(Employee_Data[[#This Row],[Monthly Salary]]*M751)</f>
        <v>19331.987500000003</v>
      </c>
    </row>
    <row r="752" spans="1:14" x14ac:dyDescent="0.3">
      <c r="A752" s="3" t="s">
        <v>1777</v>
      </c>
      <c r="B752" s="9" t="s">
        <v>1778</v>
      </c>
      <c r="C752" s="4" t="s">
        <v>46</v>
      </c>
      <c r="D752" s="4" t="s">
        <v>42</v>
      </c>
      <c r="E752" s="4" t="s">
        <v>15</v>
      </c>
      <c r="F752" s="4" t="s">
        <v>23</v>
      </c>
      <c r="G752">
        <v>49</v>
      </c>
      <c r="H752" s="14">
        <v>41131</v>
      </c>
      <c r="I752" s="18">
        <v>9154.1666666666661</v>
      </c>
      <c r="J752" s="4" t="s">
        <v>24</v>
      </c>
      <c r="K752" s="5" t="s">
        <v>107</v>
      </c>
      <c r="L752" s="26">
        <v>0.73</v>
      </c>
      <c r="M752" s="26">
        <f>VLOOKUP(L752,BONUS[],2,TRUE)</f>
        <v>0.08</v>
      </c>
      <c r="N752" s="24">
        <f>Employee_Data[[#This Row],[Monthly Salary]]+(Employee_Data[[#This Row],[Monthly Salary]]*M752)</f>
        <v>9886.5</v>
      </c>
    </row>
    <row r="753" spans="1:14" x14ac:dyDescent="0.3">
      <c r="A753" s="3" t="s">
        <v>541</v>
      </c>
      <c r="B753" s="9" t="s">
        <v>542</v>
      </c>
      <c r="C753" s="4" t="s">
        <v>117</v>
      </c>
      <c r="D753" s="4" t="s">
        <v>42</v>
      </c>
      <c r="E753" s="4" t="s">
        <v>15</v>
      </c>
      <c r="F753" s="4" t="s">
        <v>16</v>
      </c>
      <c r="G753">
        <v>48</v>
      </c>
      <c r="H753" s="14">
        <v>41773</v>
      </c>
      <c r="I753" s="18">
        <v>5101.333333333333</v>
      </c>
      <c r="J753" s="4" t="s">
        <v>17</v>
      </c>
      <c r="K753" s="5" t="s">
        <v>18</v>
      </c>
      <c r="L753" s="26">
        <v>0.8</v>
      </c>
      <c r="M753" s="26">
        <f>VLOOKUP(L753,BONUS[],2,TRUE)</f>
        <v>0.1</v>
      </c>
      <c r="N753" s="24">
        <f>Employee_Data[[#This Row],[Monthly Salary]]+(Employee_Data[[#This Row],[Monthly Salary]]*M753)</f>
        <v>5611.4666666666662</v>
      </c>
    </row>
    <row r="754" spans="1:14" x14ac:dyDescent="0.3">
      <c r="A754" s="3" t="s">
        <v>1540</v>
      </c>
      <c r="B754" s="9" t="s">
        <v>1541</v>
      </c>
      <c r="C754" s="4" t="s">
        <v>46</v>
      </c>
      <c r="D754" s="4" t="s">
        <v>59</v>
      </c>
      <c r="E754" s="4" t="s">
        <v>22</v>
      </c>
      <c r="F754" s="4" t="s">
        <v>23</v>
      </c>
      <c r="G754">
        <v>64</v>
      </c>
      <c r="H754" s="14">
        <v>33964</v>
      </c>
      <c r="I754" s="18">
        <v>8722.3333333333339</v>
      </c>
      <c r="J754" s="4" t="s">
        <v>17</v>
      </c>
      <c r="K754" s="5" t="s">
        <v>81</v>
      </c>
      <c r="L754" s="26">
        <v>0.71</v>
      </c>
      <c r="M754" s="26">
        <f>VLOOKUP(L754,BONUS[],2,TRUE)</f>
        <v>0.08</v>
      </c>
      <c r="N754" s="24">
        <f>Employee_Data[[#This Row],[Monthly Salary]]+(Employee_Data[[#This Row],[Monthly Salary]]*M754)</f>
        <v>9420.1200000000008</v>
      </c>
    </row>
    <row r="755" spans="1:14" x14ac:dyDescent="0.3">
      <c r="A755" s="3" t="s">
        <v>264</v>
      </c>
      <c r="B755" s="9" t="s">
        <v>1137</v>
      </c>
      <c r="C755" s="4" t="s">
        <v>117</v>
      </c>
      <c r="D755" s="4" t="s">
        <v>29</v>
      </c>
      <c r="E755" s="4" t="s">
        <v>30</v>
      </c>
      <c r="F755" s="4" t="s">
        <v>16</v>
      </c>
      <c r="G755">
        <v>45</v>
      </c>
      <c r="H755" s="14">
        <v>43819</v>
      </c>
      <c r="I755" s="18">
        <v>5085.5</v>
      </c>
      <c r="J755" s="4" t="s">
        <v>17</v>
      </c>
      <c r="K755" s="5" t="s">
        <v>38</v>
      </c>
      <c r="L755" s="26">
        <v>0.6</v>
      </c>
      <c r="M755" s="26">
        <f>VLOOKUP(L755,BONUS[],2,TRUE)</f>
        <v>0.03</v>
      </c>
      <c r="N755" s="24">
        <f>Employee_Data[[#This Row],[Monthly Salary]]+(Employee_Data[[#This Row],[Monthly Salary]]*M755)</f>
        <v>5238.0649999999996</v>
      </c>
    </row>
    <row r="756" spans="1:14" x14ac:dyDescent="0.3">
      <c r="A756" s="3" t="s">
        <v>264</v>
      </c>
      <c r="B756" s="9" t="s">
        <v>265</v>
      </c>
      <c r="C756" s="4" t="s">
        <v>216</v>
      </c>
      <c r="D756" s="4" t="s">
        <v>63</v>
      </c>
      <c r="E756" s="4" t="s">
        <v>15</v>
      </c>
      <c r="F756" s="4" t="s">
        <v>16</v>
      </c>
      <c r="G756">
        <v>52</v>
      </c>
      <c r="H756" s="14">
        <v>41386</v>
      </c>
      <c r="I756" s="18">
        <v>5147.75</v>
      </c>
      <c r="J756" s="4" t="s">
        <v>17</v>
      </c>
      <c r="K756" s="5" t="s">
        <v>18</v>
      </c>
      <c r="L756" s="26">
        <v>0.69</v>
      </c>
      <c r="M756" s="26">
        <f>VLOOKUP(L756,BONUS[],2,TRUE)</f>
        <v>0.05</v>
      </c>
      <c r="N756" s="24">
        <f>Employee_Data[[#This Row],[Monthly Salary]]+(Employee_Data[[#This Row],[Monthly Salary]]*M756)</f>
        <v>5405.1374999999998</v>
      </c>
    </row>
    <row r="757" spans="1:14" x14ac:dyDescent="0.3">
      <c r="A757" s="3" t="s">
        <v>1415</v>
      </c>
      <c r="B757" s="9" t="s">
        <v>1416</v>
      </c>
      <c r="C757" s="4" t="s">
        <v>28</v>
      </c>
      <c r="D757" s="4" t="s">
        <v>29</v>
      </c>
      <c r="E757" s="4" t="s">
        <v>15</v>
      </c>
      <c r="F757" s="4" t="s">
        <v>16</v>
      </c>
      <c r="G757">
        <v>27</v>
      </c>
      <c r="H757" s="14">
        <v>43977</v>
      </c>
      <c r="I757" s="18">
        <v>12802.333333333334</v>
      </c>
      <c r="J757" s="4" t="s">
        <v>24</v>
      </c>
      <c r="K757" s="5" t="s">
        <v>25</v>
      </c>
      <c r="L757" s="26">
        <v>0.75</v>
      </c>
      <c r="M757" s="26">
        <f>VLOOKUP(L757,BONUS[],2,TRUE)</f>
        <v>0.1</v>
      </c>
      <c r="N757" s="24">
        <f>Employee_Data[[#This Row],[Monthly Salary]]+(Employee_Data[[#This Row],[Monthly Salary]]*M757)</f>
        <v>14082.566666666668</v>
      </c>
    </row>
    <row r="758" spans="1:14" x14ac:dyDescent="0.3">
      <c r="A758" s="3" t="s">
        <v>1614</v>
      </c>
      <c r="B758" s="9" t="s">
        <v>1615</v>
      </c>
      <c r="C758" s="4" t="s">
        <v>13</v>
      </c>
      <c r="D758" s="4" t="s">
        <v>59</v>
      </c>
      <c r="E758" s="4" t="s">
        <v>22</v>
      </c>
      <c r="F758" s="4" t="s">
        <v>23</v>
      </c>
      <c r="G758">
        <v>42</v>
      </c>
      <c r="H758" s="14">
        <v>41382</v>
      </c>
      <c r="I758" s="18">
        <v>10931.583333333334</v>
      </c>
      <c r="J758" s="4" t="s">
        <v>17</v>
      </c>
      <c r="K758" s="5" t="s">
        <v>81</v>
      </c>
      <c r="L758" s="26">
        <v>0.84</v>
      </c>
      <c r="M758" s="26">
        <f>VLOOKUP(L758,BONUS[],2,TRUE)</f>
        <v>0.1</v>
      </c>
      <c r="N758" s="24">
        <f>Employee_Data[[#This Row],[Monthly Salary]]+(Employee_Data[[#This Row],[Monthly Salary]]*M758)</f>
        <v>12024.741666666667</v>
      </c>
    </row>
    <row r="759" spans="1:14" x14ac:dyDescent="0.3">
      <c r="A759" s="3" t="s">
        <v>1103</v>
      </c>
      <c r="B759" s="9" t="s">
        <v>1104</v>
      </c>
      <c r="C759" s="4" t="s">
        <v>171</v>
      </c>
      <c r="D759" s="4" t="s">
        <v>63</v>
      </c>
      <c r="E759" s="4" t="s">
        <v>30</v>
      </c>
      <c r="F759" s="4" t="s">
        <v>16</v>
      </c>
      <c r="G759">
        <v>28</v>
      </c>
      <c r="H759" s="14">
        <v>43418</v>
      </c>
      <c r="I759" s="18">
        <v>9654.5</v>
      </c>
      <c r="J759" s="4" t="s">
        <v>17</v>
      </c>
      <c r="K759" s="5" t="s">
        <v>38</v>
      </c>
      <c r="L759" s="26">
        <v>0.7</v>
      </c>
      <c r="M759" s="26">
        <f>VLOOKUP(L759,BONUS[],2,TRUE)</f>
        <v>0.08</v>
      </c>
      <c r="N759" s="24">
        <f>Employee_Data[[#This Row],[Monthly Salary]]+(Employee_Data[[#This Row],[Monthly Salary]]*M759)</f>
        <v>10426.86</v>
      </c>
    </row>
    <row r="760" spans="1:14" x14ac:dyDescent="0.3">
      <c r="A760" s="3" t="s">
        <v>1408</v>
      </c>
      <c r="B760" s="9" t="s">
        <v>1409</v>
      </c>
      <c r="C760" s="4" t="s">
        <v>37</v>
      </c>
      <c r="D760" s="4" t="s">
        <v>42</v>
      </c>
      <c r="E760" s="4" t="s">
        <v>15</v>
      </c>
      <c r="F760" s="4" t="s">
        <v>16</v>
      </c>
      <c r="G760">
        <v>62</v>
      </c>
      <c r="H760" s="14">
        <v>43969</v>
      </c>
      <c r="I760" s="18">
        <v>8152.5</v>
      </c>
      <c r="J760" s="4" t="s">
        <v>17</v>
      </c>
      <c r="K760" s="5" t="s">
        <v>54</v>
      </c>
      <c r="L760" s="26">
        <v>0.7</v>
      </c>
      <c r="M760" s="26">
        <f>VLOOKUP(L760,BONUS[],2,TRUE)</f>
        <v>0.08</v>
      </c>
      <c r="N760" s="24">
        <f>Employee_Data[[#This Row],[Monthly Salary]]+(Employee_Data[[#This Row],[Monthly Salary]]*M760)</f>
        <v>8804.7000000000007</v>
      </c>
    </row>
    <row r="761" spans="1:14" x14ac:dyDescent="0.3">
      <c r="A761" s="3" t="s">
        <v>1963</v>
      </c>
      <c r="B761" s="9" t="s">
        <v>1964</v>
      </c>
      <c r="C761" s="4" t="s">
        <v>323</v>
      </c>
      <c r="D761" s="4" t="s">
        <v>14</v>
      </c>
      <c r="E761" s="4" t="s">
        <v>43</v>
      </c>
      <c r="F761" s="4" t="s">
        <v>16</v>
      </c>
      <c r="G761">
        <v>55</v>
      </c>
      <c r="H761" s="14">
        <v>39820</v>
      </c>
      <c r="I761" s="18">
        <v>3919.3333333333335</v>
      </c>
      <c r="J761" s="4" t="s">
        <v>17</v>
      </c>
      <c r="K761" s="5" t="s">
        <v>81</v>
      </c>
      <c r="L761" s="26">
        <v>0.72</v>
      </c>
      <c r="M761" s="26">
        <f>VLOOKUP(L761,BONUS[],2,TRUE)</f>
        <v>0.08</v>
      </c>
      <c r="N761" s="24">
        <f>Employee_Data[[#This Row],[Monthly Salary]]+(Employee_Data[[#This Row],[Monthly Salary]]*M761)</f>
        <v>4232.88</v>
      </c>
    </row>
    <row r="762" spans="1:14" x14ac:dyDescent="0.3">
      <c r="A762" s="3" t="s">
        <v>388</v>
      </c>
      <c r="B762" s="9" t="s">
        <v>389</v>
      </c>
      <c r="C762" s="4" t="s">
        <v>101</v>
      </c>
      <c r="D762" s="4" t="s">
        <v>63</v>
      </c>
      <c r="E762" s="4" t="s">
        <v>15</v>
      </c>
      <c r="F762" s="4" t="s">
        <v>16</v>
      </c>
      <c r="G762">
        <v>27</v>
      </c>
      <c r="H762" s="14">
        <v>44224</v>
      </c>
      <c r="I762" s="18">
        <v>7982.166666666667</v>
      </c>
      <c r="J762" s="4" t="s">
        <v>17</v>
      </c>
      <c r="K762" s="5" t="s">
        <v>31</v>
      </c>
      <c r="L762" s="26">
        <v>0.61</v>
      </c>
      <c r="M762" s="26">
        <f>VLOOKUP(L762,BONUS[],2,TRUE)</f>
        <v>0.03</v>
      </c>
      <c r="N762" s="24">
        <f>Employee_Data[[#This Row],[Monthly Salary]]+(Employee_Data[[#This Row],[Monthly Salary]]*M762)</f>
        <v>8221.6316666666662</v>
      </c>
    </row>
    <row r="763" spans="1:14" x14ac:dyDescent="0.3">
      <c r="A763" s="3" t="s">
        <v>714</v>
      </c>
      <c r="B763" s="9" t="s">
        <v>715</v>
      </c>
      <c r="C763" s="4" t="s">
        <v>41</v>
      </c>
      <c r="D763" s="4" t="s">
        <v>42</v>
      </c>
      <c r="E763" s="4" t="s">
        <v>22</v>
      </c>
      <c r="F763" s="4" t="s">
        <v>23</v>
      </c>
      <c r="G763">
        <v>47</v>
      </c>
      <c r="H763" s="14">
        <v>37550</v>
      </c>
      <c r="I763" s="18">
        <v>5843.5</v>
      </c>
      <c r="J763" s="4" t="s">
        <v>17</v>
      </c>
      <c r="K763" s="5" t="s">
        <v>81</v>
      </c>
      <c r="L763" s="26">
        <v>0.65</v>
      </c>
      <c r="M763" s="26">
        <f>VLOOKUP(L763,BONUS[],2,TRUE)</f>
        <v>0.05</v>
      </c>
      <c r="N763" s="24">
        <f>Employee_Data[[#This Row],[Monthly Salary]]+(Employee_Data[[#This Row],[Monthly Salary]]*M763)</f>
        <v>6135.6750000000002</v>
      </c>
    </row>
    <row r="764" spans="1:14" x14ac:dyDescent="0.3">
      <c r="A764" s="3" t="s">
        <v>714</v>
      </c>
      <c r="B764" s="9" t="s">
        <v>961</v>
      </c>
      <c r="C764" s="4" t="s">
        <v>34</v>
      </c>
      <c r="D764" s="4" t="s">
        <v>14</v>
      </c>
      <c r="E764" s="4" t="s">
        <v>15</v>
      </c>
      <c r="F764" s="4" t="s">
        <v>16</v>
      </c>
      <c r="G764">
        <v>42</v>
      </c>
      <c r="H764" s="14">
        <v>38777</v>
      </c>
      <c r="I764" s="18">
        <v>8119.416666666667</v>
      </c>
      <c r="J764" s="4" t="s">
        <v>17</v>
      </c>
      <c r="K764" s="5" t="s">
        <v>18</v>
      </c>
      <c r="L764" s="26">
        <v>0.63</v>
      </c>
      <c r="M764" s="26">
        <f>VLOOKUP(L764,BONUS[],2,TRUE)</f>
        <v>0.03</v>
      </c>
      <c r="N764" s="24">
        <f>Employee_Data[[#This Row],[Monthly Salary]]+(Employee_Data[[#This Row],[Monthly Salary]]*M764)</f>
        <v>8362.9991666666665</v>
      </c>
    </row>
    <row r="765" spans="1:14" x14ac:dyDescent="0.3">
      <c r="A765" s="3" t="s">
        <v>1753</v>
      </c>
      <c r="B765" s="9" t="s">
        <v>1754</v>
      </c>
      <c r="C765" s="4" t="s">
        <v>244</v>
      </c>
      <c r="D765" s="4" t="s">
        <v>14</v>
      </c>
      <c r="E765" s="4" t="s">
        <v>22</v>
      </c>
      <c r="F765" s="4" t="s">
        <v>23</v>
      </c>
      <c r="G765">
        <v>34</v>
      </c>
      <c r="H765" s="14">
        <v>43414</v>
      </c>
      <c r="I765" s="18">
        <v>5162</v>
      </c>
      <c r="J765" s="4" t="s">
        <v>24</v>
      </c>
      <c r="K765" s="5" t="s">
        <v>68</v>
      </c>
      <c r="L765" s="26">
        <v>0.88000000000000023</v>
      </c>
      <c r="M765" s="26">
        <f>VLOOKUP(L765,BONUS[],2,TRUE)</f>
        <v>0.15</v>
      </c>
      <c r="N765" s="24">
        <f>Employee_Data[[#This Row],[Monthly Salary]]+(Employee_Data[[#This Row],[Monthly Salary]]*M765)</f>
        <v>5936.3</v>
      </c>
    </row>
    <row r="766" spans="1:14" x14ac:dyDescent="0.3">
      <c r="A766" s="3" t="s">
        <v>1316</v>
      </c>
      <c r="B766" s="9" t="s">
        <v>1317</v>
      </c>
      <c r="C766" s="4" t="s">
        <v>28</v>
      </c>
      <c r="D766" s="4" t="s">
        <v>53</v>
      </c>
      <c r="E766" s="4" t="s">
        <v>43</v>
      </c>
      <c r="F766" s="4" t="s">
        <v>16</v>
      </c>
      <c r="G766">
        <v>27</v>
      </c>
      <c r="H766" s="14">
        <v>44393</v>
      </c>
      <c r="I766" s="18">
        <v>13479.916666666666</v>
      </c>
      <c r="J766" s="4" t="s">
        <v>17</v>
      </c>
      <c r="K766" s="5" t="s">
        <v>50</v>
      </c>
      <c r="L766" s="26">
        <v>0.86000000000000021</v>
      </c>
      <c r="M766" s="26">
        <f>VLOOKUP(L766,BONUS[],2,TRUE)</f>
        <v>0.15</v>
      </c>
      <c r="N766" s="24">
        <f>Employee_Data[[#This Row],[Monthly Salary]]+(Employee_Data[[#This Row],[Monthly Salary]]*M766)</f>
        <v>15501.904166666665</v>
      </c>
    </row>
    <row r="767" spans="1:14" x14ac:dyDescent="0.3">
      <c r="A767" s="3" t="s">
        <v>909</v>
      </c>
      <c r="B767" s="9" t="s">
        <v>910</v>
      </c>
      <c r="C767" s="4" t="s">
        <v>46</v>
      </c>
      <c r="D767" s="4" t="s">
        <v>59</v>
      </c>
      <c r="E767" s="4" t="s">
        <v>22</v>
      </c>
      <c r="F767" s="4" t="s">
        <v>23</v>
      </c>
      <c r="G767">
        <v>42</v>
      </c>
      <c r="H767" s="14">
        <v>40159</v>
      </c>
      <c r="I767" s="18">
        <v>9520.1666666666661</v>
      </c>
      <c r="J767" s="4" t="s">
        <v>17</v>
      </c>
      <c r="K767" s="5" t="s">
        <v>38</v>
      </c>
      <c r="L767" s="26">
        <v>0.84000000000000019</v>
      </c>
      <c r="M767" s="26">
        <f>VLOOKUP(L767,BONUS[],2,TRUE)</f>
        <v>0.1</v>
      </c>
      <c r="N767" s="24">
        <f>Employee_Data[[#This Row],[Monthly Salary]]+(Employee_Data[[#This Row],[Monthly Salary]]*M767)</f>
        <v>10472.183333333332</v>
      </c>
    </row>
    <row r="768" spans="1:14" x14ac:dyDescent="0.3">
      <c r="A768" s="3" t="s">
        <v>694</v>
      </c>
      <c r="B768" s="9" t="s">
        <v>695</v>
      </c>
      <c r="C768" s="4" t="s">
        <v>13</v>
      </c>
      <c r="D768" s="4" t="s">
        <v>42</v>
      </c>
      <c r="E768" s="4" t="s">
        <v>22</v>
      </c>
      <c r="F768" s="4" t="s">
        <v>23</v>
      </c>
      <c r="G768">
        <v>45</v>
      </c>
      <c r="H768" s="14">
        <v>39332</v>
      </c>
      <c r="I768" s="18">
        <v>12585.583333333334</v>
      </c>
      <c r="J768" s="4" t="s">
        <v>24</v>
      </c>
      <c r="K768" s="5" t="s">
        <v>68</v>
      </c>
      <c r="L768" s="26">
        <v>0.82000000000000017</v>
      </c>
      <c r="M768" s="26">
        <f>VLOOKUP(L768,BONUS[],2,TRUE)</f>
        <v>0.1</v>
      </c>
      <c r="N768" s="24">
        <f>Employee_Data[[#This Row],[Monthly Salary]]+(Employee_Data[[#This Row],[Monthly Salary]]*M768)</f>
        <v>13844.141666666666</v>
      </c>
    </row>
    <row r="769" spans="1:14" x14ac:dyDescent="0.3">
      <c r="A769" s="3" t="s">
        <v>1714</v>
      </c>
      <c r="B769" s="9" t="s">
        <v>1715</v>
      </c>
      <c r="C769" s="4" t="s">
        <v>13</v>
      </c>
      <c r="D769" s="4" t="s">
        <v>59</v>
      </c>
      <c r="E769" s="4" t="s">
        <v>43</v>
      </c>
      <c r="F769" s="4" t="s">
        <v>23</v>
      </c>
      <c r="G769">
        <v>45</v>
      </c>
      <c r="H769" s="14">
        <v>40305</v>
      </c>
      <c r="I769" s="18">
        <v>12091.083333333334</v>
      </c>
      <c r="J769" s="4" t="s">
        <v>17</v>
      </c>
      <c r="K769" s="5" t="s">
        <v>31</v>
      </c>
      <c r="L769" s="26">
        <v>0.80000000000000016</v>
      </c>
      <c r="M769" s="26">
        <f>VLOOKUP(L769,BONUS[],2,TRUE)</f>
        <v>0.1</v>
      </c>
      <c r="N769" s="24">
        <f>Employee_Data[[#This Row],[Monthly Salary]]+(Employee_Data[[#This Row],[Monthly Salary]]*M769)</f>
        <v>13300.191666666668</v>
      </c>
    </row>
    <row r="770" spans="1:14" x14ac:dyDescent="0.3">
      <c r="A770" s="3" t="s">
        <v>1745</v>
      </c>
      <c r="B770" s="9" t="s">
        <v>1746</v>
      </c>
      <c r="C770" s="4" t="s">
        <v>46</v>
      </c>
      <c r="D770" s="4" t="s">
        <v>74</v>
      </c>
      <c r="E770" s="4" t="s">
        <v>22</v>
      </c>
      <c r="F770" s="4" t="s">
        <v>16</v>
      </c>
      <c r="G770">
        <v>65</v>
      </c>
      <c r="H770" s="14">
        <v>38967</v>
      </c>
      <c r="I770" s="18">
        <v>10635.5</v>
      </c>
      <c r="J770" s="4" t="s">
        <v>17</v>
      </c>
      <c r="K770" s="5" t="s">
        <v>50</v>
      </c>
      <c r="L770" s="26">
        <v>0.78000000000000014</v>
      </c>
      <c r="M770" s="26">
        <f>VLOOKUP(L770,BONUS[],2,TRUE)</f>
        <v>0.1</v>
      </c>
      <c r="N770" s="24">
        <f>Employee_Data[[#This Row],[Monthly Salary]]+(Employee_Data[[#This Row],[Monthly Salary]]*M770)</f>
        <v>11699.05</v>
      </c>
    </row>
    <row r="771" spans="1:14" x14ac:dyDescent="0.3">
      <c r="A771" s="3" t="s">
        <v>1096</v>
      </c>
      <c r="B771" s="9" t="s">
        <v>1097</v>
      </c>
      <c r="C771" s="4" t="s">
        <v>435</v>
      </c>
      <c r="D771" s="4" t="s">
        <v>14</v>
      </c>
      <c r="E771" s="4" t="s">
        <v>15</v>
      </c>
      <c r="F771" s="4" t="s">
        <v>16</v>
      </c>
      <c r="G771">
        <v>55</v>
      </c>
      <c r="H771" s="14">
        <v>34576</v>
      </c>
      <c r="I771" s="18">
        <v>6162.916666666667</v>
      </c>
      <c r="J771" s="4" t="s">
        <v>17</v>
      </c>
      <c r="K771" s="5" t="s">
        <v>38</v>
      </c>
      <c r="L771" s="26">
        <v>0.76000000000000012</v>
      </c>
      <c r="M771" s="26">
        <f>VLOOKUP(L771,BONUS[],2,TRUE)</f>
        <v>0.1</v>
      </c>
      <c r="N771" s="24">
        <f>Employee_Data[[#This Row],[Monthly Salary]]+(Employee_Data[[#This Row],[Monthly Salary]]*M771)</f>
        <v>6779.2083333333339</v>
      </c>
    </row>
    <row r="772" spans="1:14" x14ac:dyDescent="0.3">
      <c r="A772" s="3" t="s">
        <v>326</v>
      </c>
      <c r="B772" s="9" t="s">
        <v>327</v>
      </c>
      <c r="C772" s="4" t="s">
        <v>73</v>
      </c>
      <c r="D772" s="4" t="s">
        <v>29</v>
      </c>
      <c r="E772" s="4" t="s">
        <v>43</v>
      </c>
      <c r="F772" s="4" t="s">
        <v>16</v>
      </c>
      <c r="G772">
        <v>37</v>
      </c>
      <c r="H772" s="14">
        <v>40883</v>
      </c>
      <c r="I772" s="18">
        <v>18796.5</v>
      </c>
      <c r="J772" s="4" t="s">
        <v>24</v>
      </c>
      <c r="K772" s="5" t="s">
        <v>68</v>
      </c>
      <c r="L772" s="26">
        <v>0.7400000000000001</v>
      </c>
      <c r="M772" s="26">
        <f>VLOOKUP(L772,BONUS[],2,TRUE)</f>
        <v>0.08</v>
      </c>
      <c r="N772" s="24">
        <f>Employee_Data[[#This Row],[Monthly Salary]]+(Employee_Data[[#This Row],[Monthly Salary]]*M772)</f>
        <v>20300.22</v>
      </c>
    </row>
    <row r="773" spans="1:14" x14ac:dyDescent="0.3">
      <c r="A773" s="3" t="s">
        <v>603</v>
      </c>
      <c r="B773" s="9" t="s">
        <v>604</v>
      </c>
      <c r="C773" s="4" t="s">
        <v>270</v>
      </c>
      <c r="D773" s="4" t="s">
        <v>63</v>
      </c>
      <c r="E773" s="4" t="s">
        <v>22</v>
      </c>
      <c r="F773" s="4" t="s">
        <v>23</v>
      </c>
      <c r="G773">
        <v>40</v>
      </c>
      <c r="H773" s="14">
        <v>38540</v>
      </c>
      <c r="I773" s="18">
        <v>6201</v>
      </c>
      <c r="J773" s="4" t="s">
        <v>17</v>
      </c>
      <c r="K773" s="5" t="s">
        <v>18</v>
      </c>
      <c r="L773" s="26">
        <v>0.72000000000000008</v>
      </c>
      <c r="M773" s="26">
        <f>VLOOKUP(L773,BONUS[],2,TRUE)</f>
        <v>0.08</v>
      </c>
      <c r="N773" s="24">
        <f>Employee_Data[[#This Row],[Monthly Salary]]+(Employee_Data[[#This Row],[Monthly Salary]]*M773)</f>
        <v>6697.08</v>
      </c>
    </row>
    <row r="774" spans="1:14" x14ac:dyDescent="0.3">
      <c r="A774" s="3" t="s">
        <v>1217</v>
      </c>
      <c r="B774" s="9" t="s">
        <v>1218</v>
      </c>
      <c r="C774" s="4" t="s">
        <v>101</v>
      </c>
      <c r="D774" s="4" t="s">
        <v>63</v>
      </c>
      <c r="E774" s="4" t="s">
        <v>15</v>
      </c>
      <c r="F774" s="4" t="s">
        <v>23</v>
      </c>
      <c r="G774">
        <v>59</v>
      </c>
      <c r="H774" s="14">
        <v>40170</v>
      </c>
      <c r="I774" s="18">
        <v>6500.5</v>
      </c>
      <c r="J774" s="4" t="s">
        <v>17</v>
      </c>
      <c r="K774" s="5" t="s">
        <v>50</v>
      </c>
      <c r="L774" s="26">
        <v>0.68</v>
      </c>
      <c r="M774" s="26">
        <f>VLOOKUP(L774,BONUS[],2,TRUE)</f>
        <v>0.05</v>
      </c>
      <c r="N774" s="24">
        <f>Employee_Data[[#This Row],[Monthly Salary]]+(Employee_Data[[#This Row],[Monthly Salary]]*M774)</f>
        <v>6825.5249999999996</v>
      </c>
    </row>
    <row r="775" spans="1:14" x14ac:dyDescent="0.3">
      <c r="A775" s="3" t="s">
        <v>1217</v>
      </c>
      <c r="B775" s="9" t="s">
        <v>1625</v>
      </c>
      <c r="C775" s="4" t="s">
        <v>28</v>
      </c>
      <c r="D775" s="4" t="s">
        <v>42</v>
      </c>
      <c r="E775" s="4" t="s">
        <v>15</v>
      </c>
      <c r="F775" s="4" t="s">
        <v>23</v>
      </c>
      <c r="G775">
        <v>49</v>
      </c>
      <c r="H775" s="14">
        <v>37092</v>
      </c>
      <c r="I775" s="18">
        <v>16598</v>
      </c>
      <c r="J775" s="4" t="s">
        <v>17</v>
      </c>
      <c r="K775" s="5" t="s">
        <v>38</v>
      </c>
      <c r="L775" s="26">
        <v>0.70000000000000007</v>
      </c>
      <c r="M775" s="26">
        <f>VLOOKUP(L775,BONUS[],2,TRUE)</f>
        <v>0.08</v>
      </c>
      <c r="N775" s="24">
        <f>Employee_Data[[#This Row],[Monthly Salary]]+(Employee_Data[[#This Row],[Monthly Salary]]*M775)</f>
        <v>17925.84</v>
      </c>
    </row>
    <row r="776" spans="1:14" x14ac:dyDescent="0.3">
      <c r="A776" s="3" t="s">
        <v>863</v>
      </c>
      <c r="B776" s="9" t="s">
        <v>864</v>
      </c>
      <c r="C776" s="4" t="s">
        <v>117</v>
      </c>
      <c r="D776" s="4" t="s">
        <v>53</v>
      </c>
      <c r="E776" s="4" t="s">
        <v>22</v>
      </c>
      <c r="F776" s="4" t="s">
        <v>23</v>
      </c>
      <c r="G776">
        <v>43</v>
      </c>
      <c r="H776" s="14">
        <v>43028</v>
      </c>
      <c r="I776" s="18">
        <v>4712.916666666667</v>
      </c>
      <c r="J776" s="4" t="s">
        <v>17</v>
      </c>
      <c r="K776" s="5" t="s">
        <v>38</v>
      </c>
      <c r="L776" s="26">
        <v>0.66</v>
      </c>
      <c r="M776" s="26">
        <f>VLOOKUP(L776,BONUS[],2,TRUE)</f>
        <v>0.05</v>
      </c>
      <c r="N776" s="24">
        <f>Employee_Data[[#This Row],[Monthly Salary]]+(Employee_Data[[#This Row],[Monthly Salary]]*M776)</f>
        <v>4948.5625</v>
      </c>
    </row>
    <row r="777" spans="1:14" x14ac:dyDescent="0.3">
      <c r="A777" s="3" t="s">
        <v>1233</v>
      </c>
      <c r="B777" s="9" t="s">
        <v>1234</v>
      </c>
      <c r="C777" s="4" t="s">
        <v>13</v>
      </c>
      <c r="D777" s="4" t="s">
        <v>59</v>
      </c>
      <c r="E777" s="4" t="s">
        <v>15</v>
      </c>
      <c r="F777" s="4" t="s">
        <v>16</v>
      </c>
      <c r="G777">
        <v>52</v>
      </c>
      <c r="H777" s="14">
        <v>42983</v>
      </c>
      <c r="I777" s="18">
        <v>11670.166666666666</v>
      </c>
      <c r="J777" s="4" t="s">
        <v>17</v>
      </c>
      <c r="K777" s="5" t="s">
        <v>54</v>
      </c>
      <c r="L777" s="26">
        <v>0.64</v>
      </c>
      <c r="M777" s="26">
        <f>VLOOKUP(L777,BONUS[],2,TRUE)</f>
        <v>0.03</v>
      </c>
      <c r="N777" s="24">
        <f>Employee_Data[[#This Row],[Monthly Salary]]+(Employee_Data[[#This Row],[Monthly Salary]]*M777)</f>
        <v>12020.271666666666</v>
      </c>
    </row>
    <row r="778" spans="1:14" x14ac:dyDescent="0.3">
      <c r="A778" s="3" t="s">
        <v>1070</v>
      </c>
      <c r="B778" s="9" t="s">
        <v>1071</v>
      </c>
      <c r="C778" s="4" t="s">
        <v>117</v>
      </c>
      <c r="D778" s="4" t="s">
        <v>29</v>
      </c>
      <c r="E778" s="4" t="s">
        <v>22</v>
      </c>
      <c r="F778" s="4" t="s">
        <v>23</v>
      </c>
      <c r="G778">
        <v>46</v>
      </c>
      <c r="H778" s="14">
        <v>42129</v>
      </c>
      <c r="I778" s="18">
        <v>5363.666666666667</v>
      </c>
      <c r="J778" s="4" t="s">
        <v>86</v>
      </c>
      <c r="K778" s="5" t="s">
        <v>211</v>
      </c>
      <c r="L778" s="26">
        <v>0.62</v>
      </c>
      <c r="M778" s="26">
        <f>VLOOKUP(L778,BONUS[],2,TRUE)</f>
        <v>0.03</v>
      </c>
      <c r="N778" s="24">
        <f>Employee_Data[[#This Row],[Monthly Salary]]+(Employee_Data[[#This Row],[Monthly Salary]]*M778)</f>
        <v>5524.5766666666668</v>
      </c>
    </row>
    <row r="779" spans="1:14" x14ac:dyDescent="0.3">
      <c r="A779" s="3" t="s">
        <v>533</v>
      </c>
      <c r="B779" s="9" t="s">
        <v>1018</v>
      </c>
      <c r="C779" s="4" t="s">
        <v>73</v>
      </c>
      <c r="D779" s="4" t="s">
        <v>14</v>
      </c>
      <c r="E779" s="4" t="s">
        <v>43</v>
      </c>
      <c r="F779" s="4" t="s">
        <v>23</v>
      </c>
      <c r="G779">
        <v>51</v>
      </c>
      <c r="H779" s="14">
        <v>42543</v>
      </c>
      <c r="I779" s="18">
        <v>20822.5</v>
      </c>
      <c r="J779" s="4" t="s">
        <v>17</v>
      </c>
      <c r="K779" s="5" t="s">
        <v>31</v>
      </c>
      <c r="L779" s="26">
        <v>0.6</v>
      </c>
      <c r="M779" s="26">
        <f>VLOOKUP(L779,BONUS[],2,TRUE)</f>
        <v>0.03</v>
      </c>
      <c r="N779" s="24">
        <f>Employee_Data[[#This Row],[Monthly Salary]]+(Employee_Data[[#This Row],[Monthly Salary]]*M779)</f>
        <v>21447.174999999999</v>
      </c>
    </row>
    <row r="780" spans="1:14" x14ac:dyDescent="0.3">
      <c r="A780" s="3" t="s">
        <v>533</v>
      </c>
      <c r="B780" s="9" t="s">
        <v>534</v>
      </c>
      <c r="C780" s="4" t="s">
        <v>46</v>
      </c>
      <c r="D780" s="4" t="s">
        <v>29</v>
      </c>
      <c r="E780" s="4" t="s">
        <v>30</v>
      </c>
      <c r="F780" s="4" t="s">
        <v>23</v>
      </c>
      <c r="G780">
        <v>38</v>
      </c>
      <c r="H780" s="14">
        <v>34746</v>
      </c>
      <c r="I780" s="18">
        <v>10447.916666666666</v>
      </c>
      <c r="J780" s="4" t="s">
        <v>17</v>
      </c>
      <c r="K780" s="5" t="s">
        <v>31</v>
      </c>
      <c r="L780" s="26">
        <v>0.61</v>
      </c>
      <c r="M780" s="26">
        <f>VLOOKUP(L780,BONUS[],2,TRUE)</f>
        <v>0.03</v>
      </c>
      <c r="N780" s="24">
        <f>Employee_Data[[#This Row],[Monthly Salary]]+(Employee_Data[[#This Row],[Monthly Salary]]*M780)</f>
        <v>10761.354166666666</v>
      </c>
    </row>
    <row r="781" spans="1:14" x14ac:dyDescent="0.3">
      <c r="A781" s="3" t="s">
        <v>599</v>
      </c>
      <c r="B781" s="9" t="s">
        <v>600</v>
      </c>
      <c r="C781" s="4" t="s">
        <v>13</v>
      </c>
      <c r="D781" s="4" t="s">
        <v>14</v>
      </c>
      <c r="E781" s="4" t="s">
        <v>22</v>
      </c>
      <c r="F781" s="4" t="s">
        <v>16</v>
      </c>
      <c r="G781">
        <v>39</v>
      </c>
      <c r="H781" s="14">
        <v>42819</v>
      </c>
      <c r="I781" s="18">
        <v>11277.083333333334</v>
      </c>
      <c r="J781" s="4" t="s">
        <v>17</v>
      </c>
      <c r="K781" s="5" t="s">
        <v>38</v>
      </c>
      <c r="L781" s="26">
        <v>0.74</v>
      </c>
      <c r="M781" s="26">
        <f>VLOOKUP(L781,BONUS[],2,TRUE)</f>
        <v>0.08</v>
      </c>
      <c r="N781" s="24">
        <f>Employee_Data[[#This Row],[Monthly Salary]]+(Employee_Data[[#This Row],[Monthly Salary]]*M781)</f>
        <v>12179.25</v>
      </c>
    </row>
    <row r="782" spans="1:14" x14ac:dyDescent="0.3">
      <c r="A782" s="3" t="s">
        <v>915</v>
      </c>
      <c r="B782" s="9" t="s">
        <v>916</v>
      </c>
      <c r="C782" s="4" t="s">
        <v>13</v>
      </c>
      <c r="D782" s="4" t="s">
        <v>74</v>
      </c>
      <c r="E782" s="4" t="s">
        <v>15</v>
      </c>
      <c r="F782" s="4" t="s">
        <v>23</v>
      </c>
      <c r="G782">
        <v>45</v>
      </c>
      <c r="H782" s="14">
        <v>37014</v>
      </c>
      <c r="I782" s="18">
        <v>12312.666666666666</v>
      </c>
      <c r="J782" s="4" t="s">
        <v>24</v>
      </c>
      <c r="K782" s="5" t="s">
        <v>68</v>
      </c>
      <c r="L782" s="26">
        <v>0.83000000000000007</v>
      </c>
      <c r="M782" s="26">
        <f>VLOOKUP(L782,BONUS[],2,TRUE)</f>
        <v>0.1</v>
      </c>
      <c r="N782" s="24">
        <f>Employee_Data[[#This Row],[Monthly Salary]]+(Employee_Data[[#This Row],[Monthly Salary]]*M782)</f>
        <v>13543.933333333332</v>
      </c>
    </row>
    <row r="783" spans="1:14" x14ac:dyDescent="0.3">
      <c r="A783" s="3" t="s">
        <v>915</v>
      </c>
      <c r="B783" s="9" t="s">
        <v>1170</v>
      </c>
      <c r="C783" s="4" t="s">
        <v>49</v>
      </c>
      <c r="D783" s="4" t="s">
        <v>42</v>
      </c>
      <c r="E783" s="4" t="s">
        <v>43</v>
      </c>
      <c r="F783" s="4" t="s">
        <v>23</v>
      </c>
      <c r="G783">
        <v>40</v>
      </c>
      <c r="H783" s="14">
        <v>42721</v>
      </c>
      <c r="I783" s="18">
        <v>4227.75</v>
      </c>
      <c r="J783" s="4" t="s">
        <v>17</v>
      </c>
      <c r="K783" s="5" t="s">
        <v>50</v>
      </c>
      <c r="L783" s="26">
        <v>0.89000000000000012</v>
      </c>
      <c r="M783" s="26">
        <f>VLOOKUP(L783,BONUS[],2,TRUE)</f>
        <v>0.15</v>
      </c>
      <c r="N783" s="24">
        <f>Employee_Data[[#This Row],[Monthly Salary]]+(Employee_Data[[#This Row],[Monthly Salary]]*M783)</f>
        <v>4861.9125000000004</v>
      </c>
    </row>
    <row r="784" spans="1:14" x14ac:dyDescent="0.3">
      <c r="A784" s="3" t="s">
        <v>433</v>
      </c>
      <c r="B784" s="9" t="s">
        <v>434</v>
      </c>
      <c r="C784" s="4" t="s">
        <v>435</v>
      </c>
      <c r="D784" s="4" t="s">
        <v>14</v>
      </c>
      <c r="E784" s="4" t="s">
        <v>15</v>
      </c>
      <c r="F784" s="4" t="s">
        <v>23</v>
      </c>
      <c r="G784">
        <v>31</v>
      </c>
      <c r="H784" s="14">
        <v>44086</v>
      </c>
      <c r="I784" s="18">
        <v>8047.25</v>
      </c>
      <c r="J784" s="4" t="s">
        <v>24</v>
      </c>
      <c r="K784" s="5" t="s">
        <v>68</v>
      </c>
      <c r="L784" s="26">
        <v>0.77</v>
      </c>
      <c r="M784" s="26">
        <f>VLOOKUP(L784,BONUS[],2,TRUE)</f>
        <v>0.1</v>
      </c>
      <c r="N784" s="24">
        <f>Employee_Data[[#This Row],[Monthly Salary]]+(Employee_Data[[#This Row],[Monthly Salary]]*M784)</f>
        <v>8851.9750000000004</v>
      </c>
    </row>
    <row r="785" spans="1:14" x14ac:dyDescent="0.3">
      <c r="A785" s="3" t="s">
        <v>1310</v>
      </c>
      <c r="B785" s="9" t="s">
        <v>1311</v>
      </c>
      <c r="C785" s="4" t="s">
        <v>37</v>
      </c>
      <c r="D785" s="4" t="s">
        <v>42</v>
      </c>
      <c r="E785" s="4" t="s">
        <v>43</v>
      </c>
      <c r="F785" s="4" t="s">
        <v>23</v>
      </c>
      <c r="G785">
        <v>45</v>
      </c>
      <c r="H785" s="14">
        <v>40618</v>
      </c>
      <c r="I785" s="18">
        <v>6807.25</v>
      </c>
      <c r="J785" s="4" t="s">
        <v>17</v>
      </c>
      <c r="K785" s="5" t="s">
        <v>38</v>
      </c>
      <c r="L785" s="26">
        <v>0.71</v>
      </c>
      <c r="M785" s="26">
        <f>VLOOKUP(L785,BONUS[],2,TRUE)</f>
        <v>0.08</v>
      </c>
      <c r="N785" s="24">
        <f>Employee_Data[[#This Row],[Monthly Salary]]+(Employee_Data[[#This Row],[Monthly Salary]]*M785)</f>
        <v>7351.83</v>
      </c>
    </row>
    <row r="786" spans="1:14" x14ac:dyDescent="0.3">
      <c r="A786" s="3" t="s">
        <v>850</v>
      </c>
      <c r="B786" s="9" t="s">
        <v>851</v>
      </c>
      <c r="C786" s="4" t="s">
        <v>28</v>
      </c>
      <c r="D786" s="4" t="s">
        <v>74</v>
      </c>
      <c r="E786" s="4" t="s">
        <v>15</v>
      </c>
      <c r="F786" s="4" t="s">
        <v>23</v>
      </c>
      <c r="G786">
        <v>49</v>
      </c>
      <c r="H786" s="14">
        <v>36210</v>
      </c>
      <c r="I786" s="18">
        <v>15983.916666666666</v>
      </c>
      <c r="J786" s="4" t="s">
        <v>24</v>
      </c>
      <c r="K786" s="5" t="s">
        <v>25</v>
      </c>
      <c r="L786" s="26">
        <v>0.7</v>
      </c>
      <c r="M786" s="26">
        <f>VLOOKUP(L786,BONUS[],2,TRUE)</f>
        <v>0.08</v>
      </c>
      <c r="N786" s="24">
        <f>Employee_Data[[#This Row],[Monthly Salary]]+(Employee_Data[[#This Row],[Monthly Salary]]*M786)</f>
        <v>17262.63</v>
      </c>
    </row>
    <row r="787" spans="1:14" x14ac:dyDescent="0.3">
      <c r="A787" s="3" t="s">
        <v>1351</v>
      </c>
      <c r="B787" s="9" t="s">
        <v>1352</v>
      </c>
      <c r="C787" s="4" t="s">
        <v>73</v>
      </c>
      <c r="D787" s="4" t="s">
        <v>29</v>
      </c>
      <c r="E787" s="4" t="s">
        <v>15</v>
      </c>
      <c r="F787" s="4" t="s">
        <v>16</v>
      </c>
      <c r="G787">
        <v>25</v>
      </c>
      <c r="H787" s="14">
        <v>44515</v>
      </c>
      <c r="I787" s="18">
        <v>17559</v>
      </c>
      <c r="J787" s="4" t="s">
        <v>17</v>
      </c>
      <c r="K787" s="5" t="s">
        <v>31</v>
      </c>
      <c r="L787" s="26">
        <v>0.95</v>
      </c>
      <c r="M787" s="26">
        <f>VLOOKUP(L787,BONUS[],2,TRUE)</f>
        <v>0.3</v>
      </c>
      <c r="N787" s="24">
        <f>Employee_Data[[#This Row],[Monthly Salary]]+(Employee_Data[[#This Row],[Monthly Salary]]*M787)</f>
        <v>22826.7</v>
      </c>
    </row>
    <row r="788" spans="1:14" x14ac:dyDescent="0.3">
      <c r="A788" s="3" t="s">
        <v>456</v>
      </c>
      <c r="B788" s="9" t="s">
        <v>457</v>
      </c>
      <c r="C788" s="4" t="s">
        <v>46</v>
      </c>
      <c r="D788" s="4" t="s">
        <v>42</v>
      </c>
      <c r="E788" s="4" t="s">
        <v>43</v>
      </c>
      <c r="F788" s="4" t="s">
        <v>23</v>
      </c>
      <c r="G788">
        <v>28</v>
      </c>
      <c r="H788" s="14">
        <v>44274</v>
      </c>
      <c r="I788" s="18">
        <v>10628.583333333334</v>
      </c>
      <c r="J788" s="4" t="s">
        <v>24</v>
      </c>
      <c r="K788" s="5" t="s">
        <v>68</v>
      </c>
      <c r="L788" s="26">
        <v>0.85</v>
      </c>
      <c r="M788" s="26">
        <f>VLOOKUP(L788,BONUS[],2,TRUE)</f>
        <v>0.15</v>
      </c>
      <c r="N788" s="24">
        <f>Employee_Data[[#This Row],[Monthly Salary]]+(Employee_Data[[#This Row],[Monthly Salary]]*M788)</f>
        <v>12222.870833333334</v>
      </c>
    </row>
    <row r="789" spans="1:14" x14ac:dyDescent="0.3">
      <c r="A789" s="3" t="s">
        <v>1813</v>
      </c>
      <c r="B789" s="9" t="s">
        <v>1814</v>
      </c>
      <c r="C789" s="4" t="s">
        <v>117</v>
      </c>
      <c r="D789" s="4" t="s">
        <v>42</v>
      </c>
      <c r="E789" s="4" t="s">
        <v>22</v>
      </c>
      <c r="F789" s="4" t="s">
        <v>16</v>
      </c>
      <c r="G789">
        <v>29</v>
      </c>
      <c r="H789" s="14">
        <v>42691</v>
      </c>
      <c r="I789" s="18">
        <v>5077.5</v>
      </c>
      <c r="J789" s="4" t="s">
        <v>17</v>
      </c>
      <c r="K789" s="5" t="s">
        <v>54</v>
      </c>
      <c r="L789" s="26">
        <v>0.65</v>
      </c>
      <c r="M789" s="26">
        <f>VLOOKUP(L789,BONUS[],2,TRUE)</f>
        <v>0.05</v>
      </c>
      <c r="N789" s="24">
        <f>Employee_Data[[#This Row],[Monthly Salary]]+(Employee_Data[[#This Row],[Monthly Salary]]*M789)</f>
        <v>5331.375</v>
      </c>
    </row>
    <row r="790" spans="1:14" x14ac:dyDescent="0.3">
      <c r="A790" s="3" t="s">
        <v>1520</v>
      </c>
      <c r="B790" s="9" t="s">
        <v>1521</v>
      </c>
      <c r="C790" s="4" t="s">
        <v>292</v>
      </c>
      <c r="D790" s="4" t="s">
        <v>14</v>
      </c>
      <c r="E790" s="4" t="s">
        <v>43</v>
      </c>
      <c r="F790" s="4" t="s">
        <v>23</v>
      </c>
      <c r="G790">
        <v>57</v>
      </c>
      <c r="H790" s="14">
        <v>37798</v>
      </c>
      <c r="I790" s="18">
        <v>5276.5</v>
      </c>
      <c r="J790" s="4" t="s">
        <v>17</v>
      </c>
      <c r="K790" s="5" t="s">
        <v>81</v>
      </c>
      <c r="L790" s="26">
        <v>0.87000000000000022</v>
      </c>
      <c r="M790" s="26">
        <f>VLOOKUP(L790,BONUS[],2,TRUE)</f>
        <v>0.15</v>
      </c>
      <c r="N790" s="24">
        <f>Employee_Data[[#This Row],[Monthly Salary]]+(Employee_Data[[#This Row],[Monthly Salary]]*M790)</f>
        <v>6067.9750000000004</v>
      </c>
    </row>
    <row r="791" spans="1:14" x14ac:dyDescent="0.3">
      <c r="A791" s="3" t="s">
        <v>581</v>
      </c>
      <c r="B791" s="9" t="s">
        <v>582</v>
      </c>
      <c r="C791" s="4" t="s">
        <v>28</v>
      </c>
      <c r="D791" s="4" t="s">
        <v>59</v>
      </c>
      <c r="E791" s="4" t="s">
        <v>30</v>
      </c>
      <c r="F791" s="4" t="s">
        <v>16</v>
      </c>
      <c r="G791">
        <v>65</v>
      </c>
      <c r="H791" s="14">
        <v>38130</v>
      </c>
      <c r="I791" s="18">
        <v>12828.166666666666</v>
      </c>
      <c r="J791" s="4" t="s">
        <v>17</v>
      </c>
      <c r="K791" s="5" t="s">
        <v>38</v>
      </c>
      <c r="L791" s="26">
        <v>0.84000000000000019</v>
      </c>
      <c r="M791" s="26">
        <f>VLOOKUP(L791,BONUS[],2,TRUE)</f>
        <v>0.1</v>
      </c>
      <c r="N791" s="24">
        <f>Employee_Data[[#This Row],[Monthly Salary]]+(Employee_Data[[#This Row],[Monthly Salary]]*M791)</f>
        <v>14110.983333333334</v>
      </c>
    </row>
    <row r="792" spans="1:14" x14ac:dyDescent="0.3">
      <c r="A792" s="3" t="s">
        <v>249</v>
      </c>
      <c r="B792" s="9" t="s">
        <v>1158</v>
      </c>
      <c r="C792" s="4" t="s">
        <v>157</v>
      </c>
      <c r="D792" s="4" t="s">
        <v>59</v>
      </c>
      <c r="E792" s="4" t="s">
        <v>15</v>
      </c>
      <c r="F792" s="4" t="s">
        <v>16</v>
      </c>
      <c r="G792">
        <v>26</v>
      </c>
      <c r="H792" s="14">
        <v>44304</v>
      </c>
      <c r="I792" s="18">
        <v>4212.333333333333</v>
      </c>
      <c r="J792" s="4" t="s">
        <v>86</v>
      </c>
      <c r="K792" s="5" t="s">
        <v>211</v>
      </c>
      <c r="L792" s="26">
        <v>0.78000000000000014</v>
      </c>
      <c r="M792" s="26">
        <f>VLOOKUP(L792,BONUS[],2,TRUE)</f>
        <v>0.1</v>
      </c>
      <c r="N792" s="24">
        <f>Employee_Data[[#This Row],[Monthly Salary]]+(Employee_Data[[#This Row],[Monthly Salary]]*M792)</f>
        <v>4633.5666666666666</v>
      </c>
    </row>
    <row r="793" spans="1:14" x14ac:dyDescent="0.3">
      <c r="A793" s="3" t="s">
        <v>249</v>
      </c>
      <c r="B793" s="9" t="s">
        <v>250</v>
      </c>
      <c r="C793" s="4" t="s">
        <v>117</v>
      </c>
      <c r="D793" s="4" t="s">
        <v>29</v>
      </c>
      <c r="E793" s="4" t="s">
        <v>43</v>
      </c>
      <c r="F793" s="4" t="s">
        <v>16</v>
      </c>
      <c r="G793">
        <v>52</v>
      </c>
      <c r="H793" s="14">
        <v>43578</v>
      </c>
      <c r="I793" s="18">
        <v>4984.75</v>
      </c>
      <c r="J793" s="4" t="s">
        <v>86</v>
      </c>
      <c r="K793" s="5" t="s">
        <v>211</v>
      </c>
      <c r="L793" s="26">
        <v>0.81000000000000016</v>
      </c>
      <c r="M793" s="26">
        <f>VLOOKUP(L793,BONUS[],2,TRUE)</f>
        <v>0.1</v>
      </c>
      <c r="N793" s="24">
        <f>Employee_Data[[#This Row],[Monthly Salary]]+(Employee_Data[[#This Row],[Monthly Salary]]*M793)</f>
        <v>5483.2250000000004</v>
      </c>
    </row>
    <row r="794" spans="1:14" x14ac:dyDescent="0.3">
      <c r="A794" s="3" t="s">
        <v>937</v>
      </c>
      <c r="B794" s="9" t="s">
        <v>938</v>
      </c>
      <c r="C794" s="4" t="s">
        <v>34</v>
      </c>
      <c r="D794" s="4" t="s">
        <v>14</v>
      </c>
      <c r="E794" s="4" t="s">
        <v>30</v>
      </c>
      <c r="F794" s="4" t="s">
        <v>23</v>
      </c>
      <c r="G794">
        <v>53</v>
      </c>
      <c r="H794" s="14">
        <v>39487</v>
      </c>
      <c r="I794" s="18">
        <v>7016.083333333333</v>
      </c>
      <c r="J794" s="4" t="s">
        <v>24</v>
      </c>
      <c r="K794" s="5" t="s">
        <v>68</v>
      </c>
      <c r="L794" s="26">
        <v>0.75000000000000011</v>
      </c>
      <c r="M794" s="26">
        <f>VLOOKUP(L794,BONUS[],2,TRUE)</f>
        <v>0.1</v>
      </c>
      <c r="N794" s="24">
        <f>Employee_Data[[#This Row],[Monthly Salary]]+(Employee_Data[[#This Row],[Monthly Salary]]*M794)</f>
        <v>7717.6916666666666</v>
      </c>
    </row>
    <row r="795" spans="1:14" x14ac:dyDescent="0.3">
      <c r="A795" s="3" t="s">
        <v>360</v>
      </c>
      <c r="B795" s="9" t="s">
        <v>361</v>
      </c>
      <c r="C795" s="4" t="s">
        <v>13</v>
      </c>
      <c r="D795" s="4" t="s">
        <v>42</v>
      </c>
      <c r="E795" s="4" t="s">
        <v>43</v>
      </c>
      <c r="F795" s="4" t="s">
        <v>16</v>
      </c>
      <c r="G795">
        <v>46</v>
      </c>
      <c r="H795" s="14">
        <v>41473</v>
      </c>
      <c r="I795" s="18">
        <v>12476</v>
      </c>
      <c r="J795" s="4" t="s">
        <v>17</v>
      </c>
      <c r="K795" s="5" t="s">
        <v>81</v>
      </c>
      <c r="L795" s="26">
        <v>0.72000000000000008</v>
      </c>
      <c r="M795" s="26">
        <f>VLOOKUP(L795,BONUS[],2,TRUE)</f>
        <v>0.08</v>
      </c>
      <c r="N795" s="24">
        <f>Employee_Data[[#This Row],[Monthly Salary]]+(Employee_Data[[#This Row],[Monthly Salary]]*M795)</f>
        <v>13474.08</v>
      </c>
    </row>
    <row r="796" spans="1:14" x14ac:dyDescent="0.3">
      <c r="A796" s="3" t="s">
        <v>1912</v>
      </c>
      <c r="B796" s="9" t="s">
        <v>1913</v>
      </c>
      <c r="C796" s="4" t="s">
        <v>270</v>
      </c>
      <c r="D796" s="4" t="s">
        <v>63</v>
      </c>
      <c r="E796" s="4" t="s">
        <v>15</v>
      </c>
      <c r="F796" s="4" t="s">
        <v>16</v>
      </c>
      <c r="G796">
        <v>37</v>
      </c>
      <c r="H796" s="14">
        <v>43898</v>
      </c>
      <c r="I796" s="18">
        <v>6721.583333333333</v>
      </c>
      <c r="J796" s="4" t="s">
        <v>17</v>
      </c>
      <c r="K796" s="5" t="s">
        <v>38</v>
      </c>
      <c r="L796" s="26">
        <v>0.69000000000000006</v>
      </c>
      <c r="M796" s="26">
        <f>VLOOKUP(L796,BONUS[],2,TRUE)</f>
        <v>0.05</v>
      </c>
      <c r="N796" s="24">
        <f>Employee_Data[[#This Row],[Monthly Salary]]+(Employee_Data[[#This Row],[Monthly Salary]]*M796)</f>
        <v>7057.6624999999995</v>
      </c>
    </row>
    <row r="797" spans="1:14" x14ac:dyDescent="0.3">
      <c r="A797" s="3" t="s">
        <v>1488</v>
      </c>
      <c r="B797" s="9" t="s">
        <v>1489</v>
      </c>
      <c r="C797" s="4" t="s">
        <v>270</v>
      </c>
      <c r="D797" s="4" t="s">
        <v>63</v>
      </c>
      <c r="E797" s="4" t="s">
        <v>30</v>
      </c>
      <c r="F797" s="4" t="s">
        <v>23</v>
      </c>
      <c r="G797">
        <v>54</v>
      </c>
      <c r="H797" s="14">
        <v>41237</v>
      </c>
      <c r="I797" s="18">
        <v>7867.25</v>
      </c>
      <c r="J797" s="4" t="s">
        <v>86</v>
      </c>
      <c r="K797" s="5" t="s">
        <v>211</v>
      </c>
      <c r="L797" s="26">
        <v>0.66</v>
      </c>
      <c r="M797" s="26">
        <f>VLOOKUP(L797,BONUS[],2,TRUE)</f>
        <v>0.05</v>
      </c>
      <c r="N797" s="24">
        <f>Employee_Data[[#This Row],[Monthly Salary]]+(Employee_Data[[#This Row],[Monthly Salary]]*M797)</f>
        <v>8260.6124999999993</v>
      </c>
    </row>
    <row r="798" spans="1:14" x14ac:dyDescent="0.3">
      <c r="A798" s="3" t="s">
        <v>1718</v>
      </c>
      <c r="B798" s="9" t="s">
        <v>1719</v>
      </c>
      <c r="C798" s="4" t="s">
        <v>168</v>
      </c>
      <c r="D798" s="4" t="s">
        <v>63</v>
      </c>
      <c r="E798" s="4" t="s">
        <v>15</v>
      </c>
      <c r="F798" s="4" t="s">
        <v>23</v>
      </c>
      <c r="G798">
        <v>59</v>
      </c>
      <c r="H798" s="14">
        <v>35153</v>
      </c>
      <c r="I798" s="18">
        <v>5217.083333333333</v>
      </c>
      <c r="J798" s="4" t="s">
        <v>17</v>
      </c>
      <c r="K798" s="5" t="s">
        <v>54</v>
      </c>
      <c r="L798" s="26">
        <v>0.6</v>
      </c>
      <c r="M798" s="26">
        <f>VLOOKUP(L798,BONUS[],2,TRUE)</f>
        <v>0.03</v>
      </c>
      <c r="N798" s="24">
        <f>Employee_Data[[#This Row],[Monthly Salary]]+(Employee_Data[[#This Row],[Monthly Salary]]*M798)</f>
        <v>5373.5958333333328</v>
      </c>
    </row>
    <row r="799" spans="1:14" x14ac:dyDescent="0.3">
      <c r="A799" s="3" t="s">
        <v>1718</v>
      </c>
      <c r="B799" s="9" t="s">
        <v>1800</v>
      </c>
      <c r="C799" s="4" t="s">
        <v>28</v>
      </c>
      <c r="D799" s="4" t="s">
        <v>59</v>
      </c>
      <c r="E799" s="4" t="s">
        <v>30</v>
      </c>
      <c r="F799" s="4" t="s">
        <v>16</v>
      </c>
      <c r="G799">
        <v>38</v>
      </c>
      <c r="H799" s="14">
        <v>39232</v>
      </c>
      <c r="I799" s="18">
        <v>16546.833333333332</v>
      </c>
      <c r="J799" s="4" t="s">
        <v>17</v>
      </c>
      <c r="K799" s="5" t="s">
        <v>18</v>
      </c>
      <c r="L799" s="26">
        <v>0.63</v>
      </c>
      <c r="M799" s="26">
        <f>VLOOKUP(L799,BONUS[],2,TRUE)</f>
        <v>0.03</v>
      </c>
      <c r="N799" s="24">
        <f>Employee_Data[[#This Row],[Monthly Salary]]+(Employee_Data[[#This Row],[Monthly Salary]]*M799)</f>
        <v>17043.238333333331</v>
      </c>
    </row>
    <row r="800" spans="1:14" x14ac:dyDescent="0.3">
      <c r="A800" s="3" t="s">
        <v>1547</v>
      </c>
      <c r="B800" s="9" t="s">
        <v>1548</v>
      </c>
      <c r="C800" s="4" t="s">
        <v>177</v>
      </c>
      <c r="D800" s="4" t="s">
        <v>59</v>
      </c>
      <c r="E800" s="4" t="s">
        <v>22</v>
      </c>
      <c r="F800" s="4" t="s">
        <v>16</v>
      </c>
      <c r="G800">
        <v>25</v>
      </c>
      <c r="H800" s="14">
        <v>44270</v>
      </c>
      <c r="I800" s="18">
        <v>3997.8333333333335</v>
      </c>
      <c r="J800" s="4" t="s">
        <v>24</v>
      </c>
      <c r="K800" s="5" t="s">
        <v>25</v>
      </c>
      <c r="L800" s="26">
        <v>1</v>
      </c>
      <c r="M800" s="26">
        <f>VLOOKUP(L800,BONUS[],2,TRUE)</f>
        <v>0.4</v>
      </c>
      <c r="N800" s="24">
        <f>Employee_Data[[#This Row],[Monthly Salary]]+(Employee_Data[[#This Row],[Monthly Salary]]*M800)</f>
        <v>5596.9666666666672</v>
      </c>
    </row>
    <row r="801" spans="1:14" x14ac:dyDescent="0.3">
      <c r="A801" s="3" t="s">
        <v>1815</v>
      </c>
      <c r="B801" s="9" t="s">
        <v>1816</v>
      </c>
      <c r="C801" s="4" t="s">
        <v>28</v>
      </c>
      <c r="D801" s="4" t="s">
        <v>42</v>
      </c>
      <c r="E801" s="4" t="s">
        <v>30</v>
      </c>
      <c r="F801" s="4" t="s">
        <v>16</v>
      </c>
      <c r="G801">
        <v>27</v>
      </c>
      <c r="H801" s="14">
        <v>43397</v>
      </c>
      <c r="I801" s="18">
        <v>12914.416666666666</v>
      </c>
      <c r="J801" s="4" t="s">
        <v>86</v>
      </c>
      <c r="K801" s="5" t="s">
        <v>211</v>
      </c>
      <c r="L801" s="26">
        <v>0.68</v>
      </c>
      <c r="M801" s="26">
        <f>VLOOKUP(L801,BONUS[],2,TRUE)</f>
        <v>0.05</v>
      </c>
      <c r="N801" s="24">
        <f>Employee_Data[[#This Row],[Monthly Salary]]+(Employee_Data[[#This Row],[Monthly Salary]]*M801)</f>
        <v>13560.137499999999</v>
      </c>
    </row>
    <row r="802" spans="1:14" x14ac:dyDescent="0.3">
      <c r="A802" s="3" t="s">
        <v>421</v>
      </c>
      <c r="B802" s="9" t="s">
        <v>422</v>
      </c>
      <c r="C802" s="4" t="s">
        <v>49</v>
      </c>
      <c r="D802" s="4" t="s">
        <v>29</v>
      </c>
      <c r="E802" s="4" t="s">
        <v>22</v>
      </c>
      <c r="F802" s="4" t="s">
        <v>16</v>
      </c>
      <c r="G802">
        <v>55</v>
      </c>
      <c r="H802" s="14">
        <v>37343</v>
      </c>
      <c r="I802" s="18">
        <v>4206.25</v>
      </c>
      <c r="J802" s="4" t="s">
        <v>17</v>
      </c>
      <c r="K802" s="5" t="s">
        <v>81</v>
      </c>
      <c r="L802" s="26">
        <v>0.84</v>
      </c>
      <c r="M802" s="26">
        <f>VLOOKUP(L802,BONUS[],2,TRUE)</f>
        <v>0.1</v>
      </c>
      <c r="N802" s="24">
        <f>Employee_Data[[#This Row],[Monthly Salary]]+(Employee_Data[[#This Row],[Monthly Salary]]*M802)</f>
        <v>4626.875</v>
      </c>
    </row>
    <row r="803" spans="1:14" x14ac:dyDescent="0.3">
      <c r="A803" s="3" t="s">
        <v>223</v>
      </c>
      <c r="B803" s="9" t="s">
        <v>224</v>
      </c>
      <c r="C803" s="4" t="s">
        <v>117</v>
      </c>
      <c r="D803" s="4" t="s">
        <v>74</v>
      </c>
      <c r="E803" s="4" t="s">
        <v>43</v>
      </c>
      <c r="F803" s="4" t="s">
        <v>23</v>
      </c>
      <c r="G803">
        <v>41</v>
      </c>
      <c r="H803" s="14">
        <v>42626</v>
      </c>
      <c r="I803" s="18">
        <v>5403.916666666667</v>
      </c>
      <c r="J803" s="4" t="s">
        <v>17</v>
      </c>
      <c r="K803" s="5" t="s">
        <v>50</v>
      </c>
      <c r="L803" s="26">
        <v>0.8</v>
      </c>
      <c r="M803" s="26">
        <f>VLOOKUP(L803,BONUS[],2,TRUE)</f>
        <v>0.1</v>
      </c>
      <c r="N803" s="24">
        <f>Employee_Data[[#This Row],[Monthly Salary]]+(Employee_Data[[#This Row],[Monthly Salary]]*M803)</f>
        <v>5944.3083333333334</v>
      </c>
    </row>
    <row r="804" spans="1:14" x14ac:dyDescent="0.3">
      <c r="A804" s="3" t="s">
        <v>1259</v>
      </c>
      <c r="B804" s="9" t="s">
        <v>1260</v>
      </c>
      <c r="C804" s="4" t="s">
        <v>365</v>
      </c>
      <c r="D804" s="4" t="s">
        <v>14</v>
      </c>
      <c r="E804" s="4" t="s">
        <v>30</v>
      </c>
      <c r="F804" s="4" t="s">
        <v>16</v>
      </c>
      <c r="G804">
        <v>45</v>
      </c>
      <c r="H804" s="14">
        <v>43937</v>
      </c>
      <c r="I804" s="18">
        <v>5579.833333333333</v>
      </c>
      <c r="J804" s="4" t="s">
        <v>17</v>
      </c>
      <c r="K804" s="5" t="s">
        <v>50</v>
      </c>
      <c r="L804" s="26">
        <v>0.62</v>
      </c>
      <c r="M804" s="26">
        <f>VLOOKUP(L804,BONUS[],2,TRUE)</f>
        <v>0.03</v>
      </c>
      <c r="N804" s="24">
        <f>Employee_Data[[#This Row],[Monthly Salary]]+(Employee_Data[[#This Row],[Monthly Salary]]*M804)</f>
        <v>5747.2283333333326</v>
      </c>
    </row>
    <row r="805" spans="1:14" x14ac:dyDescent="0.3">
      <c r="A805" s="3" t="s">
        <v>507</v>
      </c>
      <c r="B805" s="9" t="s">
        <v>508</v>
      </c>
      <c r="C805" s="4" t="s">
        <v>73</v>
      </c>
      <c r="D805" s="4" t="s">
        <v>63</v>
      </c>
      <c r="E805" s="4" t="s">
        <v>22</v>
      </c>
      <c r="F805" s="4" t="s">
        <v>16</v>
      </c>
      <c r="G805">
        <v>30</v>
      </c>
      <c r="H805" s="14">
        <v>43165</v>
      </c>
      <c r="I805" s="18">
        <v>21285.916666666668</v>
      </c>
      <c r="J805" s="4" t="s">
        <v>17</v>
      </c>
      <c r="K805" s="5" t="s">
        <v>81</v>
      </c>
      <c r="L805" s="26">
        <v>0.6</v>
      </c>
      <c r="M805" s="26">
        <f>VLOOKUP(L805,BONUS[],2,TRUE)</f>
        <v>0.03</v>
      </c>
      <c r="N805" s="24">
        <f>Employee_Data[[#This Row],[Monthly Salary]]+(Employee_Data[[#This Row],[Monthly Salary]]*M805)</f>
        <v>21924.494166666667</v>
      </c>
    </row>
    <row r="806" spans="1:14" x14ac:dyDescent="0.3">
      <c r="A806" s="3" t="s">
        <v>799</v>
      </c>
      <c r="B806" s="9" t="s">
        <v>800</v>
      </c>
      <c r="C806" s="4" t="s">
        <v>37</v>
      </c>
      <c r="D806" s="4" t="s">
        <v>74</v>
      </c>
      <c r="E806" s="4" t="s">
        <v>22</v>
      </c>
      <c r="F806" s="4" t="s">
        <v>16</v>
      </c>
      <c r="G806">
        <v>33</v>
      </c>
      <c r="H806" s="14">
        <v>41756</v>
      </c>
      <c r="I806" s="18">
        <v>6322.416666666667</v>
      </c>
      <c r="J806" s="4" t="s">
        <v>86</v>
      </c>
      <c r="K806" s="5" t="s">
        <v>211</v>
      </c>
      <c r="L806" s="26">
        <v>0.74</v>
      </c>
      <c r="M806" s="26">
        <f>VLOOKUP(L806,BONUS[],2,TRUE)</f>
        <v>0.08</v>
      </c>
      <c r="N806" s="24">
        <f>Employee_Data[[#This Row],[Monthly Salary]]+(Employee_Data[[#This Row],[Monthly Salary]]*M806)</f>
        <v>6828.21</v>
      </c>
    </row>
    <row r="807" spans="1:14" x14ac:dyDescent="0.3">
      <c r="A807" s="3" t="s">
        <v>77</v>
      </c>
      <c r="B807" s="9" t="s">
        <v>78</v>
      </c>
      <c r="C807" s="4" t="s">
        <v>13</v>
      </c>
      <c r="D807" s="4" t="s">
        <v>74</v>
      </c>
      <c r="E807" s="4" t="s">
        <v>30</v>
      </c>
      <c r="F807" s="4" t="s">
        <v>16</v>
      </c>
      <c r="G807">
        <v>64</v>
      </c>
      <c r="H807" s="14">
        <v>37956</v>
      </c>
      <c r="I807" s="18">
        <v>12902.333333333334</v>
      </c>
      <c r="J807" s="4" t="s">
        <v>17</v>
      </c>
      <c r="K807" s="5" t="s">
        <v>18</v>
      </c>
      <c r="L807" s="26">
        <v>0.81</v>
      </c>
      <c r="M807" s="26">
        <f>VLOOKUP(L807,BONUS[],2,TRUE)</f>
        <v>0.1</v>
      </c>
      <c r="N807" s="24">
        <f>Employee_Data[[#This Row],[Monthly Salary]]+(Employee_Data[[#This Row],[Monthly Salary]]*M807)</f>
        <v>14192.566666666668</v>
      </c>
    </row>
    <row r="808" spans="1:14" x14ac:dyDescent="0.3">
      <c r="A808" s="3" t="s">
        <v>1840</v>
      </c>
      <c r="B808" s="9" t="s">
        <v>1841</v>
      </c>
      <c r="C808" s="4" t="s">
        <v>13</v>
      </c>
      <c r="D808" s="4" t="s">
        <v>59</v>
      </c>
      <c r="E808" s="4" t="s">
        <v>30</v>
      </c>
      <c r="F808" s="4" t="s">
        <v>16</v>
      </c>
      <c r="G808">
        <v>25</v>
      </c>
      <c r="H808" s="14">
        <v>44272</v>
      </c>
      <c r="I808" s="18">
        <v>12923.333333333334</v>
      </c>
      <c r="J808" s="4" t="s">
        <v>17</v>
      </c>
      <c r="K808" s="5" t="s">
        <v>54</v>
      </c>
      <c r="L808" s="26">
        <v>0.6</v>
      </c>
      <c r="M808" s="26">
        <f>VLOOKUP(L808,BONUS[],2,TRUE)</f>
        <v>0.03</v>
      </c>
      <c r="N808" s="24">
        <f>Employee_Data[[#This Row],[Monthly Salary]]+(Employee_Data[[#This Row],[Monthly Salary]]*M808)</f>
        <v>13311.033333333335</v>
      </c>
    </row>
    <row r="809" spans="1:14" x14ac:dyDescent="0.3">
      <c r="A809" s="3" t="s">
        <v>417</v>
      </c>
      <c r="B809" s="9" t="s">
        <v>418</v>
      </c>
      <c r="C809" s="4" t="s">
        <v>46</v>
      </c>
      <c r="D809" s="4" t="s">
        <v>74</v>
      </c>
      <c r="E809" s="4" t="s">
        <v>15</v>
      </c>
      <c r="F809" s="4" t="s">
        <v>23</v>
      </c>
      <c r="G809">
        <v>55</v>
      </c>
      <c r="H809" s="14">
        <v>34595</v>
      </c>
      <c r="I809" s="18">
        <v>8522.5</v>
      </c>
      <c r="J809" s="4" t="s">
        <v>17</v>
      </c>
      <c r="K809" s="5" t="s">
        <v>31</v>
      </c>
      <c r="L809" s="26">
        <v>0.85</v>
      </c>
      <c r="M809" s="26">
        <f>VLOOKUP(L809,BONUS[],2,TRUE)</f>
        <v>0.15</v>
      </c>
      <c r="N809" s="24">
        <f>Employee_Data[[#This Row],[Monthly Salary]]+(Employee_Data[[#This Row],[Monthly Salary]]*M809)</f>
        <v>9800.875</v>
      </c>
    </row>
    <row r="810" spans="1:14" x14ac:dyDescent="0.3">
      <c r="A810" s="3" t="s">
        <v>575</v>
      </c>
      <c r="B810" s="9" t="s">
        <v>576</v>
      </c>
      <c r="C810" s="4" t="s">
        <v>455</v>
      </c>
      <c r="D810" s="4" t="s">
        <v>14</v>
      </c>
      <c r="E810" s="4" t="s">
        <v>30</v>
      </c>
      <c r="F810" s="4" t="s">
        <v>16</v>
      </c>
      <c r="G810">
        <v>40</v>
      </c>
      <c r="H810" s="14">
        <v>41451</v>
      </c>
      <c r="I810" s="18">
        <v>5758</v>
      </c>
      <c r="J810" s="4" t="s">
        <v>17</v>
      </c>
      <c r="K810" s="5" t="s">
        <v>18</v>
      </c>
      <c r="L810" s="26">
        <v>0.87</v>
      </c>
      <c r="M810" s="26">
        <f>VLOOKUP(L810,BONUS[],2,TRUE)</f>
        <v>0.15</v>
      </c>
      <c r="N810" s="24">
        <f>Employee_Data[[#This Row],[Monthly Salary]]+(Employee_Data[[#This Row],[Monthly Salary]]*M810)</f>
        <v>6621.7</v>
      </c>
    </row>
    <row r="811" spans="1:14" x14ac:dyDescent="0.3">
      <c r="A811" s="3" t="s">
        <v>1817</v>
      </c>
      <c r="B811" s="9" t="s">
        <v>1818</v>
      </c>
      <c r="C811" s="4" t="s">
        <v>200</v>
      </c>
      <c r="D811" s="4" t="s">
        <v>14</v>
      </c>
      <c r="E811" s="4" t="s">
        <v>22</v>
      </c>
      <c r="F811" s="4" t="s">
        <v>16</v>
      </c>
      <c r="G811">
        <v>33</v>
      </c>
      <c r="H811" s="14">
        <v>43029</v>
      </c>
      <c r="I811" s="18">
        <v>5777.666666666667</v>
      </c>
      <c r="J811" s="4" t="s">
        <v>17</v>
      </c>
      <c r="K811" s="5" t="s">
        <v>81</v>
      </c>
      <c r="L811" s="26">
        <v>0.62</v>
      </c>
      <c r="M811" s="26">
        <f>VLOOKUP(L811,BONUS[],2,TRUE)</f>
        <v>0.03</v>
      </c>
      <c r="N811" s="24">
        <f>Employee_Data[[#This Row],[Monthly Salary]]+(Employee_Data[[#This Row],[Monthly Salary]]*M811)</f>
        <v>5950.9966666666669</v>
      </c>
    </row>
    <row r="812" spans="1:14" x14ac:dyDescent="0.3">
      <c r="A812" s="3" t="s">
        <v>1063</v>
      </c>
      <c r="B812" s="9" t="s">
        <v>1064</v>
      </c>
      <c r="C812" s="4" t="s">
        <v>46</v>
      </c>
      <c r="D812" s="4" t="s">
        <v>53</v>
      </c>
      <c r="E812" s="4" t="s">
        <v>30</v>
      </c>
      <c r="F812" s="4" t="s">
        <v>16</v>
      </c>
      <c r="G812">
        <v>46</v>
      </c>
      <c r="H812" s="14">
        <v>40292</v>
      </c>
      <c r="I812" s="18">
        <v>8553</v>
      </c>
      <c r="J812" s="4" t="s">
        <v>17</v>
      </c>
      <c r="K812" s="5" t="s">
        <v>18</v>
      </c>
      <c r="L812" s="26">
        <v>0.8</v>
      </c>
      <c r="M812" s="26">
        <f>VLOOKUP(L812,BONUS[],2,TRUE)</f>
        <v>0.1</v>
      </c>
      <c r="N812" s="24">
        <f>Employee_Data[[#This Row],[Monthly Salary]]+(Employee_Data[[#This Row],[Monthly Salary]]*M812)</f>
        <v>9408.2999999999993</v>
      </c>
    </row>
    <row r="813" spans="1:14" x14ac:dyDescent="0.3">
      <c r="A813" s="3" t="s">
        <v>1678</v>
      </c>
      <c r="B813" s="9" t="s">
        <v>1679</v>
      </c>
      <c r="C813" s="4" t="s">
        <v>174</v>
      </c>
      <c r="D813" s="4" t="s">
        <v>63</v>
      </c>
      <c r="E813" s="4" t="s">
        <v>43</v>
      </c>
      <c r="F813" s="4" t="s">
        <v>23</v>
      </c>
      <c r="G813">
        <v>59</v>
      </c>
      <c r="H813" s="14">
        <v>39701</v>
      </c>
      <c r="I813" s="18">
        <v>8026.083333333333</v>
      </c>
      <c r="J813" s="4" t="s">
        <v>17</v>
      </c>
      <c r="K813" s="5" t="s">
        <v>54</v>
      </c>
      <c r="L813" s="26">
        <v>0.92</v>
      </c>
      <c r="M813" s="26">
        <f>VLOOKUP(L813,BONUS[],2,TRUE)</f>
        <v>0.2</v>
      </c>
      <c r="N813" s="24">
        <f>Employee_Data[[#This Row],[Monthly Salary]]+(Employee_Data[[#This Row],[Monthly Salary]]*M813)</f>
        <v>9631.2999999999993</v>
      </c>
    </row>
    <row r="814" spans="1:14" x14ac:dyDescent="0.3">
      <c r="A814" s="3" t="s">
        <v>1654</v>
      </c>
      <c r="B814" s="9" t="s">
        <v>1655</v>
      </c>
      <c r="C814" s="4" t="s">
        <v>323</v>
      </c>
      <c r="D814" s="4" t="s">
        <v>14</v>
      </c>
      <c r="E814" s="4" t="s">
        <v>15</v>
      </c>
      <c r="F814" s="4" t="s">
        <v>23</v>
      </c>
      <c r="G814">
        <v>64</v>
      </c>
      <c r="H814" s="14">
        <v>44009</v>
      </c>
      <c r="I814" s="18">
        <v>3359.6666666666665</v>
      </c>
      <c r="J814" s="4" t="s">
        <v>86</v>
      </c>
      <c r="K814" s="5" t="s">
        <v>87</v>
      </c>
      <c r="L814" s="26">
        <v>0.87000000000000022</v>
      </c>
      <c r="M814" s="26">
        <f>VLOOKUP(L814,BONUS[],2,TRUE)</f>
        <v>0.15</v>
      </c>
      <c r="N814" s="24">
        <f>Employee_Data[[#This Row],[Monthly Salary]]+(Employee_Data[[#This Row],[Monthly Salary]]*M814)</f>
        <v>3863.6166666666663</v>
      </c>
    </row>
    <row r="815" spans="1:14" x14ac:dyDescent="0.3">
      <c r="A815" s="3" t="s">
        <v>565</v>
      </c>
      <c r="B815" s="9" t="s">
        <v>566</v>
      </c>
      <c r="C815" s="4" t="s">
        <v>73</v>
      </c>
      <c r="D815" s="4" t="s">
        <v>29</v>
      </c>
      <c r="E815" s="4" t="s">
        <v>43</v>
      </c>
      <c r="F815" s="4" t="s">
        <v>23</v>
      </c>
      <c r="G815">
        <v>50</v>
      </c>
      <c r="H815" s="14">
        <v>38004</v>
      </c>
      <c r="I815" s="18">
        <v>20661.583333333332</v>
      </c>
      <c r="J815" s="4" t="s">
        <v>86</v>
      </c>
      <c r="K815" s="5" t="s">
        <v>92</v>
      </c>
      <c r="L815" s="26">
        <v>0.84000000000000019</v>
      </c>
      <c r="M815" s="26">
        <f>VLOOKUP(L815,BONUS[],2,TRUE)</f>
        <v>0.1</v>
      </c>
      <c r="N815" s="24">
        <f>Employee_Data[[#This Row],[Monthly Salary]]+(Employee_Data[[#This Row],[Monthly Salary]]*M815)</f>
        <v>22727.741666666665</v>
      </c>
    </row>
    <row r="816" spans="1:14" x14ac:dyDescent="0.3">
      <c r="A816" s="3" t="s">
        <v>801</v>
      </c>
      <c r="B816" s="9" t="s">
        <v>802</v>
      </c>
      <c r="C816" s="4" t="s">
        <v>241</v>
      </c>
      <c r="D816" s="4" t="s">
        <v>14</v>
      </c>
      <c r="E816" s="4" t="s">
        <v>22</v>
      </c>
      <c r="F816" s="4" t="s">
        <v>16</v>
      </c>
      <c r="G816">
        <v>65</v>
      </c>
      <c r="H816" s="14">
        <v>43234</v>
      </c>
      <c r="I816" s="18">
        <v>5082.083333333333</v>
      </c>
      <c r="J816" s="4" t="s">
        <v>17</v>
      </c>
      <c r="K816" s="5" t="s">
        <v>18</v>
      </c>
      <c r="L816" s="26">
        <v>0.78000000000000014</v>
      </c>
      <c r="M816" s="26">
        <f>VLOOKUP(L816,BONUS[],2,TRUE)</f>
        <v>0.1</v>
      </c>
      <c r="N816" s="24">
        <f>Employee_Data[[#This Row],[Monthly Salary]]+(Employee_Data[[#This Row],[Monthly Salary]]*M816)</f>
        <v>5590.2916666666661</v>
      </c>
    </row>
    <row r="817" spans="1:14" x14ac:dyDescent="0.3">
      <c r="A817" s="3" t="s">
        <v>801</v>
      </c>
      <c r="B817" s="9" t="s">
        <v>1934</v>
      </c>
      <c r="C817" s="4" t="s">
        <v>46</v>
      </c>
      <c r="D817" s="4" t="s">
        <v>53</v>
      </c>
      <c r="E817" s="4" t="s">
        <v>22</v>
      </c>
      <c r="F817" s="4" t="s">
        <v>23</v>
      </c>
      <c r="G817">
        <v>57</v>
      </c>
      <c r="H817" s="14">
        <v>43484</v>
      </c>
      <c r="I817" s="18">
        <v>8464.75</v>
      </c>
      <c r="J817" s="4" t="s">
        <v>17</v>
      </c>
      <c r="K817" s="5" t="s">
        <v>31</v>
      </c>
      <c r="L817" s="26">
        <v>0.81000000000000016</v>
      </c>
      <c r="M817" s="26">
        <f>VLOOKUP(L817,BONUS[],2,TRUE)</f>
        <v>0.1</v>
      </c>
      <c r="N817" s="24">
        <f>Employee_Data[[#This Row],[Monthly Salary]]+(Employee_Data[[#This Row],[Monthly Salary]]*M817)</f>
        <v>9311.2250000000004</v>
      </c>
    </row>
    <row r="818" spans="1:14" x14ac:dyDescent="0.3">
      <c r="A818" s="3" t="s">
        <v>783</v>
      </c>
      <c r="B818" s="9" t="s">
        <v>784</v>
      </c>
      <c r="C818" s="4" t="s">
        <v>117</v>
      </c>
      <c r="D818" s="4" t="s">
        <v>29</v>
      </c>
      <c r="E818" s="4" t="s">
        <v>30</v>
      </c>
      <c r="F818" s="4" t="s">
        <v>16</v>
      </c>
      <c r="G818">
        <v>53</v>
      </c>
      <c r="H818" s="14">
        <v>37296</v>
      </c>
      <c r="I818" s="18">
        <v>4883.75</v>
      </c>
      <c r="J818" s="4" t="s">
        <v>17</v>
      </c>
      <c r="K818" s="5" t="s">
        <v>38</v>
      </c>
      <c r="L818" s="26">
        <v>0.75000000000000011</v>
      </c>
      <c r="M818" s="26">
        <f>VLOOKUP(L818,BONUS[],2,TRUE)</f>
        <v>0.1</v>
      </c>
      <c r="N818" s="24">
        <f>Employee_Data[[#This Row],[Monthly Salary]]+(Employee_Data[[#This Row],[Monthly Salary]]*M818)</f>
        <v>5372.125</v>
      </c>
    </row>
    <row r="819" spans="1:14" x14ac:dyDescent="0.3">
      <c r="A819" s="3" t="s">
        <v>1055</v>
      </c>
      <c r="B819" s="9" t="s">
        <v>1056</v>
      </c>
      <c r="C819" s="4" t="s">
        <v>49</v>
      </c>
      <c r="D819" s="4" t="s">
        <v>53</v>
      </c>
      <c r="E819" s="4" t="s">
        <v>43</v>
      </c>
      <c r="F819" s="4" t="s">
        <v>16</v>
      </c>
      <c r="G819">
        <v>55</v>
      </c>
      <c r="H819" s="14">
        <v>40899</v>
      </c>
      <c r="I819" s="18">
        <v>4561.083333333333</v>
      </c>
      <c r="J819" s="4" t="s">
        <v>24</v>
      </c>
      <c r="K819" s="5" t="s">
        <v>25</v>
      </c>
      <c r="L819" s="26">
        <v>0.72000000000000008</v>
      </c>
      <c r="M819" s="26">
        <f>VLOOKUP(L819,BONUS[],2,TRUE)</f>
        <v>0.08</v>
      </c>
      <c r="N819" s="24">
        <f>Employee_Data[[#This Row],[Monthly Salary]]+(Employee_Data[[#This Row],[Monthly Salary]]*M819)</f>
        <v>4925.9699999999993</v>
      </c>
    </row>
    <row r="820" spans="1:14" x14ac:dyDescent="0.3">
      <c r="A820" s="3" t="s">
        <v>638</v>
      </c>
      <c r="B820" s="9" t="s">
        <v>639</v>
      </c>
      <c r="C820" s="4" t="s">
        <v>37</v>
      </c>
      <c r="D820" s="4" t="s">
        <v>53</v>
      </c>
      <c r="E820" s="4" t="s">
        <v>43</v>
      </c>
      <c r="F820" s="4" t="s">
        <v>16</v>
      </c>
      <c r="G820">
        <v>41</v>
      </c>
      <c r="H820" s="14">
        <v>42533</v>
      </c>
      <c r="I820" s="18">
        <v>5847.083333333333</v>
      </c>
      <c r="J820" s="4" t="s">
        <v>17</v>
      </c>
      <c r="K820" s="5" t="s">
        <v>81</v>
      </c>
      <c r="L820" s="26">
        <v>0.69000000000000006</v>
      </c>
      <c r="M820" s="26">
        <f>VLOOKUP(L820,BONUS[],2,TRUE)</f>
        <v>0.05</v>
      </c>
      <c r="N820" s="24">
        <f>Employee_Data[[#This Row],[Monthly Salary]]+(Employee_Data[[#This Row],[Monthly Salary]]*M820)</f>
        <v>6139.4375</v>
      </c>
    </row>
    <row r="821" spans="1:14" x14ac:dyDescent="0.3">
      <c r="A821" s="3" t="s">
        <v>1159</v>
      </c>
      <c r="B821" s="9" t="s">
        <v>1160</v>
      </c>
      <c r="C821" s="4" t="s">
        <v>117</v>
      </c>
      <c r="D821" s="4" t="s">
        <v>74</v>
      </c>
      <c r="E821" s="4" t="s">
        <v>22</v>
      </c>
      <c r="F821" s="4" t="s">
        <v>16</v>
      </c>
      <c r="G821">
        <v>33</v>
      </c>
      <c r="H821" s="14">
        <v>43904</v>
      </c>
      <c r="I821" s="18">
        <v>5737.166666666667</v>
      </c>
      <c r="J821" s="4" t="s">
        <v>17</v>
      </c>
      <c r="K821" s="5" t="s">
        <v>31</v>
      </c>
      <c r="L821" s="26">
        <v>0.66</v>
      </c>
      <c r="M821" s="26">
        <f>VLOOKUP(L821,BONUS[],2,TRUE)</f>
        <v>0.05</v>
      </c>
      <c r="N821" s="24">
        <f>Employee_Data[[#This Row],[Monthly Salary]]+(Employee_Data[[#This Row],[Monthly Salary]]*M821)</f>
        <v>6024.0250000000005</v>
      </c>
    </row>
    <row r="822" spans="1:14" x14ac:dyDescent="0.3">
      <c r="A822" s="3" t="s">
        <v>376</v>
      </c>
      <c r="B822" s="9" t="s">
        <v>377</v>
      </c>
      <c r="C822" s="4" t="s">
        <v>241</v>
      </c>
      <c r="D822" s="4" t="s">
        <v>14</v>
      </c>
      <c r="E822" s="4" t="s">
        <v>30</v>
      </c>
      <c r="F822" s="4" t="s">
        <v>16</v>
      </c>
      <c r="G822">
        <v>28</v>
      </c>
      <c r="H822" s="14">
        <v>44477</v>
      </c>
      <c r="I822" s="18">
        <v>5372.916666666667</v>
      </c>
      <c r="J822" s="4" t="s">
        <v>17</v>
      </c>
      <c r="K822" s="5" t="s">
        <v>38</v>
      </c>
      <c r="L822" s="26">
        <v>0.63</v>
      </c>
      <c r="M822" s="26">
        <f>VLOOKUP(L822,BONUS[],2,TRUE)</f>
        <v>0.03</v>
      </c>
      <c r="N822" s="24">
        <f>Employee_Data[[#This Row],[Monthly Salary]]+(Employee_Data[[#This Row],[Monthly Salary]]*M822)</f>
        <v>5534.104166666667</v>
      </c>
    </row>
    <row r="823" spans="1:14" x14ac:dyDescent="0.3">
      <c r="A823" s="3" t="s">
        <v>573</v>
      </c>
      <c r="B823" s="9" t="s">
        <v>574</v>
      </c>
      <c r="C823" s="4" t="s">
        <v>124</v>
      </c>
      <c r="D823" s="4" t="s">
        <v>14</v>
      </c>
      <c r="E823" s="4" t="s">
        <v>43</v>
      </c>
      <c r="F823" s="4" t="s">
        <v>16</v>
      </c>
      <c r="G823">
        <v>39</v>
      </c>
      <c r="H823" s="14">
        <v>43229</v>
      </c>
      <c r="I823" s="18">
        <v>6109.75</v>
      </c>
      <c r="J823" s="4" t="s">
        <v>17</v>
      </c>
      <c r="K823" s="5" t="s">
        <v>50</v>
      </c>
      <c r="L823" s="26">
        <v>0.6</v>
      </c>
      <c r="M823" s="26">
        <f>VLOOKUP(L823,BONUS[],2,TRUE)</f>
        <v>0.03</v>
      </c>
      <c r="N823" s="24">
        <f>Employee_Data[[#This Row],[Monthly Salary]]+(Employee_Data[[#This Row],[Monthly Salary]]*M823)</f>
        <v>6293.0424999999996</v>
      </c>
    </row>
    <row r="824" spans="1:14" x14ac:dyDescent="0.3">
      <c r="A824" s="3" t="s">
        <v>1490</v>
      </c>
      <c r="B824" s="9" t="s">
        <v>1491</v>
      </c>
      <c r="C824" s="4" t="s">
        <v>73</v>
      </c>
      <c r="D824" s="4" t="s">
        <v>59</v>
      </c>
      <c r="E824" s="4" t="s">
        <v>43</v>
      </c>
      <c r="F824" s="4" t="s">
        <v>23</v>
      </c>
      <c r="G824">
        <v>62</v>
      </c>
      <c r="H824" s="14">
        <v>37484</v>
      </c>
      <c r="I824" s="18">
        <v>19549.5</v>
      </c>
      <c r="J824" s="4" t="s">
        <v>17</v>
      </c>
      <c r="K824" s="5" t="s">
        <v>18</v>
      </c>
      <c r="L824" s="26">
        <v>0.67</v>
      </c>
      <c r="M824" s="26">
        <f>VLOOKUP(L824,BONUS[],2,TRUE)</f>
        <v>0.05</v>
      </c>
      <c r="N824" s="24">
        <f>Employee_Data[[#This Row],[Monthly Salary]]+(Employee_Data[[#This Row],[Monthly Salary]]*M824)</f>
        <v>20526.974999999999</v>
      </c>
    </row>
    <row r="825" spans="1:14" x14ac:dyDescent="0.3">
      <c r="A825" s="3" t="s">
        <v>209</v>
      </c>
      <c r="B825" s="9" t="s">
        <v>210</v>
      </c>
      <c r="C825" s="4" t="s">
        <v>73</v>
      </c>
      <c r="D825" s="4" t="s">
        <v>74</v>
      </c>
      <c r="E825" s="4" t="s">
        <v>15</v>
      </c>
      <c r="F825" s="4" t="s">
        <v>23</v>
      </c>
      <c r="G825">
        <v>57</v>
      </c>
      <c r="H825" s="14">
        <v>37828</v>
      </c>
      <c r="I825" s="18">
        <v>17218.666666666668</v>
      </c>
      <c r="J825" s="4" t="s">
        <v>86</v>
      </c>
      <c r="K825" s="5" t="s">
        <v>211</v>
      </c>
      <c r="L825" s="26">
        <v>0.88000000000000012</v>
      </c>
      <c r="M825" s="26">
        <f>VLOOKUP(L825,BONUS[],2,TRUE)</f>
        <v>0.15</v>
      </c>
      <c r="N825" s="24">
        <f>Employee_Data[[#This Row],[Monthly Salary]]+(Employee_Data[[#This Row],[Monthly Salary]]*M825)</f>
        <v>19801.466666666667</v>
      </c>
    </row>
    <row r="826" spans="1:14" x14ac:dyDescent="0.3">
      <c r="A826" s="3" t="s">
        <v>779</v>
      </c>
      <c r="B826" s="9" t="s">
        <v>780</v>
      </c>
      <c r="C826" s="4" t="s">
        <v>117</v>
      </c>
      <c r="D826" s="4" t="s">
        <v>42</v>
      </c>
      <c r="E826" s="4" t="s">
        <v>22</v>
      </c>
      <c r="F826" s="4" t="s">
        <v>16</v>
      </c>
      <c r="G826">
        <v>56</v>
      </c>
      <c r="H826" s="14">
        <v>33770</v>
      </c>
      <c r="I826" s="18">
        <v>4965.916666666667</v>
      </c>
      <c r="J826" s="4" t="s">
        <v>86</v>
      </c>
      <c r="K826" s="5" t="s">
        <v>211</v>
      </c>
      <c r="L826" s="26">
        <v>0.81</v>
      </c>
      <c r="M826" s="26">
        <f>VLOOKUP(L826,BONUS[],2,TRUE)</f>
        <v>0.1</v>
      </c>
      <c r="N826" s="24">
        <f>Employee_Data[[#This Row],[Monthly Salary]]+(Employee_Data[[#This Row],[Monthly Salary]]*M826)</f>
        <v>5462.5083333333332</v>
      </c>
    </row>
    <row r="827" spans="1:14" x14ac:dyDescent="0.3">
      <c r="A827" s="3" t="s">
        <v>1938</v>
      </c>
      <c r="B827" s="9" t="s">
        <v>1939</v>
      </c>
      <c r="C827" s="4" t="s">
        <v>46</v>
      </c>
      <c r="D827" s="4" t="s">
        <v>53</v>
      </c>
      <c r="E827" s="4" t="s">
        <v>30</v>
      </c>
      <c r="F827" s="4" t="s">
        <v>16</v>
      </c>
      <c r="G827">
        <v>25</v>
      </c>
      <c r="H827" s="14">
        <v>44545</v>
      </c>
      <c r="I827" s="18">
        <v>9574.4166666666661</v>
      </c>
      <c r="J827" s="4" t="s">
        <v>24</v>
      </c>
      <c r="K827" s="5" t="s">
        <v>127</v>
      </c>
      <c r="L827" s="26">
        <v>0.74</v>
      </c>
      <c r="M827" s="26">
        <f>VLOOKUP(L827,BONUS[],2,TRUE)</f>
        <v>0.08</v>
      </c>
      <c r="N827" s="24">
        <f>Employee_Data[[#This Row],[Monthly Salary]]+(Employee_Data[[#This Row],[Monthly Salary]]*M827)</f>
        <v>10340.369999999999</v>
      </c>
    </row>
    <row r="828" spans="1:14" x14ac:dyDescent="0.3">
      <c r="A828" s="3" t="s">
        <v>1020</v>
      </c>
      <c r="B828" s="9" t="s">
        <v>1021</v>
      </c>
      <c r="C828" s="4" t="s">
        <v>455</v>
      </c>
      <c r="D828" s="4" t="s">
        <v>14</v>
      </c>
      <c r="E828" s="4" t="s">
        <v>43</v>
      </c>
      <c r="F828" s="4" t="s">
        <v>16</v>
      </c>
      <c r="G828">
        <v>60</v>
      </c>
      <c r="H828" s="14">
        <v>38027</v>
      </c>
      <c r="I828" s="18">
        <v>7521.5</v>
      </c>
      <c r="J828" s="4" t="s">
        <v>24</v>
      </c>
      <c r="K828" s="5" t="s">
        <v>25</v>
      </c>
      <c r="L828" s="26">
        <v>0.66999999999999993</v>
      </c>
      <c r="M828" s="26">
        <f>VLOOKUP(L828,BONUS[],2,TRUE)</f>
        <v>0.05</v>
      </c>
      <c r="N828" s="24">
        <f>Employee_Data[[#This Row],[Monthly Salary]]+(Employee_Data[[#This Row],[Monthly Salary]]*M828)</f>
        <v>7897.5749999999998</v>
      </c>
    </row>
    <row r="829" spans="1:14" x14ac:dyDescent="0.3">
      <c r="A829" s="3" t="s">
        <v>449</v>
      </c>
      <c r="B829" s="9" t="s">
        <v>450</v>
      </c>
      <c r="C829" s="4" t="s">
        <v>106</v>
      </c>
      <c r="D829" s="4" t="s">
        <v>63</v>
      </c>
      <c r="E829" s="4" t="s">
        <v>43</v>
      </c>
      <c r="F829" s="4" t="s">
        <v>23</v>
      </c>
      <c r="G829">
        <v>57</v>
      </c>
      <c r="H829" s="14">
        <v>36275</v>
      </c>
      <c r="I829" s="18">
        <v>7921.75</v>
      </c>
      <c r="J829" s="4" t="s">
        <v>24</v>
      </c>
      <c r="K829" s="5" t="s">
        <v>68</v>
      </c>
      <c r="L829" s="26">
        <v>0.6</v>
      </c>
      <c r="M829" s="26">
        <f>VLOOKUP(L829,BONUS[],2,TRUE)</f>
        <v>0.03</v>
      </c>
      <c r="N829" s="24">
        <f>Employee_Data[[#This Row],[Monthly Salary]]+(Employee_Data[[#This Row],[Monthly Salary]]*M829)</f>
        <v>8159.4025000000001</v>
      </c>
    </row>
    <row r="830" spans="1:14" x14ac:dyDescent="0.3">
      <c r="A830" s="3" t="s">
        <v>962</v>
      </c>
      <c r="B830" s="9" t="s">
        <v>963</v>
      </c>
      <c r="C830" s="4" t="s">
        <v>41</v>
      </c>
      <c r="D830" s="4" t="s">
        <v>42</v>
      </c>
      <c r="E830" s="4" t="s">
        <v>22</v>
      </c>
      <c r="F830" s="4" t="s">
        <v>23</v>
      </c>
      <c r="G830">
        <v>35</v>
      </c>
      <c r="H830" s="14">
        <v>41516</v>
      </c>
      <c r="I830" s="18">
        <v>4970.5</v>
      </c>
      <c r="J830" s="4" t="s">
        <v>24</v>
      </c>
      <c r="K830" s="5" t="s">
        <v>68</v>
      </c>
      <c r="L830" s="26">
        <v>0.68</v>
      </c>
      <c r="M830" s="26">
        <f>VLOOKUP(L830,BONUS[],2,TRUE)</f>
        <v>0.05</v>
      </c>
      <c r="N830" s="24">
        <f>Employee_Data[[#This Row],[Monthly Salary]]+(Employee_Data[[#This Row],[Monthly Salary]]*M830)</f>
        <v>5219.0249999999996</v>
      </c>
    </row>
    <row r="831" spans="1:14" x14ac:dyDescent="0.3">
      <c r="A831" s="3" t="s">
        <v>962</v>
      </c>
      <c r="B831" s="9" t="s">
        <v>1899</v>
      </c>
      <c r="C831" s="4" t="s">
        <v>28</v>
      </c>
      <c r="D831" s="4" t="s">
        <v>59</v>
      </c>
      <c r="E831" s="4" t="s">
        <v>22</v>
      </c>
      <c r="F831" s="4" t="s">
        <v>16</v>
      </c>
      <c r="G831">
        <v>54</v>
      </c>
      <c r="H831" s="14">
        <v>34603</v>
      </c>
      <c r="I831" s="18">
        <v>13581.5</v>
      </c>
      <c r="J831" s="4" t="s">
        <v>17</v>
      </c>
      <c r="K831" s="5" t="s">
        <v>50</v>
      </c>
      <c r="L831" s="26">
        <v>0.78</v>
      </c>
      <c r="M831" s="26">
        <f>VLOOKUP(L831,BONUS[],2,TRUE)</f>
        <v>0.1</v>
      </c>
      <c r="N831" s="24">
        <f>Employee_Data[[#This Row],[Monthly Salary]]+(Employee_Data[[#This Row],[Monthly Salary]]*M831)</f>
        <v>14939.65</v>
      </c>
    </row>
    <row r="832" spans="1:14" x14ac:dyDescent="0.3">
      <c r="A832" s="3" t="s">
        <v>460</v>
      </c>
      <c r="B832" s="9" t="s">
        <v>461</v>
      </c>
      <c r="C832" s="4" t="s">
        <v>73</v>
      </c>
      <c r="D832" s="4" t="s">
        <v>42</v>
      </c>
      <c r="E832" s="4" t="s">
        <v>22</v>
      </c>
      <c r="F832" s="4" t="s">
        <v>16</v>
      </c>
      <c r="G832">
        <v>36</v>
      </c>
      <c r="H832" s="14">
        <v>41692</v>
      </c>
      <c r="I832" s="18">
        <v>18210.833333333332</v>
      </c>
      <c r="J832" s="4" t="s">
        <v>24</v>
      </c>
      <c r="K832" s="5" t="s">
        <v>68</v>
      </c>
      <c r="L832" s="26">
        <v>0.71</v>
      </c>
      <c r="M832" s="26">
        <f>VLOOKUP(L832,BONUS[],2,TRUE)</f>
        <v>0.08</v>
      </c>
      <c r="N832" s="24">
        <f>Employee_Data[[#This Row],[Monthly Salary]]+(Employee_Data[[#This Row],[Monthly Salary]]*M832)</f>
        <v>19667.699999999997</v>
      </c>
    </row>
    <row r="833" spans="1:14" x14ac:dyDescent="0.3">
      <c r="A833" s="3" t="s">
        <v>1573</v>
      </c>
      <c r="B833" s="9" t="s">
        <v>1574</v>
      </c>
      <c r="C833" s="4" t="s">
        <v>41</v>
      </c>
      <c r="D833" s="4" t="s">
        <v>42</v>
      </c>
      <c r="E833" s="4" t="s">
        <v>22</v>
      </c>
      <c r="F833" s="4" t="s">
        <v>16</v>
      </c>
      <c r="G833">
        <v>37</v>
      </c>
      <c r="H833" s="14">
        <v>42318</v>
      </c>
      <c r="I833" s="18">
        <v>5350.333333333333</v>
      </c>
      <c r="J833" s="4" t="s">
        <v>17</v>
      </c>
      <c r="K833" s="5" t="s">
        <v>81</v>
      </c>
      <c r="L833" s="26">
        <v>0.64</v>
      </c>
      <c r="M833" s="26">
        <f>VLOOKUP(L833,BONUS[],2,TRUE)</f>
        <v>0.03</v>
      </c>
      <c r="N833" s="24">
        <f>Employee_Data[[#This Row],[Monthly Salary]]+(Employee_Data[[#This Row],[Monthly Salary]]*M833)</f>
        <v>5510.8433333333332</v>
      </c>
    </row>
    <row r="834" spans="1:14" x14ac:dyDescent="0.3">
      <c r="A834" s="3" t="s">
        <v>986</v>
      </c>
      <c r="B834" s="9" t="s">
        <v>987</v>
      </c>
      <c r="C834" s="4" t="s">
        <v>21</v>
      </c>
      <c r="D834" s="4" t="s">
        <v>14</v>
      </c>
      <c r="E834" s="4" t="s">
        <v>30</v>
      </c>
      <c r="F834" s="4" t="s">
        <v>16</v>
      </c>
      <c r="G834">
        <v>59</v>
      </c>
      <c r="H834" s="14">
        <v>40272</v>
      </c>
      <c r="I834" s="18">
        <v>6335.583333333333</v>
      </c>
      <c r="J834" s="4" t="s">
        <v>17</v>
      </c>
      <c r="K834" s="5" t="s">
        <v>18</v>
      </c>
      <c r="L834" s="26">
        <v>0.63</v>
      </c>
      <c r="M834" s="26">
        <f>VLOOKUP(L834,BONUS[],2,TRUE)</f>
        <v>0.03</v>
      </c>
      <c r="N834" s="24">
        <f>Employee_Data[[#This Row],[Monthly Salary]]+(Employee_Data[[#This Row],[Monthly Salary]]*M834)</f>
        <v>6525.6508333333331</v>
      </c>
    </row>
    <row r="835" spans="1:14" x14ac:dyDescent="0.3">
      <c r="A835" s="3" t="s">
        <v>555</v>
      </c>
      <c r="B835" s="9" t="s">
        <v>556</v>
      </c>
      <c r="C835" s="4" t="s">
        <v>46</v>
      </c>
      <c r="D835" s="4" t="s">
        <v>42</v>
      </c>
      <c r="E835" s="4" t="s">
        <v>30</v>
      </c>
      <c r="F835" s="4" t="s">
        <v>23</v>
      </c>
      <c r="G835">
        <v>43</v>
      </c>
      <c r="H835" s="14">
        <v>38748</v>
      </c>
      <c r="I835" s="18">
        <v>9793.1666666666661</v>
      </c>
      <c r="J835" s="4" t="s">
        <v>17</v>
      </c>
      <c r="K835" s="5" t="s">
        <v>18</v>
      </c>
      <c r="L835" s="26">
        <v>0.72</v>
      </c>
      <c r="M835" s="26">
        <f>VLOOKUP(L835,BONUS[],2,TRUE)</f>
        <v>0.08</v>
      </c>
      <c r="N835" s="24">
        <f>Employee_Data[[#This Row],[Monthly Salary]]+(Employee_Data[[#This Row],[Monthly Salary]]*M835)</f>
        <v>10576.619999999999</v>
      </c>
    </row>
    <row r="836" spans="1:14" x14ac:dyDescent="0.3">
      <c r="A836" s="3" t="s">
        <v>487</v>
      </c>
      <c r="B836" s="9" t="s">
        <v>488</v>
      </c>
      <c r="C836" s="4" t="s">
        <v>41</v>
      </c>
      <c r="D836" s="4" t="s">
        <v>42</v>
      </c>
      <c r="E836" s="4" t="s">
        <v>30</v>
      </c>
      <c r="F836" s="4" t="s">
        <v>16</v>
      </c>
      <c r="G836">
        <v>45</v>
      </c>
      <c r="H836" s="14">
        <v>41769</v>
      </c>
      <c r="I836" s="18">
        <v>5420.583333333333</v>
      </c>
      <c r="J836" s="4" t="s">
        <v>86</v>
      </c>
      <c r="K836" s="5" t="s">
        <v>211</v>
      </c>
      <c r="L836" s="26">
        <v>0.82</v>
      </c>
      <c r="M836" s="26">
        <f>VLOOKUP(L836,BONUS[],2,TRUE)</f>
        <v>0.1</v>
      </c>
      <c r="N836" s="24">
        <f>Employee_Data[[#This Row],[Monthly Salary]]+(Employee_Data[[#This Row],[Monthly Salary]]*M836)</f>
        <v>5962.6416666666664</v>
      </c>
    </row>
    <row r="837" spans="1:14" x14ac:dyDescent="0.3">
      <c r="A837" s="3" t="s">
        <v>1446</v>
      </c>
      <c r="B837" s="9" t="s">
        <v>1699</v>
      </c>
      <c r="C837" s="4" t="s">
        <v>37</v>
      </c>
      <c r="D837" s="4" t="s">
        <v>53</v>
      </c>
      <c r="E837" s="4" t="s">
        <v>30</v>
      </c>
      <c r="F837" s="4" t="s">
        <v>23</v>
      </c>
      <c r="G837">
        <v>45</v>
      </c>
      <c r="H837" s="14">
        <v>40591</v>
      </c>
      <c r="I837" s="18">
        <v>7868.5</v>
      </c>
      <c r="J837" s="4" t="s">
        <v>17</v>
      </c>
      <c r="K837" s="5" t="s">
        <v>38</v>
      </c>
      <c r="L837" s="26">
        <v>0.61</v>
      </c>
      <c r="M837" s="26">
        <f>VLOOKUP(L837,BONUS[],2,TRUE)</f>
        <v>0.03</v>
      </c>
      <c r="N837" s="24">
        <f>Employee_Data[[#This Row],[Monthly Salary]]+(Employee_Data[[#This Row],[Monthly Salary]]*M837)</f>
        <v>8104.5550000000003</v>
      </c>
    </row>
    <row r="838" spans="1:14" x14ac:dyDescent="0.3">
      <c r="A838" s="3" t="s">
        <v>1446</v>
      </c>
      <c r="B838" s="9" t="s">
        <v>1829</v>
      </c>
      <c r="C838" s="4" t="s">
        <v>46</v>
      </c>
      <c r="D838" s="4" t="s">
        <v>42</v>
      </c>
      <c r="E838" s="4" t="s">
        <v>30</v>
      </c>
      <c r="F838" s="4" t="s">
        <v>16</v>
      </c>
      <c r="G838">
        <v>62</v>
      </c>
      <c r="H838" s="14">
        <v>37762</v>
      </c>
      <c r="I838" s="18">
        <v>8870.3333333333339</v>
      </c>
      <c r="J838" s="4" t="s">
        <v>17</v>
      </c>
      <c r="K838" s="5" t="s">
        <v>38</v>
      </c>
      <c r="L838" s="26">
        <v>0.74</v>
      </c>
      <c r="M838" s="26">
        <f>VLOOKUP(L838,BONUS[],2,TRUE)</f>
        <v>0.08</v>
      </c>
      <c r="N838" s="24">
        <f>Employee_Data[[#This Row],[Monthly Salary]]+(Employee_Data[[#This Row],[Monthly Salary]]*M838)</f>
        <v>9579.9600000000009</v>
      </c>
    </row>
    <row r="839" spans="1:14" x14ac:dyDescent="0.3">
      <c r="A839" s="3" t="s">
        <v>1446</v>
      </c>
      <c r="B839" s="9" t="s">
        <v>1447</v>
      </c>
      <c r="C839" s="4" t="s">
        <v>177</v>
      </c>
      <c r="D839" s="4" t="s">
        <v>59</v>
      </c>
      <c r="E839" s="4" t="s">
        <v>22</v>
      </c>
      <c r="F839" s="4" t="s">
        <v>16</v>
      </c>
      <c r="G839">
        <v>64</v>
      </c>
      <c r="H839" s="14">
        <v>38639</v>
      </c>
      <c r="I839" s="18">
        <v>4283.666666666667</v>
      </c>
      <c r="J839" s="4" t="s">
        <v>86</v>
      </c>
      <c r="K839" s="5" t="s">
        <v>87</v>
      </c>
      <c r="L839" s="26">
        <v>0.84</v>
      </c>
      <c r="M839" s="26">
        <f>VLOOKUP(L839,BONUS[],2,TRUE)</f>
        <v>0.1</v>
      </c>
      <c r="N839" s="24">
        <f>Employee_Data[[#This Row],[Monthly Salary]]+(Employee_Data[[#This Row],[Monthly Salary]]*M839)</f>
        <v>4712.0333333333338</v>
      </c>
    </row>
    <row r="840" spans="1:14" x14ac:dyDescent="0.3">
      <c r="A840" s="3" t="s">
        <v>178</v>
      </c>
      <c r="B840" s="9" t="s">
        <v>179</v>
      </c>
      <c r="C840" s="4" t="s">
        <v>13</v>
      </c>
      <c r="D840" s="4" t="s">
        <v>74</v>
      </c>
      <c r="E840" s="4" t="s">
        <v>15</v>
      </c>
      <c r="F840" s="4" t="s">
        <v>23</v>
      </c>
      <c r="G840">
        <v>45</v>
      </c>
      <c r="H840" s="14">
        <v>44266</v>
      </c>
      <c r="I840" s="18">
        <v>11255.166666666666</v>
      </c>
      <c r="J840" s="4" t="s">
        <v>24</v>
      </c>
      <c r="K840" s="5" t="s">
        <v>127</v>
      </c>
      <c r="L840" s="26">
        <v>0.82</v>
      </c>
      <c r="M840" s="26">
        <f>VLOOKUP(L840,BONUS[],2,TRUE)</f>
        <v>0.1</v>
      </c>
      <c r="N840" s="24">
        <f>Employee_Data[[#This Row],[Monthly Salary]]+(Employee_Data[[#This Row],[Monthly Salary]]*M840)</f>
        <v>12380.683333333332</v>
      </c>
    </row>
    <row r="841" spans="1:14" x14ac:dyDescent="0.3">
      <c r="A841" s="3" t="s">
        <v>470</v>
      </c>
      <c r="B841" s="9" t="s">
        <v>471</v>
      </c>
      <c r="C841" s="4" t="s">
        <v>73</v>
      </c>
      <c r="D841" s="4" t="s">
        <v>63</v>
      </c>
      <c r="E841" s="4" t="s">
        <v>22</v>
      </c>
      <c r="F841" s="4" t="s">
        <v>23</v>
      </c>
      <c r="G841">
        <v>35</v>
      </c>
      <c r="H841" s="14">
        <v>40826</v>
      </c>
      <c r="I841" s="18">
        <v>20456.833333333332</v>
      </c>
      <c r="J841" s="4" t="s">
        <v>17</v>
      </c>
      <c r="K841" s="5" t="s">
        <v>18</v>
      </c>
      <c r="L841" s="26">
        <v>0.85</v>
      </c>
      <c r="M841" s="26">
        <f>VLOOKUP(L841,BONUS[],2,TRUE)</f>
        <v>0.15</v>
      </c>
      <c r="N841" s="24">
        <f>Employee_Data[[#This Row],[Monthly Salary]]+(Employee_Data[[#This Row],[Monthly Salary]]*M841)</f>
        <v>23525.35833333333</v>
      </c>
    </row>
    <row r="842" spans="1:14" x14ac:dyDescent="0.3">
      <c r="A842" s="3" t="s">
        <v>1109</v>
      </c>
      <c r="B842" s="9" t="s">
        <v>1110</v>
      </c>
      <c r="C842" s="4" t="s">
        <v>13</v>
      </c>
      <c r="D842" s="4" t="s">
        <v>29</v>
      </c>
      <c r="E842" s="4" t="s">
        <v>43</v>
      </c>
      <c r="F842" s="4" t="s">
        <v>16</v>
      </c>
      <c r="G842">
        <v>43</v>
      </c>
      <c r="H842" s="14">
        <v>39005</v>
      </c>
      <c r="I842" s="18">
        <v>12791</v>
      </c>
      <c r="J842" s="4" t="s">
        <v>17</v>
      </c>
      <c r="K842" s="5" t="s">
        <v>31</v>
      </c>
      <c r="L842" s="26">
        <v>0.65</v>
      </c>
      <c r="M842" s="26">
        <f>VLOOKUP(L842,BONUS[],2,TRUE)</f>
        <v>0.05</v>
      </c>
      <c r="N842" s="24">
        <f>Employee_Data[[#This Row],[Monthly Salary]]+(Employee_Data[[#This Row],[Monthly Salary]]*M842)</f>
        <v>13430.55</v>
      </c>
    </row>
    <row r="843" spans="1:14" x14ac:dyDescent="0.3">
      <c r="A843" s="3" t="s">
        <v>1129</v>
      </c>
      <c r="B843" s="9" t="s">
        <v>1130</v>
      </c>
      <c r="C843" s="4" t="s">
        <v>106</v>
      </c>
      <c r="D843" s="4" t="s">
        <v>63</v>
      </c>
      <c r="E843" s="4" t="s">
        <v>43</v>
      </c>
      <c r="F843" s="4" t="s">
        <v>23</v>
      </c>
      <c r="G843">
        <v>45</v>
      </c>
      <c r="H843" s="14">
        <v>43217</v>
      </c>
      <c r="I843" s="18">
        <v>9624.1666666666661</v>
      </c>
      <c r="J843" s="4" t="s">
        <v>17</v>
      </c>
      <c r="K843" s="5" t="s">
        <v>31</v>
      </c>
      <c r="L843" s="26">
        <v>0.7</v>
      </c>
      <c r="M843" s="26">
        <f>VLOOKUP(L843,BONUS[],2,TRUE)</f>
        <v>0.08</v>
      </c>
      <c r="N843" s="24">
        <f>Employee_Data[[#This Row],[Monthly Salary]]+(Employee_Data[[#This Row],[Monthly Salary]]*M843)</f>
        <v>10394.099999999999</v>
      </c>
    </row>
    <row r="844" spans="1:14" x14ac:dyDescent="0.3">
      <c r="A844" s="3" t="s">
        <v>686</v>
      </c>
      <c r="B844" s="9" t="s">
        <v>687</v>
      </c>
      <c r="C844" s="4" t="s">
        <v>13</v>
      </c>
      <c r="D844" s="4" t="s">
        <v>53</v>
      </c>
      <c r="E844" s="4" t="s">
        <v>22</v>
      </c>
      <c r="F844" s="4" t="s">
        <v>23</v>
      </c>
      <c r="G844">
        <v>45</v>
      </c>
      <c r="H844" s="14">
        <v>39063</v>
      </c>
      <c r="I844" s="18">
        <v>12461.416666666666</v>
      </c>
      <c r="J844" s="4" t="s">
        <v>17</v>
      </c>
      <c r="K844" s="5" t="s">
        <v>18</v>
      </c>
      <c r="L844" s="26">
        <v>0.8</v>
      </c>
      <c r="M844" s="26">
        <f>VLOOKUP(L844,BONUS[],2,TRUE)</f>
        <v>0.1</v>
      </c>
      <c r="N844" s="24">
        <f>Employee_Data[[#This Row],[Monthly Salary]]+(Employee_Data[[#This Row],[Monthly Salary]]*M844)</f>
        <v>13707.558333333332</v>
      </c>
    </row>
    <row r="845" spans="1:14" x14ac:dyDescent="0.3">
      <c r="A845" s="3" t="s">
        <v>1359</v>
      </c>
      <c r="B845" s="9" t="s">
        <v>1360</v>
      </c>
      <c r="C845" s="4" t="s">
        <v>136</v>
      </c>
      <c r="D845" s="4" t="s">
        <v>59</v>
      </c>
      <c r="E845" s="4" t="s">
        <v>30</v>
      </c>
      <c r="F845" s="4" t="s">
        <v>16</v>
      </c>
      <c r="G845">
        <v>45</v>
      </c>
      <c r="H845" s="14">
        <v>43581</v>
      </c>
      <c r="I845" s="18">
        <v>6240.916666666667</v>
      </c>
      <c r="J845" s="4" t="s">
        <v>86</v>
      </c>
      <c r="K845" s="5" t="s">
        <v>92</v>
      </c>
      <c r="L845" s="26">
        <v>0.87</v>
      </c>
      <c r="M845" s="26">
        <f>VLOOKUP(L845,BONUS[],2,TRUE)</f>
        <v>0.15</v>
      </c>
      <c r="N845" s="24">
        <f>Employee_Data[[#This Row],[Monthly Salary]]+(Employee_Data[[#This Row],[Monthly Salary]]*M845)</f>
        <v>7177.0541666666668</v>
      </c>
    </row>
    <row r="846" spans="1:14" x14ac:dyDescent="0.3">
      <c r="A846" s="3" t="s">
        <v>180</v>
      </c>
      <c r="B846" s="9" t="s">
        <v>181</v>
      </c>
      <c r="C846" s="4" t="s">
        <v>13</v>
      </c>
      <c r="D846" s="4" t="s">
        <v>14</v>
      </c>
      <c r="E846" s="4" t="s">
        <v>43</v>
      </c>
      <c r="F846" s="4" t="s">
        <v>16</v>
      </c>
      <c r="G846">
        <v>55</v>
      </c>
      <c r="H846" s="14">
        <v>38945</v>
      </c>
      <c r="I846" s="18">
        <v>13253.666666666666</v>
      </c>
      <c r="J846" s="4" t="s">
        <v>86</v>
      </c>
      <c r="K846" s="5" t="s">
        <v>87</v>
      </c>
      <c r="L846" s="26">
        <v>0.85</v>
      </c>
      <c r="M846" s="26">
        <f>VLOOKUP(L846,BONUS[],2,TRUE)</f>
        <v>0.15</v>
      </c>
      <c r="N846" s="24">
        <f>Employee_Data[[#This Row],[Monthly Salary]]+(Employee_Data[[#This Row],[Monthly Salary]]*M846)</f>
        <v>15241.716666666665</v>
      </c>
    </row>
    <row r="847" spans="1:14" x14ac:dyDescent="0.3">
      <c r="A847" s="3" t="s">
        <v>466</v>
      </c>
      <c r="B847" s="9" t="s">
        <v>467</v>
      </c>
      <c r="C847" s="4" t="s">
        <v>292</v>
      </c>
      <c r="D847" s="4" t="s">
        <v>14</v>
      </c>
      <c r="E847" s="4" t="s">
        <v>22</v>
      </c>
      <c r="F847" s="4" t="s">
        <v>23</v>
      </c>
      <c r="G847">
        <v>29</v>
      </c>
      <c r="H847" s="14">
        <v>42866</v>
      </c>
      <c r="I847" s="18">
        <v>7294.666666666667</v>
      </c>
      <c r="J847" s="4" t="s">
        <v>17</v>
      </c>
      <c r="K847" s="5" t="s">
        <v>18</v>
      </c>
      <c r="L847" s="26">
        <v>0.79</v>
      </c>
      <c r="M847" s="26">
        <f>VLOOKUP(L847,BONUS[],2,TRUE)</f>
        <v>0.1</v>
      </c>
      <c r="N847" s="24">
        <f>Employee_Data[[#This Row],[Monthly Salary]]+(Employee_Data[[#This Row],[Monthly Salary]]*M847)</f>
        <v>8024.1333333333332</v>
      </c>
    </row>
    <row r="848" spans="1:14" x14ac:dyDescent="0.3">
      <c r="A848" s="3" t="s">
        <v>283</v>
      </c>
      <c r="B848" s="9" t="s">
        <v>625</v>
      </c>
      <c r="C848" s="4" t="s">
        <v>323</v>
      </c>
      <c r="D848" s="4" t="s">
        <v>14</v>
      </c>
      <c r="E848" s="4" t="s">
        <v>22</v>
      </c>
      <c r="F848" s="4" t="s">
        <v>16</v>
      </c>
      <c r="G848">
        <v>42</v>
      </c>
      <c r="H848" s="14">
        <v>42512</v>
      </c>
      <c r="I848" s="18">
        <v>3717.8333333333335</v>
      </c>
      <c r="J848" s="4" t="s">
        <v>17</v>
      </c>
      <c r="K848" s="5" t="s">
        <v>50</v>
      </c>
      <c r="L848" s="26">
        <v>0.64</v>
      </c>
      <c r="M848" s="26">
        <f>VLOOKUP(L848,BONUS[],2,TRUE)</f>
        <v>0.03</v>
      </c>
      <c r="N848" s="24">
        <f>Employee_Data[[#This Row],[Monthly Salary]]+(Employee_Data[[#This Row],[Monthly Salary]]*M848)</f>
        <v>3829.3683333333333</v>
      </c>
    </row>
    <row r="849" spans="1:14" x14ac:dyDescent="0.3">
      <c r="A849" s="3" t="s">
        <v>283</v>
      </c>
      <c r="B849" s="9" t="s">
        <v>284</v>
      </c>
      <c r="C849" s="4" t="s">
        <v>28</v>
      </c>
      <c r="D849" s="4" t="s">
        <v>29</v>
      </c>
      <c r="E849" s="4" t="s">
        <v>15</v>
      </c>
      <c r="F849" s="4" t="s">
        <v>23</v>
      </c>
      <c r="G849">
        <v>34</v>
      </c>
      <c r="H849" s="14">
        <v>37636</v>
      </c>
      <c r="I849" s="18">
        <v>13883.25</v>
      </c>
      <c r="J849" s="4" t="s">
        <v>17</v>
      </c>
      <c r="K849" s="5" t="s">
        <v>18</v>
      </c>
      <c r="L849" s="26">
        <v>0.65</v>
      </c>
      <c r="M849" s="26">
        <f>VLOOKUP(L849,BONUS[],2,TRUE)</f>
        <v>0.05</v>
      </c>
      <c r="N849" s="24">
        <f>Employee_Data[[#This Row],[Monthly Salary]]+(Employee_Data[[#This Row],[Monthly Salary]]*M849)</f>
        <v>14577.4125</v>
      </c>
    </row>
    <row r="850" spans="1:14" x14ac:dyDescent="0.3">
      <c r="A850" s="3" t="s">
        <v>1935</v>
      </c>
      <c r="B850" s="9" t="s">
        <v>1936</v>
      </c>
      <c r="C850" s="4" t="s">
        <v>46</v>
      </c>
      <c r="D850" s="4" t="s">
        <v>53</v>
      </c>
      <c r="E850" s="4" t="s">
        <v>22</v>
      </c>
      <c r="F850" s="4" t="s">
        <v>16</v>
      </c>
      <c r="G850">
        <v>44</v>
      </c>
      <c r="H850" s="14">
        <v>38642</v>
      </c>
      <c r="I850" s="18">
        <v>8768.5833333333339</v>
      </c>
      <c r="J850" s="4" t="s">
        <v>17</v>
      </c>
      <c r="K850" s="5" t="s">
        <v>38</v>
      </c>
      <c r="L850" s="26">
        <v>0.85</v>
      </c>
      <c r="M850" s="26">
        <f>VLOOKUP(L850,BONUS[],2,TRUE)</f>
        <v>0.15</v>
      </c>
      <c r="N850" s="24">
        <f>Employee_Data[[#This Row],[Monthly Salary]]+(Employee_Data[[#This Row],[Monthly Salary]]*M850)</f>
        <v>10083.870833333334</v>
      </c>
    </row>
    <row r="851" spans="1:14" x14ac:dyDescent="0.3">
      <c r="A851" s="3" t="s">
        <v>1565</v>
      </c>
      <c r="B851" s="9" t="s">
        <v>1566</v>
      </c>
      <c r="C851" s="4" t="s">
        <v>46</v>
      </c>
      <c r="D851" s="4" t="s">
        <v>59</v>
      </c>
      <c r="E851" s="4" t="s">
        <v>43</v>
      </c>
      <c r="F851" s="4" t="s">
        <v>23</v>
      </c>
      <c r="G851">
        <v>41</v>
      </c>
      <c r="H851" s="14">
        <v>43502</v>
      </c>
      <c r="I851" s="18">
        <v>10579.166666666666</v>
      </c>
      <c r="J851" s="4" t="s">
        <v>17</v>
      </c>
      <c r="K851" s="5" t="s">
        <v>31</v>
      </c>
      <c r="L851" s="26">
        <v>0.67</v>
      </c>
      <c r="M851" s="26">
        <f>VLOOKUP(L851,BONUS[],2,TRUE)</f>
        <v>0.05</v>
      </c>
      <c r="N851" s="24">
        <f>Employee_Data[[#This Row],[Monthly Salary]]+(Employee_Data[[#This Row],[Monthly Salary]]*M851)</f>
        <v>11108.125</v>
      </c>
    </row>
    <row r="852" spans="1:14" x14ac:dyDescent="0.3">
      <c r="A852" s="3" t="s">
        <v>405</v>
      </c>
      <c r="B852" s="9" t="s">
        <v>700</v>
      </c>
      <c r="C852" s="4" t="s">
        <v>73</v>
      </c>
      <c r="D852" s="4" t="s">
        <v>14</v>
      </c>
      <c r="E852" s="4" t="s">
        <v>15</v>
      </c>
      <c r="F852" s="4" t="s">
        <v>23</v>
      </c>
      <c r="G852">
        <v>45</v>
      </c>
      <c r="H852" s="14">
        <v>42197</v>
      </c>
      <c r="I852" s="18">
        <v>17949</v>
      </c>
      <c r="J852" s="4" t="s">
        <v>17</v>
      </c>
      <c r="K852" s="5" t="s">
        <v>50</v>
      </c>
      <c r="L852" s="26">
        <v>0.73</v>
      </c>
      <c r="M852" s="26">
        <f>VLOOKUP(L852,BONUS[],2,TRUE)</f>
        <v>0.08</v>
      </c>
      <c r="N852" s="24">
        <f>Employee_Data[[#This Row],[Monthly Salary]]+(Employee_Data[[#This Row],[Monthly Salary]]*M852)</f>
        <v>19384.919999999998</v>
      </c>
    </row>
    <row r="853" spans="1:14" x14ac:dyDescent="0.3">
      <c r="A853" s="3" t="s">
        <v>405</v>
      </c>
      <c r="B853" s="9" t="s">
        <v>406</v>
      </c>
      <c r="C853" s="4" t="s">
        <v>136</v>
      </c>
      <c r="D853" s="4" t="s">
        <v>59</v>
      </c>
      <c r="E853" s="4" t="s">
        <v>22</v>
      </c>
      <c r="F853" s="4" t="s">
        <v>16</v>
      </c>
      <c r="G853">
        <v>31</v>
      </c>
      <c r="H853" s="14">
        <v>39437</v>
      </c>
      <c r="I853" s="18">
        <v>7820</v>
      </c>
      <c r="J853" s="4" t="s">
        <v>86</v>
      </c>
      <c r="K853" s="5" t="s">
        <v>87</v>
      </c>
      <c r="L853" s="26">
        <v>0.8</v>
      </c>
      <c r="M853" s="26">
        <f>VLOOKUP(L853,BONUS[],2,TRUE)</f>
        <v>0.1</v>
      </c>
      <c r="N853" s="24">
        <f>Employee_Data[[#This Row],[Monthly Salary]]+(Employee_Data[[#This Row],[Monthly Salary]]*M853)</f>
        <v>8602</v>
      </c>
    </row>
    <row r="854" spans="1:14" x14ac:dyDescent="0.3">
      <c r="A854" s="3" t="s">
        <v>93</v>
      </c>
      <c r="B854" s="9" t="s">
        <v>436</v>
      </c>
      <c r="C854" s="4" t="s">
        <v>323</v>
      </c>
      <c r="D854" s="4" t="s">
        <v>14</v>
      </c>
      <c r="E854" s="4" t="s">
        <v>30</v>
      </c>
      <c r="F854" s="4" t="s">
        <v>23</v>
      </c>
      <c r="G854">
        <v>37</v>
      </c>
      <c r="H854" s="14">
        <v>36229</v>
      </c>
      <c r="I854" s="18">
        <v>4117</v>
      </c>
      <c r="J854" s="4" t="s">
        <v>24</v>
      </c>
      <c r="K854" s="5" t="s">
        <v>107</v>
      </c>
      <c r="L854" s="26">
        <v>0.69</v>
      </c>
      <c r="M854" s="26">
        <f>VLOOKUP(L854,BONUS[],2,TRUE)</f>
        <v>0.05</v>
      </c>
      <c r="N854" s="24">
        <f>Employee_Data[[#This Row],[Monthly Salary]]+(Employee_Data[[#This Row],[Monthly Salary]]*M854)</f>
        <v>4322.8500000000004</v>
      </c>
    </row>
    <row r="855" spans="1:14" x14ac:dyDescent="0.3">
      <c r="A855" s="3" t="s">
        <v>93</v>
      </c>
      <c r="B855" s="9" t="s">
        <v>94</v>
      </c>
      <c r="C855" s="4" t="s">
        <v>49</v>
      </c>
      <c r="D855" s="4" t="s">
        <v>42</v>
      </c>
      <c r="E855" s="4" t="s">
        <v>30</v>
      </c>
      <c r="F855" s="4" t="s">
        <v>23</v>
      </c>
      <c r="G855">
        <v>47</v>
      </c>
      <c r="H855" s="14">
        <v>43713</v>
      </c>
      <c r="I855" s="18">
        <v>4166.5</v>
      </c>
      <c r="J855" s="4" t="s">
        <v>17</v>
      </c>
      <c r="K855" s="5" t="s">
        <v>18</v>
      </c>
      <c r="L855" s="26">
        <v>0.71</v>
      </c>
      <c r="M855" s="26">
        <f>VLOOKUP(L855,BONUS[],2,TRUE)</f>
        <v>0.08</v>
      </c>
      <c r="N855" s="24">
        <f>Employee_Data[[#This Row],[Monthly Salary]]+(Employee_Data[[#This Row],[Monthly Salary]]*M855)</f>
        <v>4499.82</v>
      </c>
    </row>
    <row r="856" spans="1:14" x14ac:dyDescent="0.3">
      <c r="A856" s="3" t="s">
        <v>1604</v>
      </c>
      <c r="B856" s="9" t="s">
        <v>1605</v>
      </c>
      <c r="C856" s="4" t="s">
        <v>168</v>
      </c>
      <c r="D856" s="4" t="s">
        <v>63</v>
      </c>
      <c r="E856" s="4" t="s">
        <v>22</v>
      </c>
      <c r="F856" s="4" t="s">
        <v>16</v>
      </c>
      <c r="G856">
        <v>42</v>
      </c>
      <c r="H856" s="14">
        <v>41026</v>
      </c>
      <c r="I856" s="18">
        <v>6075.25</v>
      </c>
      <c r="J856" s="4" t="s">
        <v>17</v>
      </c>
      <c r="K856" s="5" t="s">
        <v>38</v>
      </c>
      <c r="L856" s="26">
        <v>0.6</v>
      </c>
      <c r="M856" s="26">
        <f>VLOOKUP(L856,BONUS[],2,TRUE)</f>
        <v>0.03</v>
      </c>
      <c r="N856" s="24">
        <f>Employee_Data[[#This Row],[Monthly Salary]]+(Employee_Data[[#This Row],[Monthly Salary]]*M856)</f>
        <v>6257.5074999999997</v>
      </c>
    </row>
    <row r="857" spans="1:14" x14ac:dyDescent="0.3">
      <c r="A857" s="3" t="s">
        <v>207</v>
      </c>
      <c r="B857" s="9" t="s">
        <v>208</v>
      </c>
      <c r="C857" s="4" t="s">
        <v>62</v>
      </c>
      <c r="D857" s="4" t="s">
        <v>63</v>
      </c>
      <c r="E857" s="4" t="s">
        <v>43</v>
      </c>
      <c r="F857" s="4" t="s">
        <v>23</v>
      </c>
      <c r="G857">
        <v>55</v>
      </c>
      <c r="H857" s="14">
        <v>36041</v>
      </c>
      <c r="I857" s="18">
        <v>7191.583333333333</v>
      </c>
      <c r="J857" s="4" t="s">
        <v>17</v>
      </c>
      <c r="K857" s="5" t="s">
        <v>18</v>
      </c>
      <c r="L857" s="26">
        <v>0.75</v>
      </c>
      <c r="M857" s="26">
        <f>VLOOKUP(L857,BONUS[],2,TRUE)</f>
        <v>0.1</v>
      </c>
      <c r="N857" s="24">
        <f>Employee_Data[[#This Row],[Monthly Salary]]+(Employee_Data[[#This Row],[Monthly Salary]]*M857)</f>
        <v>7910.7416666666668</v>
      </c>
    </row>
    <row r="858" spans="1:14" x14ac:dyDescent="0.3">
      <c r="A858" s="3" t="s">
        <v>925</v>
      </c>
      <c r="B858" s="9" t="s">
        <v>926</v>
      </c>
      <c r="C858" s="4" t="s">
        <v>177</v>
      </c>
      <c r="D858" s="4" t="s">
        <v>59</v>
      </c>
      <c r="E858" s="4" t="s">
        <v>15</v>
      </c>
      <c r="F858" s="4" t="s">
        <v>16</v>
      </c>
      <c r="G858">
        <v>45</v>
      </c>
      <c r="H858" s="14">
        <v>36755</v>
      </c>
      <c r="I858" s="18">
        <v>4630.25</v>
      </c>
      <c r="J858" s="4" t="s">
        <v>24</v>
      </c>
      <c r="K858" s="5" t="s">
        <v>127</v>
      </c>
      <c r="L858" s="26">
        <v>0.55000000000000004</v>
      </c>
      <c r="M858" s="26">
        <f>VLOOKUP(L858,BONUS[],2,TRUE)</f>
        <v>0</v>
      </c>
      <c r="N858" s="24">
        <f>Employee_Data[[#This Row],[Monthly Salary]]+(Employee_Data[[#This Row],[Monthly Salary]]*M858)</f>
        <v>4630.25</v>
      </c>
    </row>
    <row r="859" spans="1:14" x14ac:dyDescent="0.3">
      <c r="A859" s="3" t="s">
        <v>1787</v>
      </c>
      <c r="B859" s="9" t="s">
        <v>1793</v>
      </c>
      <c r="C859" s="4" t="s">
        <v>157</v>
      </c>
      <c r="D859" s="4" t="s">
        <v>59</v>
      </c>
      <c r="E859" s="4" t="s">
        <v>43</v>
      </c>
      <c r="F859" s="4" t="s">
        <v>16</v>
      </c>
      <c r="G859">
        <v>27</v>
      </c>
      <c r="H859" s="14">
        <v>38771</v>
      </c>
      <c r="I859" s="18">
        <v>5308.75</v>
      </c>
      <c r="J859" s="4" t="s">
        <v>17</v>
      </c>
      <c r="K859" s="5" t="s">
        <v>50</v>
      </c>
      <c r="L859" s="26">
        <v>0.7</v>
      </c>
      <c r="M859" s="26">
        <f>VLOOKUP(L859,BONUS[],2,TRUE)</f>
        <v>0.08</v>
      </c>
      <c r="N859" s="24">
        <f>Employee_Data[[#This Row],[Monthly Salary]]+(Employee_Data[[#This Row],[Monthly Salary]]*M859)</f>
        <v>5733.45</v>
      </c>
    </row>
    <row r="860" spans="1:14" x14ac:dyDescent="0.3">
      <c r="A860" s="3" t="s">
        <v>1787</v>
      </c>
      <c r="B860" s="9" t="s">
        <v>1788</v>
      </c>
      <c r="C860" s="4" t="s">
        <v>13</v>
      </c>
      <c r="D860" s="4" t="s">
        <v>59</v>
      </c>
      <c r="E860" s="4" t="s">
        <v>30</v>
      </c>
      <c r="F860" s="4" t="s">
        <v>23</v>
      </c>
      <c r="G860">
        <v>44</v>
      </c>
      <c r="H860" s="14">
        <v>44302</v>
      </c>
      <c r="I860" s="18">
        <v>11116.666666666666</v>
      </c>
      <c r="J860" s="4" t="s">
        <v>17</v>
      </c>
      <c r="K860" s="5" t="s">
        <v>38</v>
      </c>
      <c r="L860" s="26">
        <v>0.7</v>
      </c>
      <c r="M860" s="26">
        <f>VLOOKUP(L860,BONUS[],2,TRUE)</f>
        <v>0.08</v>
      </c>
      <c r="N860" s="24">
        <f>Employee_Data[[#This Row],[Monthly Salary]]+(Employee_Data[[#This Row],[Monthly Salary]]*M860)</f>
        <v>12006</v>
      </c>
    </row>
    <row r="861" spans="1:14" x14ac:dyDescent="0.3">
      <c r="A861" s="3" t="s">
        <v>1873</v>
      </c>
      <c r="B861" s="9" t="s">
        <v>1334</v>
      </c>
      <c r="C861" s="4" t="s">
        <v>49</v>
      </c>
      <c r="D861" s="4" t="s">
        <v>53</v>
      </c>
      <c r="E861" s="4" t="s">
        <v>30</v>
      </c>
      <c r="F861" s="4" t="s">
        <v>23</v>
      </c>
      <c r="G861">
        <v>49</v>
      </c>
      <c r="H861" s="14">
        <v>40894</v>
      </c>
      <c r="I861" s="18">
        <v>4739.833333333333</v>
      </c>
      <c r="J861" s="4" t="s">
        <v>17</v>
      </c>
      <c r="K861" s="5" t="s">
        <v>18</v>
      </c>
      <c r="L861" s="26">
        <v>0.72</v>
      </c>
      <c r="M861" s="26">
        <f>VLOOKUP(L861,BONUS[],2,TRUE)</f>
        <v>0.08</v>
      </c>
      <c r="N861" s="24">
        <f>Employee_Data[[#This Row],[Monthly Salary]]+(Employee_Data[[#This Row],[Monthly Salary]]*M861)</f>
        <v>5119.0199999999995</v>
      </c>
    </row>
    <row r="862" spans="1:14" x14ac:dyDescent="0.3">
      <c r="A862" s="3" t="s">
        <v>39</v>
      </c>
      <c r="B862" s="9" t="s">
        <v>40</v>
      </c>
      <c r="C862" s="4" t="s">
        <v>41</v>
      </c>
      <c r="D862" s="4" t="s">
        <v>42</v>
      </c>
      <c r="E862" s="4" t="s">
        <v>43</v>
      </c>
      <c r="F862" s="4" t="s">
        <v>23</v>
      </c>
      <c r="G862">
        <v>57</v>
      </c>
      <c r="H862" s="14">
        <v>42759</v>
      </c>
      <c r="I862" s="18">
        <v>4249.5</v>
      </c>
      <c r="J862" s="4" t="s">
        <v>24</v>
      </c>
      <c r="K862" s="5" t="s">
        <v>25</v>
      </c>
      <c r="L862" s="26">
        <v>0.61</v>
      </c>
      <c r="M862" s="26">
        <f>VLOOKUP(L862,BONUS[],2,TRUE)</f>
        <v>0.03</v>
      </c>
      <c r="N862" s="24">
        <f>Employee_Data[[#This Row],[Monthly Salary]]+(Employee_Data[[#This Row],[Monthly Salary]]*M862)</f>
        <v>4376.9849999999997</v>
      </c>
    </row>
    <row r="863" spans="1:14" x14ac:dyDescent="0.3">
      <c r="A863" s="3" t="s">
        <v>1867</v>
      </c>
      <c r="B863" s="9" t="s">
        <v>1868</v>
      </c>
      <c r="C863" s="4" t="s">
        <v>200</v>
      </c>
      <c r="D863" s="4" t="s">
        <v>14</v>
      </c>
      <c r="E863" s="4" t="s">
        <v>22</v>
      </c>
      <c r="F863" s="4" t="s">
        <v>16</v>
      </c>
      <c r="G863">
        <v>37</v>
      </c>
      <c r="H863" s="14">
        <v>42487</v>
      </c>
      <c r="I863" s="18">
        <v>7616.666666666667</v>
      </c>
      <c r="J863" s="4" t="s">
        <v>17</v>
      </c>
      <c r="K863" s="5" t="s">
        <v>31</v>
      </c>
      <c r="L863" s="26">
        <v>0.63</v>
      </c>
      <c r="M863" s="26">
        <f>VLOOKUP(L863,BONUS[],2,TRUE)</f>
        <v>0.03</v>
      </c>
      <c r="N863" s="24">
        <f>Employee_Data[[#This Row],[Monthly Salary]]+(Employee_Data[[#This Row],[Monthly Salary]]*M863)</f>
        <v>7845.166666666667</v>
      </c>
    </row>
    <row r="864" spans="1:14" x14ac:dyDescent="0.3">
      <c r="A864" s="3" t="s">
        <v>1584</v>
      </c>
      <c r="B864" s="9" t="s">
        <v>1585</v>
      </c>
      <c r="C864" s="4" t="s">
        <v>292</v>
      </c>
      <c r="D864" s="4" t="s">
        <v>14</v>
      </c>
      <c r="E864" s="4" t="s">
        <v>43</v>
      </c>
      <c r="F864" s="4" t="s">
        <v>23</v>
      </c>
      <c r="G864">
        <v>54</v>
      </c>
      <c r="H864" s="14">
        <v>35961</v>
      </c>
      <c r="I864" s="18">
        <v>7936.583333333333</v>
      </c>
      <c r="J864" s="4" t="s">
        <v>17</v>
      </c>
      <c r="K864" s="5" t="s">
        <v>38</v>
      </c>
      <c r="L864" s="26">
        <v>0.87</v>
      </c>
      <c r="M864" s="26">
        <f>VLOOKUP(L864,BONUS[],2,TRUE)</f>
        <v>0.15</v>
      </c>
      <c r="N864" s="24">
        <f>Employee_Data[[#This Row],[Monthly Salary]]+(Employee_Data[[#This Row],[Monthly Salary]]*M864)</f>
        <v>9127.0708333333332</v>
      </c>
    </row>
    <row r="865" spans="1:14" x14ac:dyDescent="0.3">
      <c r="A865" s="3" t="s">
        <v>1242</v>
      </c>
      <c r="B865" s="9" t="s">
        <v>1243</v>
      </c>
      <c r="C865" s="4" t="s">
        <v>46</v>
      </c>
      <c r="D865" s="4" t="s">
        <v>74</v>
      </c>
      <c r="E865" s="4" t="s">
        <v>43</v>
      </c>
      <c r="F865" s="4" t="s">
        <v>23</v>
      </c>
      <c r="G865">
        <v>51</v>
      </c>
      <c r="H865" s="14">
        <v>35456</v>
      </c>
      <c r="I865" s="18">
        <v>8702.5833333333339</v>
      </c>
      <c r="J865" s="4" t="s">
        <v>17</v>
      </c>
      <c r="K865" s="5" t="s">
        <v>38</v>
      </c>
      <c r="L865" s="26">
        <v>0.88000000000000023</v>
      </c>
      <c r="M865" s="26">
        <f>VLOOKUP(L865,BONUS[],2,TRUE)</f>
        <v>0.15</v>
      </c>
      <c r="N865" s="24">
        <f>Employee_Data[[#This Row],[Monthly Salary]]+(Employee_Data[[#This Row],[Monthly Salary]]*M865)</f>
        <v>10007.970833333335</v>
      </c>
    </row>
    <row r="866" spans="1:14" x14ac:dyDescent="0.3">
      <c r="A866" s="3" t="s">
        <v>1508</v>
      </c>
      <c r="B866" s="9" t="s">
        <v>1509</v>
      </c>
      <c r="C866" s="4" t="s">
        <v>37</v>
      </c>
      <c r="D866" s="4" t="s">
        <v>42</v>
      </c>
      <c r="E866" s="4" t="s">
        <v>30</v>
      </c>
      <c r="F866" s="4" t="s">
        <v>16</v>
      </c>
      <c r="G866">
        <v>53</v>
      </c>
      <c r="H866" s="14">
        <v>42744</v>
      </c>
      <c r="I866" s="18">
        <v>6314.083333333333</v>
      </c>
      <c r="J866" s="4" t="s">
        <v>86</v>
      </c>
      <c r="K866" s="5" t="s">
        <v>87</v>
      </c>
      <c r="L866" s="26">
        <v>0.86000000000000021</v>
      </c>
      <c r="M866" s="26">
        <f>VLOOKUP(L866,BONUS[],2,TRUE)</f>
        <v>0.15</v>
      </c>
      <c r="N866" s="24">
        <f>Employee_Data[[#This Row],[Monthly Salary]]+(Employee_Data[[#This Row],[Monthly Salary]]*M866)</f>
        <v>7261.1958333333332</v>
      </c>
    </row>
    <row r="867" spans="1:14" x14ac:dyDescent="0.3">
      <c r="A867" s="3" t="s">
        <v>855</v>
      </c>
      <c r="B867" s="9" t="s">
        <v>856</v>
      </c>
      <c r="C867" s="4" t="s">
        <v>241</v>
      </c>
      <c r="D867" s="4" t="s">
        <v>14</v>
      </c>
      <c r="E867" s="4" t="s">
        <v>15</v>
      </c>
      <c r="F867" s="4" t="s">
        <v>23</v>
      </c>
      <c r="G867">
        <v>37</v>
      </c>
      <c r="H867" s="14">
        <v>42922</v>
      </c>
      <c r="I867" s="18">
        <v>8027.583333333333</v>
      </c>
      <c r="J867" s="4" t="s">
        <v>24</v>
      </c>
      <c r="K867" s="5" t="s">
        <v>68</v>
      </c>
      <c r="L867" s="26">
        <v>0.84000000000000019</v>
      </c>
      <c r="M867" s="26">
        <f>VLOOKUP(L867,BONUS[],2,TRUE)</f>
        <v>0.1</v>
      </c>
      <c r="N867" s="24">
        <f>Employee_Data[[#This Row],[Monthly Salary]]+(Employee_Data[[#This Row],[Monthly Salary]]*M867)</f>
        <v>8830.3416666666672</v>
      </c>
    </row>
    <row r="868" spans="1:14" x14ac:dyDescent="0.3">
      <c r="A868" s="3" t="s">
        <v>499</v>
      </c>
      <c r="B868" s="9" t="s">
        <v>500</v>
      </c>
      <c r="C868" s="4" t="s">
        <v>37</v>
      </c>
      <c r="D868" s="4" t="s">
        <v>29</v>
      </c>
      <c r="E868" s="4" t="s">
        <v>43</v>
      </c>
      <c r="F868" s="4" t="s">
        <v>16</v>
      </c>
      <c r="G868">
        <v>28</v>
      </c>
      <c r="H868" s="14">
        <v>44078</v>
      </c>
      <c r="I868" s="18">
        <v>7920.416666666667</v>
      </c>
      <c r="J868" s="4" t="s">
        <v>17</v>
      </c>
      <c r="K868" s="5" t="s">
        <v>31</v>
      </c>
      <c r="L868" s="26">
        <v>0.82000000000000017</v>
      </c>
      <c r="M868" s="26">
        <f>VLOOKUP(L868,BONUS[],2,TRUE)</f>
        <v>0.1</v>
      </c>
      <c r="N868" s="24">
        <f>Employee_Data[[#This Row],[Monthly Salary]]+(Employee_Data[[#This Row],[Monthly Salary]]*M868)</f>
        <v>8712.4583333333339</v>
      </c>
    </row>
    <row r="869" spans="1:14" x14ac:dyDescent="0.3">
      <c r="A869" s="3" t="s">
        <v>1005</v>
      </c>
      <c r="B869" s="9" t="s">
        <v>1006</v>
      </c>
      <c r="C869" s="4" t="s">
        <v>28</v>
      </c>
      <c r="D869" s="4" t="s">
        <v>53</v>
      </c>
      <c r="E869" s="4" t="s">
        <v>30</v>
      </c>
      <c r="F869" s="4" t="s">
        <v>23</v>
      </c>
      <c r="G869">
        <v>41</v>
      </c>
      <c r="H869" s="14">
        <v>41429</v>
      </c>
      <c r="I869" s="18">
        <v>13960.5</v>
      </c>
      <c r="J869" s="4" t="s">
        <v>17</v>
      </c>
      <c r="K869" s="5" t="s">
        <v>50</v>
      </c>
      <c r="L869" s="26">
        <v>0.80000000000000016</v>
      </c>
      <c r="M869" s="26">
        <f>VLOOKUP(L869,BONUS[],2,TRUE)</f>
        <v>0.1</v>
      </c>
      <c r="N869" s="24">
        <f>Employee_Data[[#This Row],[Monthly Salary]]+(Employee_Data[[#This Row],[Monthly Salary]]*M869)</f>
        <v>15356.55</v>
      </c>
    </row>
    <row r="870" spans="1:14" x14ac:dyDescent="0.3">
      <c r="A870" s="3" t="s">
        <v>1586</v>
      </c>
      <c r="B870" s="9" t="s">
        <v>1302</v>
      </c>
      <c r="C870" s="4" t="s">
        <v>270</v>
      </c>
      <c r="D870" s="4" t="s">
        <v>63</v>
      </c>
      <c r="E870" s="4" t="s">
        <v>22</v>
      </c>
      <c r="F870" s="4" t="s">
        <v>16</v>
      </c>
      <c r="G870">
        <v>29</v>
      </c>
      <c r="H870" s="14">
        <v>43778</v>
      </c>
      <c r="I870" s="18">
        <v>6251</v>
      </c>
      <c r="J870" s="4" t="s">
        <v>17</v>
      </c>
      <c r="K870" s="5" t="s">
        <v>31</v>
      </c>
      <c r="L870" s="26">
        <v>0.78000000000000014</v>
      </c>
      <c r="M870" s="26">
        <f>VLOOKUP(L870,BONUS[],2,TRUE)</f>
        <v>0.1</v>
      </c>
      <c r="N870" s="24">
        <f>Employee_Data[[#This Row],[Monthly Salary]]+(Employee_Data[[#This Row],[Monthly Salary]]*M870)</f>
        <v>6876.1</v>
      </c>
    </row>
    <row r="871" spans="1:14" x14ac:dyDescent="0.3">
      <c r="A871" s="3" t="s">
        <v>1467</v>
      </c>
      <c r="B871" s="9" t="s">
        <v>1468</v>
      </c>
      <c r="C871" s="4" t="s">
        <v>28</v>
      </c>
      <c r="D871" s="4" t="s">
        <v>74</v>
      </c>
      <c r="E871" s="4" t="s">
        <v>30</v>
      </c>
      <c r="F871" s="4" t="s">
        <v>23</v>
      </c>
      <c r="G871">
        <v>32</v>
      </c>
      <c r="H871" s="14">
        <v>42702</v>
      </c>
      <c r="I871" s="18">
        <v>14786.916666666666</v>
      </c>
      <c r="J871" s="4" t="s">
        <v>17</v>
      </c>
      <c r="K871" s="5" t="s">
        <v>18</v>
      </c>
      <c r="L871" s="26">
        <v>0.76000000000000012</v>
      </c>
      <c r="M871" s="26">
        <f>VLOOKUP(L871,BONUS[],2,TRUE)</f>
        <v>0.1</v>
      </c>
      <c r="N871" s="24">
        <f>Employee_Data[[#This Row],[Monthly Salary]]+(Employee_Data[[#This Row],[Monthly Salary]]*M871)</f>
        <v>16265.608333333334</v>
      </c>
    </row>
    <row r="872" spans="1:14" x14ac:dyDescent="0.3">
      <c r="A872" s="3" t="s">
        <v>1306</v>
      </c>
      <c r="B872" s="9" t="s">
        <v>1307</v>
      </c>
      <c r="C872" s="4" t="s">
        <v>46</v>
      </c>
      <c r="D872" s="4" t="s">
        <v>29</v>
      </c>
      <c r="E872" s="4" t="s">
        <v>30</v>
      </c>
      <c r="F872" s="4" t="s">
        <v>16</v>
      </c>
      <c r="G872">
        <v>61</v>
      </c>
      <c r="H872" s="14">
        <v>40293</v>
      </c>
      <c r="I872" s="18">
        <v>9191.8333333333339</v>
      </c>
      <c r="J872" s="4" t="s">
        <v>17</v>
      </c>
      <c r="K872" s="5" t="s">
        <v>50</v>
      </c>
      <c r="L872" s="26">
        <v>0.7400000000000001</v>
      </c>
      <c r="M872" s="26">
        <f>VLOOKUP(L872,BONUS[],2,TRUE)</f>
        <v>0.08</v>
      </c>
      <c r="N872" s="24">
        <f>Employee_Data[[#This Row],[Monthly Salary]]+(Employee_Data[[#This Row],[Monthly Salary]]*M872)</f>
        <v>9927.18</v>
      </c>
    </row>
    <row r="873" spans="1:14" x14ac:dyDescent="0.3">
      <c r="A873" s="3" t="s">
        <v>247</v>
      </c>
      <c r="B873" s="9" t="s">
        <v>248</v>
      </c>
      <c r="C873" s="4" t="s">
        <v>13</v>
      </c>
      <c r="D873" s="4" t="s">
        <v>29</v>
      </c>
      <c r="E873" s="4" t="s">
        <v>30</v>
      </c>
      <c r="F873" s="4" t="s">
        <v>16</v>
      </c>
      <c r="G873">
        <v>33</v>
      </c>
      <c r="H873" s="14">
        <v>43211</v>
      </c>
      <c r="I873" s="18">
        <v>11700.166666666666</v>
      </c>
      <c r="J873" s="4" t="s">
        <v>24</v>
      </c>
      <c r="K873" s="5" t="s">
        <v>107</v>
      </c>
      <c r="L873" s="26">
        <v>0.72000000000000008</v>
      </c>
      <c r="M873" s="26">
        <f>VLOOKUP(L873,BONUS[],2,TRUE)</f>
        <v>0.08</v>
      </c>
      <c r="N873" s="24">
        <f>Employee_Data[[#This Row],[Monthly Salary]]+(Employee_Data[[#This Row],[Monthly Salary]]*M873)</f>
        <v>12636.18</v>
      </c>
    </row>
    <row r="874" spans="1:14" x14ac:dyDescent="0.3">
      <c r="A874" s="3" t="s">
        <v>1094</v>
      </c>
      <c r="B874" s="9" t="s">
        <v>1095</v>
      </c>
      <c r="C874" s="4" t="s">
        <v>365</v>
      </c>
      <c r="D874" s="4" t="s">
        <v>14</v>
      </c>
      <c r="E874" s="4" t="s">
        <v>30</v>
      </c>
      <c r="F874" s="4" t="s">
        <v>23</v>
      </c>
      <c r="G874">
        <v>34</v>
      </c>
      <c r="H874" s="14">
        <v>42514</v>
      </c>
      <c r="I874" s="18">
        <v>7862.666666666667</v>
      </c>
      <c r="J874" s="4" t="s">
        <v>17</v>
      </c>
      <c r="K874" s="5" t="s">
        <v>50</v>
      </c>
      <c r="L874" s="26">
        <v>0.70000000000000007</v>
      </c>
      <c r="M874" s="26">
        <f>VLOOKUP(L874,BONUS[],2,TRUE)</f>
        <v>0.08</v>
      </c>
      <c r="N874" s="24">
        <f>Employee_Data[[#This Row],[Monthly Salary]]+(Employee_Data[[#This Row],[Monthly Salary]]*M874)</f>
        <v>8491.68</v>
      </c>
    </row>
    <row r="875" spans="1:14" x14ac:dyDescent="0.3">
      <c r="A875" s="3" t="s">
        <v>1674</v>
      </c>
      <c r="B875" s="9" t="s">
        <v>1675</v>
      </c>
      <c r="C875" s="4" t="s">
        <v>292</v>
      </c>
      <c r="D875" s="4" t="s">
        <v>14</v>
      </c>
      <c r="E875" s="4" t="s">
        <v>22</v>
      </c>
      <c r="F875" s="4" t="s">
        <v>16</v>
      </c>
      <c r="G875">
        <v>57</v>
      </c>
      <c r="H875" s="14">
        <v>35113</v>
      </c>
      <c r="I875" s="18">
        <v>6279.5</v>
      </c>
      <c r="J875" s="4" t="s">
        <v>17</v>
      </c>
      <c r="K875" s="5" t="s">
        <v>54</v>
      </c>
      <c r="L875" s="26">
        <v>0.68</v>
      </c>
      <c r="M875" s="26">
        <f>VLOOKUP(L875,BONUS[],2,TRUE)</f>
        <v>0.05</v>
      </c>
      <c r="N875" s="24">
        <f>Employee_Data[[#This Row],[Monthly Salary]]+(Employee_Data[[#This Row],[Monthly Salary]]*M875)</f>
        <v>6593.4750000000004</v>
      </c>
    </row>
    <row r="876" spans="1:14" x14ac:dyDescent="0.3">
      <c r="A876" s="3" t="s">
        <v>57</v>
      </c>
      <c r="B876" s="9" t="s">
        <v>58</v>
      </c>
      <c r="C876" s="4" t="s">
        <v>13</v>
      </c>
      <c r="D876" s="4" t="s">
        <v>59</v>
      </c>
      <c r="E876" s="4" t="s">
        <v>22</v>
      </c>
      <c r="F876" s="4" t="s">
        <v>16</v>
      </c>
      <c r="G876">
        <v>36</v>
      </c>
      <c r="H876" s="14">
        <v>39855</v>
      </c>
      <c r="I876" s="18">
        <v>13111.083333333334</v>
      </c>
      <c r="J876" s="4" t="s">
        <v>17</v>
      </c>
      <c r="K876" s="5" t="s">
        <v>50</v>
      </c>
      <c r="L876" s="26">
        <v>0.66</v>
      </c>
      <c r="M876" s="26">
        <f>VLOOKUP(L876,BONUS[],2,TRUE)</f>
        <v>0.05</v>
      </c>
      <c r="N876" s="24">
        <f>Employee_Data[[#This Row],[Monthly Salary]]+(Employee_Data[[#This Row],[Monthly Salary]]*M876)</f>
        <v>13766.637500000001</v>
      </c>
    </row>
    <row r="877" spans="1:14" x14ac:dyDescent="0.3">
      <c r="A877" s="3" t="s">
        <v>143</v>
      </c>
      <c r="B877" s="9" t="s">
        <v>144</v>
      </c>
      <c r="C877" s="4" t="s">
        <v>13</v>
      </c>
      <c r="D877" s="4" t="s">
        <v>74</v>
      </c>
      <c r="E877" s="4" t="s">
        <v>15</v>
      </c>
      <c r="F877" s="4" t="s">
        <v>16</v>
      </c>
      <c r="G877">
        <v>29</v>
      </c>
      <c r="H877" s="14">
        <v>43609</v>
      </c>
      <c r="I877" s="18">
        <v>10195.833333333334</v>
      </c>
      <c r="J877" s="4" t="s">
        <v>17</v>
      </c>
      <c r="K877" s="5" t="s">
        <v>38</v>
      </c>
      <c r="L877" s="26">
        <v>0.64</v>
      </c>
      <c r="M877" s="26">
        <f>VLOOKUP(L877,BONUS[],2,TRUE)</f>
        <v>0.03</v>
      </c>
      <c r="N877" s="24">
        <f>Employee_Data[[#This Row],[Monthly Salary]]+(Employee_Data[[#This Row],[Monthly Salary]]*M877)</f>
        <v>10501.708333333334</v>
      </c>
    </row>
    <row r="878" spans="1:14" x14ac:dyDescent="0.3">
      <c r="A878" s="3" t="s">
        <v>1823</v>
      </c>
      <c r="B878" s="9" t="s">
        <v>1824</v>
      </c>
      <c r="C878" s="4" t="s">
        <v>117</v>
      </c>
      <c r="D878" s="4" t="s">
        <v>29</v>
      </c>
      <c r="E878" s="4" t="s">
        <v>15</v>
      </c>
      <c r="F878" s="4" t="s">
        <v>16</v>
      </c>
      <c r="G878">
        <v>45</v>
      </c>
      <c r="H878" s="14">
        <v>41127</v>
      </c>
      <c r="I878" s="18">
        <v>4882.166666666667</v>
      </c>
      <c r="J878" s="4" t="s">
        <v>86</v>
      </c>
      <c r="K878" s="5" t="s">
        <v>211</v>
      </c>
      <c r="L878" s="26">
        <v>0.62</v>
      </c>
      <c r="M878" s="26">
        <f>VLOOKUP(L878,BONUS[],2,TRUE)</f>
        <v>0.03</v>
      </c>
      <c r="N878" s="24">
        <f>Employee_Data[[#This Row],[Monthly Salary]]+(Employee_Data[[#This Row],[Monthly Salary]]*M878)</f>
        <v>5028.6316666666671</v>
      </c>
    </row>
    <row r="879" spans="1:14" x14ac:dyDescent="0.3">
      <c r="A879" s="3" t="s">
        <v>411</v>
      </c>
      <c r="B879" s="9" t="s">
        <v>1710</v>
      </c>
      <c r="C879" s="4" t="s">
        <v>49</v>
      </c>
      <c r="D879" s="4" t="s">
        <v>42</v>
      </c>
      <c r="E879" s="4" t="s">
        <v>22</v>
      </c>
      <c r="F879" s="4" t="s">
        <v>23</v>
      </c>
      <c r="G879">
        <v>27</v>
      </c>
      <c r="H879" s="14">
        <v>44257</v>
      </c>
      <c r="I879" s="18">
        <v>3727.6666666666665</v>
      </c>
      <c r="J879" s="4" t="s">
        <v>86</v>
      </c>
      <c r="K879" s="5" t="s">
        <v>92</v>
      </c>
      <c r="L879" s="26">
        <v>0.6</v>
      </c>
      <c r="M879" s="26">
        <f>VLOOKUP(L879,BONUS[],2,TRUE)</f>
        <v>0.03</v>
      </c>
      <c r="N879" s="24">
        <f>Employee_Data[[#This Row],[Monthly Salary]]+(Employee_Data[[#This Row],[Monthly Salary]]*M879)</f>
        <v>3839.4966666666664</v>
      </c>
    </row>
    <row r="880" spans="1:14" x14ac:dyDescent="0.3">
      <c r="A880" s="3" t="s">
        <v>411</v>
      </c>
      <c r="B880" s="9" t="s">
        <v>412</v>
      </c>
      <c r="C880" s="4" t="s">
        <v>28</v>
      </c>
      <c r="D880" s="4" t="s">
        <v>53</v>
      </c>
      <c r="E880" s="4" t="s">
        <v>22</v>
      </c>
      <c r="F880" s="4" t="s">
        <v>16</v>
      </c>
      <c r="G880">
        <v>26</v>
      </c>
      <c r="H880" s="14">
        <v>43276</v>
      </c>
      <c r="I880" s="18">
        <v>14508.083333333334</v>
      </c>
      <c r="J880" s="4" t="s">
        <v>17</v>
      </c>
      <c r="K880" s="5" t="s">
        <v>38</v>
      </c>
      <c r="L880" s="26">
        <v>0.61</v>
      </c>
      <c r="M880" s="26">
        <f>VLOOKUP(L880,BONUS[],2,TRUE)</f>
        <v>0.03</v>
      </c>
      <c r="N880" s="24">
        <f>Employee_Data[[#This Row],[Monthly Salary]]+(Employee_Data[[#This Row],[Monthly Salary]]*M880)</f>
        <v>14943.325833333334</v>
      </c>
    </row>
    <row r="881" spans="1:14" x14ac:dyDescent="0.3">
      <c r="A881" s="3" t="s">
        <v>1908</v>
      </c>
      <c r="B881" s="9" t="s">
        <v>1909</v>
      </c>
      <c r="C881" s="4" t="s">
        <v>241</v>
      </c>
      <c r="D881" s="4" t="s">
        <v>14</v>
      </c>
      <c r="E881" s="4" t="s">
        <v>30</v>
      </c>
      <c r="F881" s="4" t="s">
        <v>16</v>
      </c>
      <c r="G881">
        <v>36</v>
      </c>
      <c r="H881" s="14">
        <v>42677</v>
      </c>
      <c r="I881" s="18">
        <v>7884.833333333333</v>
      </c>
      <c r="J881" s="4" t="s">
        <v>17</v>
      </c>
      <c r="K881" s="5" t="s">
        <v>81</v>
      </c>
      <c r="L881" s="26">
        <v>0.74</v>
      </c>
      <c r="M881" s="26">
        <f>VLOOKUP(L881,BONUS[],2,TRUE)</f>
        <v>0.08</v>
      </c>
      <c r="N881" s="24">
        <f>Employee_Data[[#This Row],[Monthly Salary]]+(Employee_Data[[#This Row],[Monthly Salary]]*M881)</f>
        <v>8515.619999999999</v>
      </c>
    </row>
    <row r="882" spans="1:14" x14ac:dyDescent="0.3">
      <c r="A882" s="3" t="s">
        <v>716</v>
      </c>
      <c r="B882" s="9" t="s">
        <v>717</v>
      </c>
      <c r="C882" s="4" t="s">
        <v>28</v>
      </c>
      <c r="D882" s="4" t="s">
        <v>53</v>
      </c>
      <c r="E882" s="4" t="s">
        <v>22</v>
      </c>
      <c r="F882" s="4" t="s">
        <v>23</v>
      </c>
      <c r="G882">
        <v>29</v>
      </c>
      <c r="H882" s="14">
        <v>42785</v>
      </c>
      <c r="I882" s="18">
        <v>15154.5</v>
      </c>
      <c r="J882" s="4" t="s">
        <v>17</v>
      </c>
      <c r="K882" s="5" t="s">
        <v>18</v>
      </c>
      <c r="L882" s="26">
        <v>0.89000000000000012</v>
      </c>
      <c r="M882" s="26">
        <f>VLOOKUP(L882,BONUS[],2,TRUE)</f>
        <v>0.15</v>
      </c>
      <c r="N882" s="24">
        <f>Employee_Data[[#This Row],[Monthly Salary]]+(Employee_Data[[#This Row],[Monthly Salary]]*M882)</f>
        <v>17427.674999999999</v>
      </c>
    </row>
    <row r="883" spans="1:14" x14ac:dyDescent="0.3">
      <c r="A883" s="3" t="s">
        <v>1201</v>
      </c>
      <c r="B883" s="9" t="s">
        <v>1202</v>
      </c>
      <c r="C883" s="4" t="s">
        <v>117</v>
      </c>
      <c r="D883" s="4" t="s">
        <v>74</v>
      </c>
      <c r="E883" s="4" t="s">
        <v>15</v>
      </c>
      <c r="F883" s="4" t="s">
        <v>23</v>
      </c>
      <c r="G883">
        <v>65</v>
      </c>
      <c r="H883" s="14">
        <v>37181</v>
      </c>
      <c r="I883" s="18">
        <v>6219.25</v>
      </c>
      <c r="J883" s="4" t="s">
        <v>24</v>
      </c>
      <c r="K883" s="5" t="s">
        <v>25</v>
      </c>
      <c r="L883" s="26">
        <v>0.77</v>
      </c>
      <c r="M883" s="26">
        <f>VLOOKUP(L883,BONUS[],2,TRUE)</f>
        <v>0.1</v>
      </c>
      <c r="N883" s="24">
        <f>Employee_Data[[#This Row],[Monthly Salary]]+(Employee_Data[[#This Row],[Monthly Salary]]*M883)</f>
        <v>6841.1750000000002</v>
      </c>
    </row>
    <row r="884" spans="1:14" x14ac:dyDescent="0.3">
      <c r="A884" s="3" t="s">
        <v>1201</v>
      </c>
      <c r="B884" s="9" t="s">
        <v>1713</v>
      </c>
      <c r="C884" s="4" t="s">
        <v>241</v>
      </c>
      <c r="D884" s="4" t="s">
        <v>14</v>
      </c>
      <c r="E884" s="4" t="s">
        <v>30</v>
      </c>
      <c r="F884" s="4" t="s">
        <v>16</v>
      </c>
      <c r="G884">
        <v>45</v>
      </c>
      <c r="H884" s="14">
        <v>39069</v>
      </c>
      <c r="I884" s="18">
        <v>5694.75</v>
      </c>
      <c r="J884" s="4" t="s">
        <v>24</v>
      </c>
      <c r="K884" s="5" t="s">
        <v>25</v>
      </c>
      <c r="L884" s="26">
        <v>0.83000000000000007</v>
      </c>
      <c r="M884" s="26">
        <f>VLOOKUP(L884,BONUS[],2,TRUE)</f>
        <v>0.1</v>
      </c>
      <c r="N884" s="24">
        <f>Employee_Data[[#This Row],[Monthly Salary]]+(Employee_Data[[#This Row],[Monthly Salary]]*M884)</f>
        <v>6264.2250000000004</v>
      </c>
    </row>
    <row r="885" spans="1:14" x14ac:dyDescent="0.3">
      <c r="A885" s="3" t="s">
        <v>885</v>
      </c>
      <c r="B885" s="9" t="s">
        <v>886</v>
      </c>
      <c r="C885" s="4" t="s">
        <v>101</v>
      </c>
      <c r="D885" s="4" t="s">
        <v>63</v>
      </c>
      <c r="E885" s="4" t="s">
        <v>15</v>
      </c>
      <c r="F885" s="4" t="s">
        <v>16</v>
      </c>
      <c r="G885">
        <v>50</v>
      </c>
      <c r="H885" s="14">
        <v>41404</v>
      </c>
      <c r="I885" s="18">
        <v>6615.666666666667</v>
      </c>
      <c r="J885" s="4" t="s">
        <v>17</v>
      </c>
      <c r="K885" s="5" t="s">
        <v>54</v>
      </c>
      <c r="L885" s="26">
        <v>0.71</v>
      </c>
      <c r="M885" s="26">
        <f>VLOOKUP(L885,BONUS[],2,TRUE)</f>
        <v>0.08</v>
      </c>
      <c r="N885" s="24">
        <f>Employee_Data[[#This Row],[Monthly Salary]]+(Employee_Data[[#This Row],[Monthly Salary]]*M885)</f>
        <v>7144.92</v>
      </c>
    </row>
    <row r="886" spans="1:14" x14ac:dyDescent="0.3">
      <c r="A886" s="3" t="s">
        <v>71</v>
      </c>
      <c r="B886" s="9" t="s">
        <v>72</v>
      </c>
      <c r="C886" s="4" t="s">
        <v>73</v>
      </c>
      <c r="D886" s="4" t="s">
        <v>74</v>
      </c>
      <c r="E886" s="4" t="s">
        <v>15</v>
      </c>
      <c r="F886" s="4" t="s">
        <v>16</v>
      </c>
      <c r="G886">
        <v>41</v>
      </c>
      <c r="H886" s="14">
        <v>41346</v>
      </c>
      <c r="I886" s="18">
        <v>20772.5</v>
      </c>
      <c r="J886" s="4" t="s">
        <v>17</v>
      </c>
      <c r="K886" s="5" t="s">
        <v>18</v>
      </c>
      <c r="L886" s="26">
        <v>0.7</v>
      </c>
      <c r="M886" s="26">
        <f>VLOOKUP(L886,BONUS[],2,TRUE)</f>
        <v>0.08</v>
      </c>
      <c r="N886" s="24">
        <f>Employee_Data[[#This Row],[Monthly Salary]]+(Employee_Data[[#This Row],[Monthly Salary]]*M886)</f>
        <v>22434.3</v>
      </c>
    </row>
    <row r="887" spans="1:14" x14ac:dyDescent="0.3">
      <c r="A887" s="3" t="s">
        <v>1825</v>
      </c>
      <c r="B887" s="9" t="s">
        <v>1826</v>
      </c>
      <c r="C887" s="4" t="s">
        <v>287</v>
      </c>
      <c r="D887" s="4" t="s">
        <v>42</v>
      </c>
      <c r="E887" s="4" t="s">
        <v>43</v>
      </c>
      <c r="F887" s="4" t="s">
        <v>23</v>
      </c>
      <c r="G887">
        <v>38</v>
      </c>
      <c r="H887" s="14">
        <v>40875</v>
      </c>
      <c r="I887" s="18">
        <v>6167.5</v>
      </c>
      <c r="J887" s="4" t="s">
        <v>17</v>
      </c>
      <c r="K887" s="5" t="s">
        <v>31</v>
      </c>
      <c r="L887" s="26">
        <v>0.9600000000000003</v>
      </c>
      <c r="M887" s="26">
        <f>VLOOKUP(L887,BONUS[],2,TRUE)</f>
        <v>0.3</v>
      </c>
      <c r="N887" s="24">
        <f>Employee_Data[[#This Row],[Monthly Salary]]+(Employee_Data[[#This Row],[Monthly Salary]]*M887)</f>
        <v>8017.75</v>
      </c>
    </row>
    <row r="888" spans="1:14" x14ac:dyDescent="0.3">
      <c r="A888" s="3" t="s">
        <v>413</v>
      </c>
      <c r="B888" s="9" t="s">
        <v>414</v>
      </c>
      <c r="C888" s="4" t="s">
        <v>46</v>
      </c>
      <c r="D888" s="4" t="s">
        <v>14</v>
      </c>
      <c r="E888" s="4" t="s">
        <v>30</v>
      </c>
      <c r="F888" s="4" t="s">
        <v>23</v>
      </c>
      <c r="G888">
        <v>53</v>
      </c>
      <c r="H888" s="14">
        <v>39021</v>
      </c>
      <c r="I888" s="18">
        <v>10010.666666666666</v>
      </c>
      <c r="J888" s="4" t="s">
        <v>17</v>
      </c>
      <c r="K888" s="5" t="s">
        <v>54</v>
      </c>
      <c r="L888" s="26">
        <v>0.85</v>
      </c>
      <c r="M888" s="26">
        <f>VLOOKUP(L888,BONUS[],2,TRUE)</f>
        <v>0.15</v>
      </c>
      <c r="N888" s="24">
        <f>Employee_Data[[#This Row],[Monthly Salary]]+(Employee_Data[[#This Row],[Monthly Salary]]*M888)</f>
        <v>11512.266666666666</v>
      </c>
    </row>
    <row r="889" spans="1:14" x14ac:dyDescent="0.3">
      <c r="A889" s="3" t="s">
        <v>64</v>
      </c>
      <c r="B889" s="9" t="s">
        <v>1261</v>
      </c>
      <c r="C889" s="4" t="s">
        <v>13</v>
      </c>
      <c r="D889" s="4" t="s">
        <v>42</v>
      </c>
      <c r="E889" s="4" t="s">
        <v>22</v>
      </c>
      <c r="F889" s="4" t="s">
        <v>16</v>
      </c>
      <c r="G889">
        <v>59</v>
      </c>
      <c r="H889" s="14">
        <v>38046</v>
      </c>
      <c r="I889" s="18">
        <v>13241.416666666666</v>
      </c>
      <c r="J889" s="4" t="s">
        <v>24</v>
      </c>
      <c r="K889" s="5" t="s">
        <v>25</v>
      </c>
      <c r="L889" s="26">
        <v>0.65</v>
      </c>
      <c r="M889" s="26">
        <f>VLOOKUP(L889,BONUS[],2,TRUE)</f>
        <v>0.05</v>
      </c>
      <c r="N889" s="24">
        <f>Employee_Data[[#This Row],[Monthly Salary]]+(Employee_Data[[#This Row],[Monthly Salary]]*M889)</f>
        <v>13903.487499999999</v>
      </c>
    </row>
    <row r="890" spans="1:14" x14ac:dyDescent="0.3">
      <c r="A890" s="3" t="s">
        <v>64</v>
      </c>
      <c r="B890" s="9" t="s">
        <v>65</v>
      </c>
      <c r="C890" s="4" t="s">
        <v>46</v>
      </c>
      <c r="D890" s="4" t="s">
        <v>59</v>
      </c>
      <c r="E890" s="4" t="s">
        <v>22</v>
      </c>
      <c r="F890" s="4" t="s">
        <v>23</v>
      </c>
      <c r="G890">
        <v>46</v>
      </c>
      <c r="H890" s="14">
        <v>36233</v>
      </c>
      <c r="I890" s="18">
        <v>8757.1666666666661</v>
      </c>
      <c r="J890" s="4" t="s">
        <v>17</v>
      </c>
      <c r="K890" s="5" t="s">
        <v>54</v>
      </c>
      <c r="L890" s="26">
        <v>0.87000000000000022</v>
      </c>
      <c r="M890" s="26">
        <f>VLOOKUP(L890,BONUS[],2,TRUE)</f>
        <v>0.15</v>
      </c>
      <c r="N890" s="24">
        <f>Employee_Data[[#This Row],[Monthly Salary]]+(Employee_Data[[#This Row],[Monthly Salary]]*M890)</f>
        <v>10070.741666666665</v>
      </c>
    </row>
    <row r="891" spans="1:14" x14ac:dyDescent="0.3">
      <c r="A891" s="3" t="s">
        <v>324</v>
      </c>
      <c r="B891" s="9" t="s">
        <v>325</v>
      </c>
      <c r="C891" s="4" t="s">
        <v>168</v>
      </c>
      <c r="D891" s="4" t="s">
        <v>63</v>
      </c>
      <c r="E891" s="4" t="s">
        <v>30</v>
      </c>
      <c r="F891" s="4" t="s">
        <v>23</v>
      </c>
      <c r="G891">
        <v>27</v>
      </c>
      <c r="H891" s="14">
        <v>43937</v>
      </c>
      <c r="I891" s="18">
        <v>5988.666666666667</v>
      </c>
      <c r="J891" s="4" t="s">
        <v>24</v>
      </c>
      <c r="K891" s="5" t="s">
        <v>127</v>
      </c>
      <c r="L891" s="26">
        <v>0.84000000000000019</v>
      </c>
      <c r="M891" s="26">
        <f>VLOOKUP(L891,BONUS[],2,TRUE)</f>
        <v>0.1</v>
      </c>
      <c r="N891" s="24">
        <f>Employee_Data[[#This Row],[Monthly Salary]]+(Employee_Data[[#This Row],[Monthly Salary]]*M891)</f>
        <v>6587.5333333333338</v>
      </c>
    </row>
    <row r="892" spans="1:14" x14ac:dyDescent="0.3">
      <c r="A892" s="3" t="s">
        <v>476</v>
      </c>
      <c r="B892" s="9" t="s">
        <v>477</v>
      </c>
      <c r="C892" s="4" t="s">
        <v>478</v>
      </c>
      <c r="D892" s="4" t="s">
        <v>14</v>
      </c>
      <c r="E892" s="4" t="s">
        <v>43</v>
      </c>
      <c r="F892" s="4" t="s">
        <v>23</v>
      </c>
      <c r="G892">
        <v>58</v>
      </c>
      <c r="H892" s="14">
        <v>34176</v>
      </c>
      <c r="I892" s="18">
        <v>5771.666666666667</v>
      </c>
      <c r="J892" s="4" t="s">
        <v>17</v>
      </c>
      <c r="K892" s="5" t="s">
        <v>38</v>
      </c>
      <c r="L892" s="26">
        <v>0.81000000000000016</v>
      </c>
      <c r="M892" s="26">
        <f>VLOOKUP(L892,BONUS[],2,TRUE)</f>
        <v>0.1</v>
      </c>
      <c r="N892" s="24">
        <f>Employee_Data[[#This Row],[Monthly Salary]]+(Employee_Data[[#This Row],[Monthly Salary]]*M892)</f>
        <v>6348.8333333333339</v>
      </c>
    </row>
    <row r="893" spans="1:14" x14ac:dyDescent="0.3">
      <c r="A893" s="3" t="s">
        <v>366</v>
      </c>
      <c r="B893" s="9" t="s">
        <v>367</v>
      </c>
      <c r="C893" s="4" t="s">
        <v>241</v>
      </c>
      <c r="D893" s="4" t="s">
        <v>14</v>
      </c>
      <c r="E893" s="4" t="s">
        <v>15</v>
      </c>
      <c r="F893" s="4" t="s">
        <v>16</v>
      </c>
      <c r="G893">
        <v>54</v>
      </c>
      <c r="H893" s="14">
        <v>35933</v>
      </c>
      <c r="I893" s="18">
        <v>5689</v>
      </c>
      <c r="J893" s="4" t="s">
        <v>17</v>
      </c>
      <c r="K893" s="5" t="s">
        <v>38</v>
      </c>
      <c r="L893" s="26">
        <v>0.78000000000000014</v>
      </c>
      <c r="M893" s="26">
        <f>VLOOKUP(L893,BONUS[],2,TRUE)</f>
        <v>0.1</v>
      </c>
      <c r="N893" s="24">
        <f>Employee_Data[[#This Row],[Monthly Salary]]+(Employee_Data[[#This Row],[Monthly Salary]]*M893)</f>
        <v>6257.9</v>
      </c>
    </row>
    <row r="894" spans="1:14" x14ac:dyDescent="0.3">
      <c r="A894" s="3" t="s">
        <v>1593</v>
      </c>
      <c r="B894" s="9" t="s">
        <v>1594</v>
      </c>
      <c r="C894" s="4" t="s">
        <v>46</v>
      </c>
      <c r="D894" s="4" t="s">
        <v>29</v>
      </c>
      <c r="E894" s="4" t="s">
        <v>30</v>
      </c>
      <c r="F894" s="4" t="s">
        <v>16</v>
      </c>
      <c r="G894">
        <v>51</v>
      </c>
      <c r="H894" s="14">
        <v>41439</v>
      </c>
      <c r="I894" s="18">
        <v>9018.4166666666661</v>
      </c>
      <c r="J894" s="4" t="s">
        <v>86</v>
      </c>
      <c r="K894" s="5" t="s">
        <v>87</v>
      </c>
      <c r="L894" s="26">
        <v>0.75000000000000011</v>
      </c>
      <c r="M894" s="26">
        <f>VLOOKUP(L894,BONUS[],2,TRUE)</f>
        <v>0.1</v>
      </c>
      <c r="N894" s="24">
        <f>Employee_Data[[#This Row],[Monthly Salary]]+(Employee_Data[[#This Row],[Monthly Salary]]*M894)</f>
        <v>9920.2583333333332</v>
      </c>
    </row>
    <row r="895" spans="1:14" x14ac:dyDescent="0.3">
      <c r="A895" s="3" t="s">
        <v>829</v>
      </c>
      <c r="B895" s="9" t="s">
        <v>830</v>
      </c>
      <c r="C895" s="4" t="s">
        <v>13</v>
      </c>
      <c r="D895" s="4" t="s">
        <v>53</v>
      </c>
      <c r="E895" s="4" t="s">
        <v>30</v>
      </c>
      <c r="F895" s="4" t="s">
        <v>23</v>
      </c>
      <c r="G895">
        <v>40</v>
      </c>
      <c r="H895" s="14">
        <v>43488</v>
      </c>
      <c r="I895" s="18">
        <v>13252.583333333334</v>
      </c>
      <c r="J895" s="4" t="s">
        <v>17</v>
      </c>
      <c r="K895" s="5" t="s">
        <v>50</v>
      </c>
      <c r="L895" s="26">
        <v>0.72000000000000008</v>
      </c>
      <c r="M895" s="26">
        <f>VLOOKUP(L895,BONUS[],2,TRUE)</f>
        <v>0.08</v>
      </c>
      <c r="N895" s="24">
        <f>Employee_Data[[#This Row],[Monthly Salary]]+(Employee_Data[[#This Row],[Monthly Salary]]*M895)</f>
        <v>14312.79</v>
      </c>
    </row>
    <row r="896" spans="1:14" x14ac:dyDescent="0.3">
      <c r="A896" s="3" t="s">
        <v>1757</v>
      </c>
      <c r="B896" s="9" t="s">
        <v>1758</v>
      </c>
      <c r="C896" s="4" t="s">
        <v>37</v>
      </c>
      <c r="D896" s="4" t="s">
        <v>53</v>
      </c>
      <c r="E896" s="4" t="s">
        <v>15</v>
      </c>
      <c r="F896" s="4" t="s">
        <v>23</v>
      </c>
      <c r="G896">
        <v>50</v>
      </c>
      <c r="H896" s="14">
        <v>40109</v>
      </c>
      <c r="I896" s="18">
        <v>6620.583333333333</v>
      </c>
      <c r="J896" s="4" t="s">
        <v>24</v>
      </c>
      <c r="K896" s="5" t="s">
        <v>68</v>
      </c>
      <c r="L896" s="26">
        <v>0.69000000000000006</v>
      </c>
      <c r="M896" s="26">
        <f>VLOOKUP(L896,BONUS[],2,TRUE)</f>
        <v>0.05</v>
      </c>
      <c r="N896" s="24">
        <f>Employee_Data[[#This Row],[Monthly Salary]]+(Employee_Data[[#This Row],[Monthly Salary]]*M896)</f>
        <v>6951.6124999999993</v>
      </c>
    </row>
    <row r="897" spans="1:14" x14ac:dyDescent="0.3">
      <c r="A897" s="3" t="s">
        <v>1561</v>
      </c>
      <c r="B897" s="9" t="s">
        <v>1562</v>
      </c>
      <c r="C897" s="4" t="s">
        <v>46</v>
      </c>
      <c r="D897" s="4" t="s">
        <v>59</v>
      </c>
      <c r="E897" s="4" t="s">
        <v>15</v>
      </c>
      <c r="F897" s="4" t="s">
        <v>16</v>
      </c>
      <c r="G897">
        <v>33</v>
      </c>
      <c r="H897" s="14">
        <v>41071</v>
      </c>
      <c r="I897" s="18">
        <v>9854.4166666666661</v>
      </c>
      <c r="J897" s="4" t="s">
        <v>17</v>
      </c>
      <c r="K897" s="5" t="s">
        <v>54</v>
      </c>
      <c r="L897" s="26">
        <v>0.66</v>
      </c>
      <c r="M897" s="26">
        <f>VLOOKUP(L897,BONUS[],2,TRUE)</f>
        <v>0.05</v>
      </c>
      <c r="N897" s="24">
        <f>Employee_Data[[#This Row],[Monthly Salary]]+(Employee_Data[[#This Row],[Monthly Salary]]*M897)</f>
        <v>10347.137499999999</v>
      </c>
    </row>
    <row r="898" spans="1:14" x14ac:dyDescent="0.3">
      <c r="A898" s="3" t="s">
        <v>182</v>
      </c>
      <c r="B898" s="9" t="s">
        <v>183</v>
      </c>
      <c r="C898" s="4" t="s">
        <v>37</v>
      </c>
      <c r="D898" s="4" t="s">
        <v>53</v>
      </c>
      <c r="E898" s="4" t="s">
        <v>22</v>
      </c>
      <c r="F898" s="4" t="s">
        <v>16</v>
      </c>
      <c r="G898">
        <v>44</v>
      </c>
      <c r="H898" s="14">
        <v>43467</v>
      </c>
      <c r="I898" s="18">
        <v>6224.25</v>
      </c>
      <c r="J898" s="4" t="s">
        <v>86</v>
      </c>
      <c r="K898" s="5" t="s">
        <v>87</v>
      </c>
      <c r="L898" s="26">
        <v>0.63</v>
      </c>
      <c r="M898" s="26">
        <f>VLOOKUP(L898,BONUS[],2,TRUE)</f>
        <v>0.03</v>
      </c>
      <c r="N898" s="24">
        <f>Employee_Data[[#This Row],[Monthly Salary]]+(Employee_Data[[#This Row],[Monthly Salary]]*M898)</f>
        <v>6410.9775</v>
      </c>
    </row>
    <row r="899" spans="1:14" x14ac:dyDescent="0.3">
      <c r="A899" s="3" t="s">
        <v>712</v>
      </c>
      <c r="B899" s="9" t="s">
        <v>713</v>
      </c>
      <c r="C899" s="4" t="s">
        <v>117</v>
      </c>
      <c r="D899" s="4" t="s">
        <v>29</v>
      </c>
      <c r="E899" s="4" t="s">
        <v>15</v>
      </c>
      <c r="F899" s="4" t="s">
        <v>16</v>
      </c>
      <c r="G899">
        <v>55</v>
      </c>
      <c r="H899" s="14">
        <v>39418</v>
      </c>
      <c r="I899" s="18">
        <v>5374.5</v>
      </c>
      <c r="J899" s="4" t="s">
        <v>17</v>
      </c>
      <c r="K899" s="5" t="s">
        <v>81</v>
      </c>
      <c r="L899" s="26">
        <v>0.6</v>
      </c>
      <c r="M899" s="26">
        <f>VLOOKUP(L899,BONUS[],2,TRUE)</f>
        <v>0.03</v>
      </c>
      <c r="N899" s="24">
        <f>Employee_Data[[#This Row],[Monthly Salary]]+(Employee_Data[[#This Row],[Monthly Salary]]*M899)</f>
        <v>5535.7349999999997</v>
      </c>
    </row>
    <row r="900" spans="1:14" x14ac:dyDescent="0.3">
      <c r="A900" s="3" t="s">
        <v>837</v>
      </c>
      <c r="B900" s="9" t="s">
        <v>838</v>
      </c>
      <c r="C900" s="4" t="s">
        <v>28</v>
      </c>
      <c r="D900" s="4" t="s">
        <v>53</v>
      </c>
      <c r="E900" s="4" t="s">
        <v>22</v>
      </c>
      <c r="F900" s="4" t="s">
        <v>23</v>
      </c>
      <c r="G900">
        <v>55</v>
      </c>
      <c r="H900" s="14">
        <v>40340</v>
      </c>
      <c r="I900" s="18">
        <v>15615.75</v>
      </c>
      <c r="J900" s="4" t="s">
        <v>24</v>
      </c>
      <c r="K900" s="5" t="s">
        <v>127</v>
      </c>
      <c r="L900" s="26">
        <v>0.99</v>
      </c>
      <c r="M900" s="26">
        <f>VLOOKUP(L900,BONUS[],2,TRUE)</f>
        <v>0.3</v>
      </c>
      <c r="N900" s="24">
        <f>Employee_Data[[#This Row],[Monthly Salary]]+(Employee_Data[[#This Row],[Monthly Salary]]*M900)</f>
        <v>20300.474999999999</v>
      </c>
    </row>
    <row r="901" spans="1:14" x14ac:dyDescent="0.3">
      <c r="A901" s="3" t="s">
        <v>1506</v>
      </c>
      <c r="B901" s="9" t="s">
        <v>1507</v>
      </c>
      <c r="C901" s="4" t="s">
        <v>455</v>
      </c>
      <c r="D901" s="4" t="s">
        <v>14</v>
      </c>
      <c r="E901" s="4" t="s">
        <v>43</v>
      </c>
      <c r="F901" s="4" t="s">
        <v>23</v>
      </c>
      <c r="G901">
        <v>39</v>
      </c>
      <c r="H901" s="14">
        <v>42664</v>
      </c>
      <c r="I901" s="18">
        <v>7024.75</v>
      </c>
      <c r="J901" s="4" t="s">
        <v>86</v>
      </c>
      <c r="K901" s="5" t="s">
        <v>87</v>
      </c>
      <c r="L901" s="26">
        <v>0.68</v>
      </c>
      <c r="M901" s="26">
        <f>VLOOKUP(L901,BONUS[],2,TRUE)</f>
        <v>0.05</v>
      </c>
      <c r="N901" s="24">
        <f>Employee_Data[[#This Row],[Monthly Salary]]+(Employee_Data[[#This Row],[Monthly Salary]]*M901)</f>
        <v>7375.9875000000002</v>
      </c>
    </row>
    <row r="902" spans="1:14" x14ac:dyDescent="0.3">
      <c r="A902" s="3" t="s">
        <v>513</v>
      </c>
      <c r="B902" s="9" t="s">
        <v>514</v>
      </c>
      <c r="C902" s="4" t="s">
        <v>37</v>
      </c>
      <c r="D902" s="4" t="s">
        <v>42</v>
      </c>
      <c r="E902" s="4" t="s">
        <v>43</v>
      </c>
      <c r="F902" s="4" t="s">
        <v>16</v>
      </c>
      <c r="G902">
        <v>28</v>
      </c>
      <c r="H902" s="14">
        <v>44380</v>
      </c>
      <c r="I902" s="18">
        <v>6894.916666666667</v>
      </c>
      <c r="J902" s="4" t="s">
        <v>17</v>
      </c>
      <c r="K902" s="5" t="s">
        <v>38</v>
      </c>
      <c r="L902" s="26">
        <v>0.84</v>
      </c>
      <c r="M902" s="26">
        <f>VLOOKUP(L902,BONUS[],2,TRUE)</f>
        <v>0.1</v>
      </c>
      <c r="N902" s="24">
        <f>Employee_Data[[#This Row],[Monthly Salary]]+(Employee_Data[[#This Row],[Monthly Salary]]*M902)</f>
        <v>7584.4083333333338</v>
      </c>
    </row>
    <row r="903" spans="1:14" x14ac:dyDescent="0.3">
      <c r="A903" s="3" t="s">
        <v>1924</v>
      </c>
      <c r="B903" s="9" t="s">
        <v>1925</v>
      </c>
      <c r="C903" s="4" t="s">
        <v>241</v>
      </c>
      <c r="D903" s="4" t="s">
        <v>14</v>
      </c>
      <c r="E903" s="4" t="s">
        <v>15</v>
      </c>
      <c r="F903" s="4" t="s">
        <v>23</v>
      </c>
      <c r="G903">
        <v>61</v>
      </c>
      <c r="H903" s="14">
        <v>42437</v>
      </c>
      <c r="I903" s="18">
        <v>8047.166666666667</v>
      </c>
      <c r="J903" s="4" t="s">
        <v>17</v>
      </c>
      <c r="K903" s="5" t="s">
        <v>81</v>
      </c>
      <c r="L903" s="26">
        <v>0.8</v>
      </c>
      <c r="M903" s="26">
        <f>VLOOKUP(L903,BONUS[],2,TRUE)</f>
        <v>0.1</v>
      </c>
      <c r="N903" s="24">
        <f>Employee_Data[[#This Row],[Monthly Salary]]+(Employee_Data[[#This Row],[Monthly Salary]]*M903)</f>
        <v>8851.8833333333332</v>
      </c>
    </row>
    <row r="904" spans="1:14" x14ac:dyDescent="0.3">
      <c r="A904" s="3" t="s">
        <v>1783</v>
      </c>
      <c r="B904" s="9" t="s">
        <v>1784</v>
      </c>
      <c r="C904" s="4" t="s">
        <v>177</v>
      </c>
      <c r="D904" s="4" t="s">
        <v>59</v>
      </c>
      <c r="E904" s="4" t="s">
        <v>30</v>
      </c>
      <c r="F904" s="4" t="s">
        <v>16</v>
      </c>
      <c r="G904">
        <v>31</v>
      </c>
      <c r="H904" s="14">
        <v>43171</v>
      </c>
      <c r="I904" s="18">
        <v>3992.75</v>
      </c>
      <c r="J904" s="4" t="s">
        <v>17</v>
      </c>
      <c r="K904" s="5" t="s">
        <v>18</v>
      </c>
      <c r="L904" s="26">
        <v>0.62</v>
      </c>
      <c r="M904" s="26">
        <f>VLOOKUP(L904,BONUS[],2,TRUE)</f>
        <v>0.03</v>
      </c>
      <c r="N904" s="24">
        <f>Employee_Data[[#This Row],[Monthly Salary]]+(Employee_Data[[#This Row],[Monthly Salary]]*M904)</f>
        <v>4112.5325000000003</v>
      </c>
    </row>
    <row r="905" spans="1:14" x14ac:dyDescent="0.3">
      <c r="A905" s="3" t="s">
        <v>703</v>
      </c>
      <c r="B905" s="9" t="s">
        <v>704</v>
      </c>
      <c r="C905" s="4" t="s">
        <v>174</v>
      </c>
      <c r="D905" s="4" t="s">
        <v>63</v>
      </c>
      <c r="E905" s="4" t="s">
        <v>43</v>
      </c>
      <c r="F905" s="4" t="s">
        <v>16</v>
      </c>
      <c r="G905">
        <v>55</v>
      </c>
      <c r="H905" s="14">
        <v>34915</v>
      </c>
      <c r="I905" s="18">
        <v>6725.083333333333</v>
      </c>
      <c r="J905" s="4" t="s">
        <v>17</v>
      </c>
      <c r="K905" s="5" t="s">
        <v>31</v>
      </c>
      <c r="L905" s="26">
        <v>0.6</v>
      </c>
      <c r="M905" s="26">
        <f>VLOOKUP(L905,BONUS[],2,TRUE)</f>
        <v>0.03</v>
      </c>
      <c r="N905" s="24">
        <f>Employee_Data[[#This Row],[Monthly Salary]]+(Employee_Data[[#This Row],[Monthly Salary]]*M905)</f>
        <v>6926.8358333333326</v>
      </c>
    </row>
    <row r="906" spans="1:14" x14ac:dyDescent="0.3">
      <c r="A906" s="3" t="s">
        <v>941</v>
      </c>
      <c r="B906" s="9" t="s">
        <v>1664</v>
      </c>
      <c r="C906" s="4" t="s">
        <v>21</v>
      </c>
      <c r="D906" s="4" t="s">
        <v>14</v>
      </c>
      <c r="E906" s="4" t="s">
        <v>22</v>
      </c>
      <c r="F906" s="4" t="s">
        <v>16</v>
      </c>
      <c r="G906">
        <v>62</v>
      </c>
      <c r="H906" s="14">
        <v>37445</v>
      </c>
      <c r="I906" s="18">
        <v>7721.25</v>
      </c>
      <c r="J906" s="4" t="s">
        <v>24</v>
      </c>
      <c r="K906" s="5" t="s">
        <v>127</v>
      </c>
      <c r="L906" s="26">
        <v>0.74</v>
      </c>
      <c r="M906" s="26">
        <f>VLOOKUP(L906,BONUS[],2,TRUE)</f>
        <v>0.08</v>
      </c>
      <c r="N906" s="24">
        <f>Employee_Data[[#This Row],[Monthly Salary]]+(Employee_Data[[#This Row],[Monthly Salary]]*M906)</f>
        <v>8338.9500000000007</v>
      </c>
    </row>
    <row r="907" spans="1:14" x14ac:dyDescent="0.3">
      <c r="A907" s="3" t="s">
        <v>941</v>
      </c>
      <c r="B907" s="9" t="s">
        <v>942</v>
      </c>
      <c r="C907" s="4" t="s">
        <v>216</v>
      </c>
      <c r="D907" s="4" t="s">
        <v>63</v>
      </c>
      <c r="E907" s="4" t="s">
        <v>15</v>
      </c>
      <c r="F907" s="4" t="s">
        <v>23</v>
      </c>
      <c r="G907">
        <v>45</v>
      </c>
      <c r="H907" s="14">
        <v>40820</v>
      </c>
      <c r="I907" s="18">
        <v>5329.916666666667</v>
      </c>
      <c r="J907" s="4" t="s">
        <v>17</v>
      </c>
      <c r="K907" s="5" t="s">
        <v>18</v>
      </c>
      <c r="L907" s="26">
        <v>0.81</v>
      </c>
      <c r="M907" s="26">
        <f>VLOOKUP(L907,BONUS[],2,TRUE)</f>
        <v>0.1</v>
      </c>
      <c r="N907" s="24">
        <f>Employee_Data[[#This Row],[Monthly Salary]]+(Employee_Data[[#This Row],[Monthly Salary]]*M907)</f>
        <v>5862.9083333333338</v>
      </c>
    </row>
    <row r="908" spans="1:14" x14ac:dyDescent="0.3">
      <c r="A908" s="3" t="s">
        <v>1796</v>
      </c>
      <c r="B908" s="9" t="s">
        <v>1797</v>
      </c>
      <c r="C908" s="4" t="s">
        <v>177</v>
      </c>
      <c r="D908" s="4" t="s">
        <v>59</v>
      </c>
      <c r="E908" s="4" t="s">
        <v>15</v>
      </c>
      <c r="F908" s="4" t="s">
        <v>23</v>
      </c>
      <c r="G908">
        <v>48</v>
      </c>
      <c r="H908" s="14">
        <v>44095</v>
      </c>
      <c r="I908" s="18">
        <v>4554.5</v>
      </c>
      <c r="J908" s="4" t="s">
        <v>17</v>
      </c>
      <c r="K908" s="5" t="s">
        <v>38</v>
      </c>
      <c r="L908" s="26">
        <v>0.6</v>
      </c>
      <c r="M908" s="26">
        <f>VLOOKUP(L908,BONUS[],2,TRUE)</f>
        <v>0.03</v>
      </c>
      <c r="N908" s="24">
        <f>Employee_Data[[#This Row],[Monthly Salary]]+(Employee_Data[[#This Row],[Monthly Salary]]*M908)</f>
        <v>4691.1350000000002</v>
      </c>
    </row>
    <row r="909" spans="1:14" x14ac:dyDescent="0.3">
      <c r="A909" s="3" t="s">
        <v>1725</v>
      </c>
      <c r="B909" s="9" t="s">
        <v>1726</v>
      </c>
      <c r="C909" s="4" t="s">
        <v>73</v>
      </c>
      <c r="D909" s="4" t="s">
        <v>74</v>
      </c>
      <c r="E909" s="4" t="s">
        <v>43</v>
      </c>
      <c r="F909" s="4" t="s">
        <v>16</v>
      </c>
      <c r="G909">
        <v>32</v>
      </c>
      <c r="H909" s="14">
        <v>41675</v>
      </c>
      <c r="I909" s="18">
        <v>16953.75</v>
      </c>
      <c r="J909" s="4" t="s">
        <v>86</v>
      </c>
      <c r="K909" s="5" t="s">
        <v>87</v>
      </c>
      <c r="L909" s="26">
        <v>0.85</v>
      </c>
      <c r="M909" s="26">
        <f>VLOOKUP(L909,BONUS[],2,TRUE)</f>
        <v>0.15</v>
      </c>
      <c r="N909" s="24">
        <f>Employee_Data[[#This Row],[Monthly Salary]]+(Employee_Data[[#This Row],[Monthly Salary]]*M909)</f>
        <v>19496.8125</v>
      </c>
    </row>
    <row r="910" spans="1:14" x14ac:dyDescent="0.3">
      <c r="A910" s="3" t="s">
        <v>1341</v>
      </c>
      <c r="B910" s="9" t="s">
        <v>1878</v>
      </c>
      <c r="C910" s="4" t="s">
        <v>73</v>
      </c>
      <c r="D910" s="4" t="s">
        <v>59</v>
      </c>
      <c r="E910" s="4" t="s">
        <v>30</v>
      </c>
      <c r="F910" s="4" t="s">
        <v>23</v>
      </c>
      <c r="G910">
        <v>30</v>
      </c>
      <c r="H910" s="14">
        <v>42018</v>
      </c>
      <c r="I910" s="18">
        <v>19168.75</v>
      </c>
      <c r="J910" s="4" t="s">
        <v>17</v>
      </c>
      <c r="K910" s="5" t="s">
        <v>38</v>
      </c>
      <c r="L910" s="26">
        <v>0.62</v>
      </c>
      <c r="M910" s="26">
        <f>VLOOKUP(L910,BONUS[],2,TRUE)</f>
        <v>0.03</v>
      </c>
      <c r="N910" s="24">
        <f>Employee_Data[[#This Row],[Monthly Salary]]+(Employee_Data[[#This Row],[Monthly Salary]]*M910)</f>
        <v>19743.8125</v>
      </c>
    </row>
    <row r="911" spans="1:14" x14ac:dyDescent="0.3">
      <c r="A911" s="3" t="s">
        <v>1341</v>
      </c>
      <c r="B911" s="9" t="s">
        <v>1342</v>
      </c>
      <c r="C911" s="4" t="s">
        <v>37</v>
      </c>
      <c r="D911" s="4" t="s">
        <v>42</v>
      </c>
      <c r="E911" s="4" t="s">
        <v>15</v>
      </c>
      <c r="F911" s="4" t="s">
        <v>23</v>
      </c>
      <c r="G911">
        <v>31</v>
      </c>
      <c r="H911" s="14">
        <v>43773</v>
      </c>
      <c r="I911" s="18">
        <v>8007.666666666667</v>
      </c>
      <c r="J911" s="4" t="s">
        <v>17</v>
      </c>
      <c r="K911" s="5" t="s">
        <v>54</v>
      </c>
      <c r="L911" s="26">
        <v>0.87</v>
      </c>
      <c r="M911" s="26">
        <f>VLOOKUP(L911,BONUS[],2,TRUE)</f>
        <v>0.15</v>
      </c>
      <c r="N911" s="24">
        <f>Employee_Data[[#This Row],[Monthly Salary]]+(Employee_Data[[#This Row],[Monthly Salary]]*M911)</f>
        <v>9208.8166666666675</v>
      </c>
    </row>
    <row r="912" spans="1:14" x14ac:dyDescent="0.3">
      <c r="A912" s="3" t="s">
        <v>260</v>
      </c>
      <c r="B912" s="9" t="s">
        <v>261</v>
      </c>
      <c r="C912" s="4" t="s">
        <v>34</v>
      </c>
      <c r="D912" s="4" t="s">
        <v>14</v>
      </c>
      <c r="E912" s="4" t="s">
        <v>15</v>
      </c>
      <c r="F912" s="4" t="s">
        <v>23</v>
      </c>
      <c r="G912">
        <v>28</v>
      </c>
      <c r="H912" s="14">
        <v>43977</v>
      </c>
      <c r="I912" s="18">
        <v>5660.416666666667</v>
      </c>
      <c r="J912" s="4" t="s">
        <v>24</v>
      </c>
      <c r="K912" s="5" t="s">
        <v>68</v>
      </c>
      <c r="L912" s="26">
        <v>0.8</v>
      </c>
      <c r="M912" s="26">
        <f>VLOOKUP(L912,BONUS[],2,TRUE)</f>
        <v>0.1</v>
      </c>
      <c r="N912" s="24">
        <f>Employee_Data[[#This Row],[Monthly Salary]]+(Employee_Data[[#This Row],[Monthly Salary]]*M912)</f>
        <v>6226.4583333333339</v>
      </c>
    </row>
    <row r="913" spans="1:14" x14ac:dyDescent="0.3">
      <c r="A913" s="3" t="s">
        <v>245</v>
      </c>
      <c r="B913" s="9" t="s">
        <v>1421</v>
      </c>
      <c r="C913" s="4" t="s">
        <v>73</v>
      </c>
      <c r="D913" s="4" t="s">
        <v>29</v>
      </c>
      <c r="E913" s="4" t="s">
        <v>43</v>
      </c>
      <c r="F913" s="4" t="s">
        <v>16</v>
      </c>
      <c r="G913">
        <v>27</v>
      </c>
      <c r="H913" s="14">
        <v>39330</v>
      </c>
      <c r="I913" s="18">
        <v>15269.916666666666</v>
      </c>
      <c r="J913" s="4" t="s">
        <v>17</v>
      </c>
      <c r="K913" s="5" t="s">
        <v>18</v>
      </c>
      <c r="L913" s="26">
        <v>0.87000000000000022</v>
      </c>
      <c r="M913" s="26">
        <f>VLOOKUP(L913,BONUS[],2,TRUE)</f>
        <v>0.15</v>
      </c>
      <c r="N913" s="24">
        <f>Employee_Data[[#This Row],[Monthly Salary]]+(Employee_Data[[#This Row],[Monthly Salary]]*M913)</f>
        <v>17560.404166666667</v>
      </c>
    </row>
    <row r="914" spans="1:14" x14ac:dyDescent="0.3">
      <c r="A914" s="3" t="s">
        <v>245</v>
      </c>
      <c r="B914" s="9" t="s">
        <v>246</v>
      </c>
      <c r="C914" s="4" t="s">
        <v>46</v>
      </c>
      <c r="D914" s="4" t="s">
        <v>74</v>
      </c>
      <c r="E914" s="4" t="s">
        <v>15</v>
      </c>
      <c r="F914" s="4" t="s">
        <v>23</v>
      </c>
      <c r="G914">
        <v>54</v>
      </c>
      <c r="H914" s="14">
        <v>43368</v>
      </c>
      <c r="I914" s="18">
        <v>9536.75</v>
      </c>
      <c r="J914" s="4" t="s">
        <v>24</v>
      </c>
      <c r="K914" s="5" t="s">
        <v>25</v>
      </c>
      <c r="L914" s="26">
        <v>0.90000000000000024</v>
      </c>
      <c r="M914" s="26">
        <f>VLOOKUP(L914,BONUS[],2,TRUE)</f>
        <v>0.2</v>
      </c>
      <c r="N914" s="24">
        <f>Employee_Data[[#This Row],[Monthly Salary]]+(Employee_Data[[#This Row],[Monthly Salary]]*M914)</f>
        <v>11444.1</v>
      </c>
    </row>
    <row r="915" spans="1:14" x14ac:dyDescent="0.3">
      <c r="A915" s="3" t="s">
        <v>192</v>
      </c>
      <c r="B915" s="9" t="s">
        <v>1032</v>
      </c>
      <c r="C915" s="4" t="s">
        <v>34</v>
      </c>
      <c r="D915" s="4" t="s">
        <v>14</v>
      </c>
      <c r="E915" s="4" t="s">
        <v>22</v>
      </c>
      <c r="F915" s="4" t="s">
        <v>23</v>
      </c>
      <c r="G915">
        <v>41</v>
      </c>
      <c r="H915" s="14">
        <v>36010</v>
      </c>
      <c r="I915" s="18">
        <v>7093.333333333333</v>
      </c>
      <c r="J915" s="4" t="s">
        <v>17</v>
      </c>
      <c r="K915" s="5" t="s">
        <v>18</v>
      </c>
      <c r="L915" s="26">
        <v>0.81000000000000016</v>
      </c>
      <c r="M915" s="26">
        <f>VLOOKUP(L915,BONUS[],2,TRUE)</f>
        <v>0.1</v>
      </c>
      <c r="N915" s="24">
        <f>Employee_Data[[#This Row],[Monthly Salary]]+(Employee_Data[[#This Row],[Monthly Salary]]*M915)</f>
        <v>7802.6666666666661</v>
      </c>
    </row>
    <row r="916" spans="1:14" x14ac:dyDescent="0.3">
      <c r="A916" s="3" t="s">
        <v>192</v>
      </c>
      <c r="B916" s="9" t="s">
        <v>193</v>
      </c>
      <c r="C916" s="4" t="s">
        <v>157</v>
      </c>
      <c r="D916" s="4" t="s">
        <v>59</v>
      </c>
      <c r="E916" s="4" t="s">
        <v>30</v>
      </c>
      <c r="F916" s="4" t="s">
        <v>16</v>
      </c>
      <c r="G916">
        <v>60</v>
      </c>
      <c r="H916" s="14">
        <v>40109</v>
      </c>
      <c r="I916" s="18">
        <v>4534.583333333333</v>
      </c>
      <c r="J916" s="4" t="s">
        <v>17</v>
      </c>
      <c r="K916" s="5" t="s">
        <v>18</v>
      </c>
      <c r="L916" s="26">
        <v>0.84000000000000019</v>
      </c>
      <c r="M916" s="26">
        <f>VLOOKUP(L916,BONUS[],2,TRUE)</f>
        <v>0.1</v>
      </c>
      <c r="N916" s="24">
        <f>Employee_Data[[#This Row],[Monthly Salary]]+(Employee_Data[[#This Row],[Monthly Salary]]*M916)</f>
        <v>4988.0416666666661</v>
      </c>
    </row>
    <row r="917" spans="1:14" x14ac:dyDescent="0.3">
      <c r="A917" s="3" t="s">
        <v>758</v>
      </c>
      <c r="B917" s="9" t="s">
        <v>759</v>
      </c>
      <c r="C917" s="4" t="s">
        <v>28</v>
      </c>
      <c r="D917" s="4" t="s">
        <v>59</v>
      </c>
      <c r="E917" s="4" t="s">
        <v>15</v>
      </c>
      <c r="F917" s="4" t="s">
        <v>23</v>
      </c>
      <c r="G917">
        <v>37</v>
      </c>
      <c r="H917" s="14">
        <v>41048</v>
      </c>
      <c r="I917" s="18">
        <v>13356.666666666666</v>
      </c>
      <c r="J917" s="4" t="s">
        <v>24</v>
      </c>
      <c r="K917" s="5" t="s">
        <v>107</v>
      </c>
      <c r="L917" s="26">
        <v>0.78000000000000014</v>
      </c>
      <c r="M917" s="26">
        <f>VLOOKUP(L917,BONUS[],2,TRUE)</f>
        <v>0.1</v>
      </c>
      <c r="N917" s="24">
        <f>Employee_Data[[#This Row],[Monthly Salary]]+(Employee_Data[[#This Row],[Monthly Salary]]*M917)</f>
        <v>14692.333333333332</v>
      </c>
    </row>
    <row r="918" spans="1:14" x14ac:dyDescent="0.3">
      <c r="A918" s="3" t="s">
        <v>239</v>
      </c>
      <c r="B918" s="9" t="s">
        <v>385</v>
      </c>
      <c r="C918" s="4" t="s">
        <v>136</v>
      </c>
      <c r="D918" s="4" t="s">
        <v>59</v>
      </c>
      <c r="E918" s="4" t="s">
        <v>15</v>
      </c>
      <c r="F918" s="4" t="s">
        <v>16</v>
      </c>
      <c r="G918">
        <v>48</v>
      </c>
      <c r="H918" s="14">
        <v>34567</v>
      </c>
      <c r="I918" s="18">
        <v>7758.5</v>
      </c>
      <c r="J918" s="4" t="s">
        <v>17</v>
      </c>
      <c r="K918" s="5" t="s">
        <v>18</v>
      </c>
      <c r="L918" s="26">
        <v>0.72000000000000008</v>
      </c>
      <c r="M918" s="26">
        <f>VLOOKUP(L918,BONUS[],2,TRUE)</f>
        <v>0.08</v>
      </c>
      <c r="N918" s="24">
        <f>Employee_Data[[#This Row],[Monthly Salary]]+(Employee_Data[[#This Row],[Monthly Salary]]*M918)</f>
        <v>8379.18</v>
      </c>
    </row>
    <row r="919" spans="1:14" x14ac:dyDescent="0.3">
      <c r="A919" s="3" t="s">
        <v>239</v>
      </c>
      <c r="B919" s="9" t="s">
        <v>240</v>
      </c>
      <c r="C919" s="4" t="s">
        <v>241</v>
      </c>
      <c r="D919" s="4" t="s">
        <v>14</v>
      </c>
      <c r="E919" s="4" t="s">
        <v>43</v>
      </c>
      <c r="F919" s="4" t="s">
        <v>16</v>
      </c>
      <c r="G919">
        <v>58</v>
      </c>
      <c r="H919" s="14">
        <v>43650</v>
      </c>
      <c r="I919" s="18">
        <v>6382.333333333333</v>
      </c>
      <c r="J919" s="4" t="s">
        <v>86</v>
      </c>
      <c r="K919" s="5" t="s">
        <v>92</v>
      </c>
      <c r="L919" s="26">
        <v>0.75000000000000011</v>
      </c>
      <c r="M919" s="26">
        <f>VLOOKUP(L919,BONUS[],2,TRUE)</f>
        <v>0.1</v>
      </c>
      <c r="N919" s="24">
        <f>Employee_Data[[#This Row],[Monthly Salary]]+(Employee_Data[[#This Row],[Monthly Salary]]*M919)</f>
        <v>7020.5666666666666</v>
      </c>
    </row>
    <row r="920" spans="1:14" x14ac:dyDescent="0.3">
      <c r="A920" s="3" t="s">
        <v>737</v>
      </c>
      <c r="B920" s="9" t="s">
        <v>738</v>
      </c>
      <c r="C920" s="4" t="s">
        <v>270</v>
      </c>
      <c r="D920" s="4" t="s">
        <v>63</v>
      </c>
      <c r="E920" s="4" t="s">
        <v>15</v>
      </c>
      <c r="F920" s="4" t="s">
        <v>16</v>
      </c>
      <c r="G920">
        <v>47</v>
      </c>
      <c r="H920" s="14">
        <v>42245</v>
      </c>
      <c r="I920" s="18">
        <v>5707.333333333333</v>
      </c>
      <c r="J920" s="4" t="s">
        <v>17</v>
      </c>
      <c r="K920" s="5" t="s">
        <v>18</v>
      </c>
      <c r="L920" s="26">
        <v>0.69000000000000006</v>
      </c>
      <c r="M920" s="26">
        <f>VLOOKUP(L920,BONUS[],2,TRUE)</f>
        <v>0.05</v>
      </c>
      <c r="N920" s="24">
        <f>Employee_Data[[#This Row],[Monthly Salary]]+(Employee_Data[[#This Row],[Monthly Salary]]*M920)</f>
        <v>5992.7</v>
      </c>
    </row>
    <row r="921" spans="1:14" x14ac:dyDescent="0.3">
      <c r="A921" s="3" t="s">
        <v>309</v>
      </c>
      <c r="B921" s="9" t="s">
        <v>310</v>
      </c>
      <c r="C921" s="4" t="s">
        <v>117</v>
      </c>
      <c r="D921" s="4" t="s">
        <v>29</v>
      </c>
      <c r="E921" s="4" t="s">
        <v>30</v>
      </c>
      <c r="F921" s="4" t="s">
        <v>16</v>
      </c>
      <c r="G921">
        <v>39</v>
      </c>
      <c r="H921" s="14">
        <v>38813</v>
      </c>
      <c r="I921" s="18">
        <v>5960.916666666667</v>
      </c>
      <c r="J921" s="4" t="s">
        <v>17</v>
      </c>
      <c r="K921" s="5" t="s">
        <v>81</v>
      </c>
      <c r="L921" s="26">
        <v>0.66</v>
      </c>
      <c r="M921" s="26">
        <f>VLOOKUP(L921,BONUS[],2,TRUE)</f>
        <v>0.05</v>
      </c>
      <c r="N921" s="24">
        <f>Employee_Data[[#This Row],[Monthly Salary]]+(Employee_Data[[#This Row],[Monthly Salary]]*M921)</f>
        <v>6258.9625000000005</v>
      </c>
    </row>
    <row r="922" spans="1:14" x14ac:dyDescent="0.3">
      <c r="A922" s="3" t="s">
        <v>229</v>
      </c>
      <c r="B922" s="9" t="s">
        <v>230</v>
      </c>
      <c r="C922" s="4" t="s">
        <v>28</v>
      </c>
      <c r="D922" s="4" t="s">
        <v>63</v>
      </c>
      <c r="E922" s="4" t="s">
        <v>15</v>
      </c>
      <c r="F922" s="4" t="s">
        <v>16</v>
      </c>
      <c r="G922">
        <v>30</v>
      </c>
      <c r="H922" s="14">
        <v>42512</v>
      </c>
      <c r="I922" s="18">
        <v>15808.5</v>
      </c>
      <c r="J922" s="4" t="s">
        <v>86</v>
      </c>
      <c r="K922" s="5" t="s">
        <v>87</v>
      </c>
      <c r="L922" s="26">
        <v>0.63</v>
      </c>
      <c r="M922" s="26">
        <f>VLOOKUP(L922,BONUS[],2,TRUE)</f>
        <v>0.03</v>
      </c>
      <c r="N922" s="24">
        <f>Employee_Data[[#This Row],[Monthly Salary]]+(Employee_Data[[#This Row],[Monthly Salary]]*M922)</f>
        <v>16282.754999999999</v>
      </c>
    </row>
    <row r="923" spans="1:14" x14ac:dyDescent="0.3">
      <c r="A923" s="3" t="s">
        <v>158</v>
      </c>
      <c r="B923" s="9" t="s">
        <v>159</v>
      </c>
      <c r="C923" s="4" t="s">
        <v>117</v>
      </c>
      <c r="D923" s="4" t="s">
        <v>74</v>
      </c>
      <c r="E923" s="4" t="s">
        <v>22</v>
      </c>
      <c r="F923" s="4" t="s">
        <v>16</v>
      </c>
      <c r="G923">
        <v>27</v>
      </c>
      <c r="H923" s="14">
        <v>44460</v>
      </c>
      <c r="I923" s="18">
        <v>5727.333333333333</v>
      </c>
      <c r="J923" s="4" t="s">
        <v>17</v>
      </c>
      <c r="K923" s="5" t="s">
        <v>38</v>
      </c>
      <c r="L923" s="26">
        <v>0.6</v>
      </c>
      <c r="M923" s="26">
        <f>VLOOKUP(L923,BONUS[],2,TRUE)</f>
        <v>0.03</v>
      </c>
      <c r="N923" s="24">
        <f>Employee_Data[[#This Row],[Monthly Salary]]+(Employee_Data[[#This Row],[Monthly Salary]]*M923)</f>
        <v>5899.1533333333327</v>
      </c>
    </row>
    <row r="924" spans="1:14" x14ac:dyDescent="0.3">
      <c r="A924" s="3" t="s">
        <v>1600</v>
      </c>
      <c r="B924" s="9" t="s">
        <v>1601</v>
      </c>
      <c r="C924" s="4" t="s">
        <v>117</v>
      </c>
      <c r="D924" s="4" t="s">
        <v>42</v>
      </c>
      <c r="E924" s="4" t="s">
        <v>15</v>
      </c>
      <c r="F924" s="4" t="s">
        <v>23</v>
      </c>
      <c r="G924">
        <v>37</v>
      </c>
      <c r="H924" s="14">
        <v>40291</v>
      </c>
      <c r="I924" s="18">
        <v>4794.25</v>
      </c>
      <c r="J924" s="4" t="s">
        <v>17</v>
      </c>
      <c r="K924" s="5" t="s">
        <v>31</v>
      </c>
      <c r="L924" s="26">
        <v>0.67</v>
      </c>
      <c r="M924" s="26">
        <f>VLOOKUP(L924,BONUS[],2,TRUE)</f>
        <v>0.05</v>
      </c>
      <c r="N924" s="24">
        <f>Employee_Data[[#This Row],[Monthly Salary]]+(Employee_Data[[#This Row],[Monthly Salary]]*M924)</f>
        <v>5033.9624999999996</v>
      </c>
    </row>
    <row r="925" spans="1:14" x14ac:dyDescent="0.3">
      <c r="A925" s="3" t="s">
        <v>1030</v>
      </c>
      <c r="B925" s="9" t="s">
        <v>1031</v>
      </c>
      <c r="C925" s="4" t="s">
        <v>177</v>
      </c>
      <c r="D925" s="4" t="s">
        <v>59</v>
      </c>
      <c r="E925" s="4" t="s">
        <v>22</v>
      </c>
      <c r="F925" s="4" t="s">
        <v>16</v>
      </c>
      <c r="G925">
        <v>58</v>
      </c>
      <c r="H925" s="14">
        <v>40463</v>
      </c>
      <c r="I925" s="18">
        <v>3583.4166666666665</v>
      </c>
      <c r="J925" s="4" t="s">
        <v>17</v>
      </c>
      <c r="K925" s="5" t="s">
        <v>54</v>
      </c>
      <c r="L925" s="26">
        <v>0.88000000000000012</v>
      </c>
      <c r="M925" s="26">
        <f>VLOOKUP(L925,BONUS[],2,TRUE)</f>
        <v>0.15</v>
      </c>
      <c r="N925" s="24">
        <f>Employee_Data[[#This Row],[Monthly Salary]]+(Employee_Data[[#This Row],[Monthly Salary]]*M925)</f>
        <v>4120.9291666666668</v>
      </c>
    </row>
    <row r="926" spans="1:14" x14ac:dyDescent="0.3">
      <c r="A926" s="3" t="s">
        <v>113</v>
      </c>
      <c r="B926" s="9" t="s">
        <v>114</v>
      </c>
      <c r="C926" s="4" t="s">
        <v>49</v>
      </c>
      <c r="D926" s="4" t="s">
        <v>29</v>
      </c>
      <c r="E926" s="4" t="s">
        <v>22</v>
      </c>
      <c r="F926" s="4" t="s">
        <v>23</v>
      </c>
      <c r="G926">
        <v>65</v>
      </c>
      <c r="H926" s="14">
        <v>38123</v>
      </c>
      <c r="I926" s="18">
        <v>4624.916666666667</v>
      </c>
      <c r="J926" s="4" t="s">
        <v>86</v>
      </c>
      <c r="K926" s="5" t="s">
        <v>87</v>
      </c>
      <c r="L926" s="26">
        <v>0.81</v>
      </c>
      <c r="M926" s="26">
        <f>VLOOKUP(L926,BONUS[],2,TRUE)</f>
        <v>0.1</v>
      </c>
      <c r="N926" s="24">
        <f>Employee_Data[[#This Row],[Monthly Salary]]+(Employee_Data[[#This Row],[Monthly Salary]]*M926)</f>
        <v>5087.4083333333338</v>
      </c>
    </row>
    <row r="927" spans="1:14" x14ac:dyDescent="0.3">
      <c r="A927" s="3" t="s">
        <v>867</v>
      </c>
      <c r="B927" s="9" t="s">
        <v>868</v>
      </c>
      <c r="C927" s="4" t="s">
        <v>292</v>
      </c>
      <c r="D927" s="4" t="s">
        <v>14</v>
      </c>
      <c r="E927" s="4" t="s">
        <v>43</v>
      </c>
      <c r="F927" s="4" t="s">
        <v>23</v>
      </c>
      <c r="G927">
        <v>48</v>
      </c>
      <c r="H927" s="14">
        <v>37844</v>
      </c>
      <c r="I927" s="18">
        <v>7751.416666666667</v>
      </c>
      <c r="J927" s="4" t="s">
        <v>17</v>
      </c>
      <c r="K927" s="5" t="s">
        <v>18</v>
      </c>
      <c r="L927" s="26">
        <v>0.74</v>
      </c>
      <c r="M927" s="26">
        <f>VLOOKUP(L927,BONUS[],2,TRUE)</f>
        <v>0.08</v>
      </c>
      <c r="N927" s="24">
        <f>Employee_Data[[#This Row],[Monthly Salary]]+(Employee_Data[[#This Row],[Monthly Salary]]*M927)</f>
        <v>8371.5300000000007</v>
      </c>
    </row>
    <row r="928" spans="1:14" x14ac:dyDescent="0.3">
      <c r="A928" s="3" t="s">
        <v>793</v>
      </c>
      <c r="B928" s="9" t="s">
        <v>794</v>
      </c>
      <c r="C928" s="4" t="s">
        <v>117</v>
      </c>
      <c r="D928" s="4" t="s">
        <v>29</v>
      </c>
      <c r="E928" s="4" t="s">
        <v>22</v>
      </c>
      <c r="F928" s="4" t="s">
        <v>23</v>
      </c>
      <c r="G928">
        <v>30</v>
      </c>
      <c r="H928" s="14">
        <v>43542</v>
      </c>
      <c r="I928" s="18">
        <v>4559.5</v>
      </c>
      <c r="J928" s="4" t="s">
        <v>17</v>
      </c>
      <c r="K928" s="5" t="s">
        <v>81</v>
      </c>
      <c r="L928" s="26">
        <v>0.66999999999999993</v>
      </c>
      <c r="M928" s="26">
        <f>VLOOKUP(L928,BONUS[],2,TRUE)</f>
        <v>0.05</v>
      </c>
      <c r="N928" s="24">
        <f>Employee_Data[[#This Row],[Monthly Salary]]+(Employee_Data[[#This Row],[Monthly Salary]]*M928)</f>
        <v>4787.4750000000004</v>
      </c>
    </row>
    <row r="929" spans="1:14" x14ac:dyDescent="0.3">
      <c r="A929" s="3" t="s">
        <v>227</v>
      </c>
      <c r="B929" s="9" t="s">
        <v>228</v>
      </c>
      <c r="C929" s="4" t="s">
        <v>101</v>
      </c>
      <c r="D929" s="4" t="s">
        <v>63</v>
      </c>
      <c r="E929" s="4" t="s">
        <v>30</v>
      </c>
      <c r="F929" s="4" t="s">
        <v>23</v>
      </c>
      <c r="G929">
        <v>45</v>
      </c>
      <c r="H929" s="14">
        <v>38388</v>
      </c>
      <c r="I929" s="18">
        <v>5875.416666666667</v>
      </c>
      <c r="J929" s="4" t="s">
        <v>17</v>
      </c>
      <c r="K929" s="5" t="s">
        <v>54</v>
      </c>
      <c r="L929" s="26">
        <v>0.6</v>
      </c>
      <c r="M929" s="26">
        <f>VLOOKUP(L929,BONUS[],2,TRUE)</f>
        <v>0.03</v>
      </c>
      <c r="N929" s="24">
        <f>Employee_Data[[#This Row],[Monthly Salary]]+(Employee_Data[[#This Row],[Monthly Salary]]*M929)</f>
        <v>6051.6791666666668</v>
      </c>
    </row>
    <row r="930" spans="1:14" x14ac:dyDescent="0.3">
      <c r="A930" s="3" t="s">
        <v>1279</v>
      </c>
      <c r="B930" s="9" t="s">
        <v>1280</v>
      </c>
      <c r="C930" s="4" t="s">
        <v>73</v>
      </c>
      <c r="D930" s="4" t="s">
        <v>53</v>
      </c>
      <c r="E930" s="4" t="s">
        <v>30</v>
      </c>
      <c r="F930" s="4" t="s">
        <v>16</v>
      </c>
      <c r="G930">
        <v>48</v>
      </c>
      <c r="H930" s="14">
        <v>39197</v>
      </c>
      <c r="I930" s="18">
        <v>18148.583333333332</v>
      </c>
      <c r="J930" s="4" t="s">
        <v>17</v>
      </c>
      <c r="K930" s="5" t="s">
        <v>18</v>
      </c>
      <c r="L930" s="26">
        <v>0.68</v>
      </c>
      <c r="M930" s="26">
        <f>VLOOKUP(L930,BONUS[],2,TRUE)</f>
        <v>0.05</v>
      </c>
      <c r="N930" s="24">
        <f>Employee_Data[[#This Row],[Monthly Salary]]+(Employee_Data[[#This Row],[Monthly Salary]]*M930)</f>
        <v>19056.012499999997</v>
      </c>
    </row>
    <row r="931" spans="1:14" x14ac:dyDescent="0.3">
      <c r="A931" s="3" t="s">
        <v>1668</v>
      </c>
      <c r="B931" s="9" t="s">
        <v>1669</v>
      </c>
      <c r="C931" s="4" t="s">
        <v>101</v>
      </c>
      <c r="D931" s="4" t="s">
        <v>63</v>
      </c>
      <c r="E931" s="4" t="s">
        <v>43</v>
      </c>
      <c r="F931" s="4" t="s">
        <v>16</v>
      </c>
      <c r="G931">
        <v>41</v>
      </c>
      <c r="H931" s="14">
        <v>38632</v>
      </c>
      <c r="I931" s="18">
        <v>6612.666666666667</v>
      </c>
      <c r="J931" s="4" t="s">
        <v>17</v>
      </c>
      <c r="K931" s="5" t="s">
        <v>18</v>
      </c>
      <c r="L931" s="26">
        <v>0.78</v>
      </c>
      <c r="M931" s="26">
        <f>VLOOKUP(L931,BONUS[],2,TRUE)</f>
        <v>0.1</v>
      </c>
      <c r="N931" s="24">
        <f>Employee_Data[[#This Row],[Monthly Salary]]+(Employee_Data[[#This Row],[Monthly Salary]]*M931)</f>
        <v>7273.9333333333334</v>
      </c>
    </row>
    <row r="932" spans="1:14" x14ac:dyDescent="0.3">
      <c r="A932" s="3" t="s">
        <v>1687</v>
      </c>
      <c r="B932" s="9" t="s">
        <v>1688</v>
      </c>
      <c r="C932" s="4" t="s">
        <v>46</v>
      </c>
      <c r="D932" s="4" t="s">
        <v>59</v>
      </c>
      <c r="E932" s="4" t="s">
        <v>30</v>
      </c>
      <c r="F932" s="4" t="s">
        <v>16</v>
      </c>
      <c r="G932">
        <v>33</v>
      </c>
      <c r="H932" s="14">
        <v>41507</v>
      </c>
      <c r="I932" s="18">
        <v>8782.5</v>
      </c>
      <c r="J932" s="4" t="s">
        <v>17</v>
      </c>
      <c r="K932" s="5" t="s">
        <v>81</v>
      </c>
      <c r="L932" s="26">
        <v>0.71</v>
      </c>
      <c r="M932" s="26">
        <f>VLOOKUP(L932,BONUS[],2,TRUE)</f>
        <v>0.08</v>
      </c>
      <c r="N932" s="24">
        <f>Employee_Data[[#This Row],[Monthly Salary]]+(Employee_Data[[#This Row],[Monthly Salary]]*M932)</f>
        <v>9485.1</v>
      </c>
    </row>
    <row r="933" spans="1:14" x14ac:dyDescent="0.3">
      <c r="A933" s="3" t="s">
        <v>705</v>
      </c>
      <c r="B933" s="9" t="s">
        <v>706</v>
      </c>
      <c r="C933" s="4" t="s">
        <v>46</v>
      </c>
      <c r="D933" s="4" t="s">
        <v>74</v>
      </c>
      <c r="E933" s="4" t="s">
        <v>43</v>
      </c>
      <c r="F933" s="4" t="s">
        <v>23</v>
      </c>
      <c r="G933">
        <v>28</v>
      </c>
      <c r="H933" s="14">
        <v>43863</v>
      </c>
      <c r="I933" s="18">
        <v>9618.0833333333339</v>
      </c>
      <c r="J933" s="4" t="s">
        <v>24</v>
      </c>
      <c r="K933" s="5" t="s">
        <v>68</v>
      </c>
      <c r="L933" s="26">
        <v>0.64</v>
      </c>
      <c r="M933" s="26">
        <f>VLOOKUP(L933,BONUS[],2,TRUE)</f>
        <v>0.03</v>
      </c>
      <c r="N933" s="24">
        <f>Employee_Data[[#This Row],[Monthly Salary]]+(Employee_Data[[#This Row],[Monthly Salary]]*M933)</f>
        <v>9906.6258333333335</v>
      </c>
    </row>
    <row r="934" spans="1:14" x14ac:dyDescent="0.3">
      <c r="A934" s="3" t="s">
        <v>1072</v>
      </c>
      <c r="B934" s="9" t="s">
        <v>1073</v>
      </c>
      <c r="C934" s="4" t="s">
        <v>28</v>
      </c>
      <c r="D934" s="4" t="s">
        <v>59</v>
      </c>
      <c r="E934" s="4" t="s">
        <v>22</v>
      </c>
      <c r="F934" s="4" t="s">
        <v>23</v>
      </c>
      <c r="G934">
        <v>50</v>
      </c>
      <c r="H934" s="14">
        <v>44486</v>
      </c>
      <c r="I934" s="18">
        <v>14348.333333333334</v>
      </c>
      <c r="J934" s="4" t="s">
        <v>17</v>
      </c>
      <c r="K934" s="5" t="s">
        <v>81</v>
      </c>
      <c r="L934" s="26">
        <v>0.63</v>
      </c>
      <c r="M934" s="26">
        <f>VLOOKUP(L934,BONUS[],2,TRUE)</f>
        <v>0.03</v>
      </c>
      <c r="N934" s="24">
        <f>Employee_Data[[#This Row],[Monthly Salary]]+(Employee_Data[[#This Row],[Monthly Salary]]*M934)</f>
        <v>14778.783333333335</v>
      </c>
    </row>
    <row r="935" spans="1:14" x14ac:dyDescent="0.3">
      <c r="A935" s="3" t="s">
        <v>807</v>
      </c>
      <c r="B935" s="9" t="s">
        <v>808</v>
      </c>
      <c r="C935" s="4" t="s">
        <v>28</v>
      </c>
      <c r="D935" s="4" t="s">
        <v>63</v>
      </c>
      <c r="E935" s="4" t="s">
        <v>22</v>
      </c>
      <c r="F935" s="4" t="s">
        <v>23</v>
      </c>
      <c r="G935">
        <v>53</v>
      </c>
      <c r="H935" s="14">
        <v>41204</v>
      </c>
      <c r="I935" s="18">
        <v>14042.5</v>
      </c>
      <c r="J935" s="4" t="s">
        <v>17</v>
      </c>
      <c r="K935" s="5" t="s">
        <v>18</v>
      </c>
      <c r="L935" s="26">
        <v>0.72</v>
      </c>
      <c r="M935" s="26">
        <f>VLOOKUP(L935,BONUS[],2,TRUE)</f>
        <v>0.08</v>
      </c>
      <c r="N935" s="24">
        <f>Employee_Data[[#This Row],[Monthly Salary]]+(Employee_Data[[#This Row],[Monthly Salary]]*M935)</f>
        <v>15165.9</v>
      </c>
    </row>
    <row r="936" spans="1:14" x14ac:dyDescent="0.3">
      <c r="A936" s="3" t="s">
        <v>873</v>
      </c>
      <c r="B936" s="9" t="s">
        <v>874</v>
      </c>
      <c r="C936" s="4" t="s">
        <v>37</v>
      </c>
      <c r="D936" s="4" t="s">
        <v>74</v>
      </c>
      <c r="E936" s="4" t="s">
        <v>15</v>
      </c>
      <c r="F936" s="4" t="s">
        <v>23</v>
      </c>
      <c r="G936">
        <v>33</v>
      </c>
      <c r="H936" s="14">
        <v>41973</v>
      </c>
      <c r="I936" s="18">
        <v>7606.666666666667</v>
      </c>
      <c r="J936" s="4" t="s">
        <v>17</v>
      </c>
      <c r="K936" s="5" t="s">
        <v>50</v>
      </c>
      <c r="L936" s="26">
        <v>0.82</v>
      </c>
      <c r="M936" s="26">
        <f>VLOOKUP(L936,BONUS[],2,TRUE)</f>
        <v>0.1</v>
      </c>
      <c r="N936" s="24">
        <f>Employee_Data[[#This Row],[Monthly Salary]]+(Employee_Data[[#This Row],[Monthly Salary]]*M936)</f>
        <v>8367.3333333333339</v>
      </c>
    </row>
    <row r="937" spans="1:14" x14ac:dyDescent="0.3">
      <c r="A937" s="3" t="s">
        <v>927</v>
      </c>
      <c r="B937" s="9" t="s">
        <v>928</v>
      </c>
      <c r="C937" s="4" t="s">
        <v>28</v>
      </c>
      <c r="D937" s="4" t="s">
        <v>14</v>
      </c>
      <c r="E937" s="4" t="s">
        <v>15</v>
      </c>
      <c r="F937" s="4" t="s">
        <v>16</v>
      </c>
      <c r="G937">
        <v>52</v>
      </c>
      <c r="H937" s="14">
        <v>35109</v>
      </c>
      <c r="I937" s="18">
        <v>13310.333333333334</v>
      </c>
      <c r="J937" s="4" t="s">
        <v>24</v>
      </c>
      <c r="K937" s="5" t="s">
        <v>107</v>
      </c>
      <c r="L937" s="26">
        <v>0.84</v>
      </c>
      <c r="M937" s="26">
        <f>VLOOKUP(L937,BONUS[],2,TRUE)</f>
        <v>0.1</v>
      </c>
      <c r="N937" s="24">
        <f>Employee_Data[[#This Row],[Monthly Salary]]+(Employee_Data[[#This Row],[Monthly Salary]]*M937)</f>
        <v>14641.366666666667</v>
      </c>
    </row>
    <row r="938" spans="1:14" x14ac:dyDescent="0.3">
      <c r="A938" s="3" t="s">
        <v>1650</v>
      </c>
      <c r="B938" s="9" t="s">
        <v>1651</v>
      </c>
      <c r="C938" s="4" t="s">
        <v>46</v>
      </c>
      <c r="D938" s="4" t="s">
        <v>29</v>
      </c>
      <c r="E938" s="4" t="s">
        <v>43</v>
      </c>
      <c r="F938" s="4" t="s">
        <v>23</v>
      </c>
      <c r="G938">
        <v>63</v>
      </c>
      <c r="H938" s="14">
        <v>38096</v>
      </c>
      <c r="I938" s="18">
        <v>10207.25</v>
      </c>
      <c r="J938" s="4" t="s">
        <v>24</v>
      </c>
      <c r="K938" s="5" t="s">
        <v>68</v>
      </c>
      <c r="L938" s="26">
        <v>0.61</v>
      </c>
      <c r="M938" s="26">
        <f>VLOOKUP(L938,BONUS[],2,TRUE)</f>
        <v>0.03</v>
      </c>
      <c r="N938" s="24">
        <f>Employee_Data[[#This Row],[Monthly Salary]]+(Employee_Data[[#This Row],[Monthly Salary]]*M938)</f>
        <v>10513.467500000001</v>
      </c>
    </row>
    <row r="939" spans="1:14" x14ac:dyDescent="0.3">
      <c r="A939" s="3" t="s">
        <v>1704</v>
      </c>
      <c r="B939" s="9" t="s">
        <v>1705</v>
      </c>
      <c r="C939" s="4" t="s">
        <v>177</v>
      </c>
      <c r="D939" s="4" t="s">
        <v>59</v>
      </c>
      <c r="E939" s="4" t="s">
        <v>15</v>
      </c>
      <c r="F939" s="4" t="s">
        <v>16</v>
      </c>
      <c r="G939">
        <v>56</v>
      </c>
      <c r="H939" s="14">
        <v>40045</v>
      </c>
      <c r="I939" s="18">
        <v>4400</v>
      </c>
      <c r="J939" s="4" t="s">
        <v>17</v>
      </c>
      <c r="K939" s="5" t="s">
        <v>38</v>
      </c>
      <c r="L939" s="26">
        <v>0.74</v>
      </c>
      <c r="M939" s="26">
        <f>VLOOKUP(L939,BONUS[],2,TRUE)</f>
        <v>0.08</v>
      </c>
      <c r="N939" s="24">
        <f>Employee_Data[[#This Row],[Monthly Salary]]+(Employee_Data[[#This Row],[Monthly Salary]]*M939)</f>
        <v>4752</v>
      </c>
    </row>
    <row r="940" spans="1:14" x14ac:dyDescent="0.3">
      <c r="A940" s="3" t="s">
        <v>1028</v>
      </c>
      <c r="B940" s="9" t="s">
        <v>1029</v>
      </c>
      <c r="C940" s="4" t="s">
        <v>73</v>
      </c>
      <c r="D940" s="4" t="s">
        <v>74</v>
      </c>
      <c r="E940" s="4" t="s">
        <v>15</v>
      </c>
      <c r="F940" s="4" t="s">
        <v>23</v>
      </c>
      <c r="G940">
        <v>39</v>
      </c>
      <c r="H940" s="14">
        <v>43804</v>
      </c>
      <c r="I940" s="18">
        <v>21171.416666666668</v>
      </c>
      <c r="J940" s="4" t="s">
        <v>24</v>
      </c>
      <c r="K940" s="5" t="s">
        <v>68</v>
      </c>
      <c r="L940" s="26">
        <v>0.82</v>
      </c>
      <c r="M940" s="26">
        <f>VLOOKUP(L940,BONUS[],2,TRUE)</f>
        <v>0.1</v>
      </c>
      <c r="N940" s="24">
        <f>Employee_Data[[#This Row],[Monthly Salary]]+(Employee_Data[[#This Row],[Monthly Salary]]*M940)</f>
        <v>23288.558333333334</v>
      </c>
    </row>
    <row r="941" spans="1:14" x14ac:dyDescent="0.3">
      <c r="A941" s="3" t="s">
        <v>1591</v>
      </c>
      <c r="B941" s="9" t="s">
        <v>1592</v>
      </c>
      <c r="C941" s="4" t="s">
        <v>46</v>
      </c>
      <c r="D941" s="4" t="s">
        <v>29</v>
      </c>
      <c r="E941" s="4" t="s">
        <v>15</v>
      </c>
      <c r="F941" s="4" t="s">
        <v>16</v>
      </c>
      <c r="G941">
        <v>37</v>
      </c>
      <c r="H941" s="14">
        <v>42605</v>
      </c>
      <c r="I941" s="18">
        <v>10410.666666666666</v>
      </c>
      <c r="J941" s="4" t="s">
        <v>24</v>
      </c>
      <c r="K941" s="5" t="s">
        <v>25</v>
      </c>
      <c r="L941" s="26">
        <v>0.85</v>
      </c>
      <c r="M941" s="26">
        <f>VLOOKUP(L941,BONUS[],2,TRUE)</f>
        <v>0.15</v>
      </c>
      <c r="N941" s="24">
        <f>Employee_Data[[#This Row],[Monthly Salary]]+(Employee_Data[[#This Row],[Monthly Salary]]*M941)</f>
        <v>11972.266666666666</v>
      </c>
    </row>
    <row r="942" spans="1:14" x14ac:dyDescent="0.3">
      <c r="A942" s="3" t="s">
        <v>1215</v>
      </c>
      <c r="B942" s="9" t="s">
        <v>1216</v>
      </c>
      <c r="C942" s="4" t="s">
        <v>455</v>
      </c>
      <c r="D942" s="4" t="s">
        <v>14</v>
      </c>
      <c r="E942" s="4" t="s">
        <v>22</v>
      </c>
      <c r="F942" s="4" t="s">
        <v>23</v>
      </c>
      <c r="G942">
        <v>55</v>
      </c>
      <c r="H942" s="14">
        <v>41565</v>
      </c>
      <c r="I942" s="18">
        <v>5861.166666666667</v>
      </c>
      <c r="J942" s="4" t="s">
        <v>17</v>
      </c>
      <c r="K942" s="5" t="s">
        <v>50</v>
      </c>
      <c r="L942" s="26">
        <v>0.65</v>
      </c>
      <c r="M942" s="26">
        <f>VLOOKUP(L942,BONUS[],2,TRUE)</f>
        <v>0.05</v>
      </c>
      <c r="N942" s="24">
        <f>Employee_Data[[#This Row],[Monthly Salary]]+(Employee_Data[[#This Row],[Monthly Salary]]*M942)</f>
        <v>6154.2250000000004</v>
      </c>
    </row>
    <row r="943" spans="1:14" x14ac:dyDescent="0.3">
      <c r="A943" s="3" t="s">
        <v>718</v>
      </c>
      <c r="B943" s="9" t="s">
        <v>719</v>
      </c>
      <c r="C943" s="4" t="s">
        <v>177</v>
      </c>
      <c r="D943" s="4" t="s">
        <v>59</v>
      </c>
      <c r="E943" s="4" t="s">
        <v>30</v>
      </c>
      <c r="F943" s="4" t="s">
        <v>16</v>
      </c>
      <c r="G943">
        <v>34</v>
      </c>
      <c r="H943" s="14">
        <v>42664</v>
      </c>
      <c r="I943" s="18">
        <v>4400.916666666667</v>
      </c>
      <c r="J943" s="4" t="s">
        <v>17</v>
      </c>
      <c r="K943" s="5" t="s">
        <v>50</v>
      </c>
      <c r="L943" s="26">
        <v>0.7</v>
      </c>
      <c r="M943" s="26">
        <f>VLOOKUP(L943,BONUS[],2,TRUE)</f>
        <v>0.08</v>
      </c>
      <c r="N943" s="24">
        <f>Employee_Data[[#This Row],[Monthly Salary]]+(Employee_Data[[#This Row],[Monthly Salary]]*M943)</f>
        <v>4752.9900000000007</v>
      </c>
    </row>
    <row r="944" spans="1:14" x14ac:dyDescent="0.3">
      <c r="A944" s="3" t="s">
        <v>338</v>
      </c>
      <c r="B944" s="9" t="s">
        <v>339</v>
      </c>
      <c r="C944" s="4" t="s">
        <v>124</v>
      </c>
      <c r="D944" s="4" t="s">
        <v>14</v>
      </c>
      <c r="E944" s="4" t="s">
        <v>22</v>
      </c>
      <c r="F944" s="4" t="s">
        <v>23</v>
      </c>
      <c r="G944">
        <v>40</v>
      </c>
      <c r="H944" s="14">
        <v>40565</v>
      </c>
      <c r="I944" s="18">
        <v>8111.583333333333</v>
      </c>
      <c r="J944" s="4" t="s">
        <v>17</v>
      </c>
      <c r="K944" s="5" t="s">
        <v>54</v>
      </c>
      <c r="L944" s="26">
        <v>0.8</v>
      </c>
      <c r="M944" s="26">
        <f>VLOOKUP(L944,BONUS[],2,TRUE)</f>
        <v>0.1</v>
      </c>
      <c r="N944" s="24">
        <f>Employee_Data[[#This Row],[Monthly Salary]]+(Employee_Data[[#This Row],[Monthly Salary]]*M944)</f>
        <v>8922.7416666666668</v>
      </c>
    </row>
    <row r="945" spans="1:14" x14ac:dyDescent="0.3">
      <c r="A945" s="3" t="s">
        <v>338</v>
      </c>
      <c r="B945" s="9" t="s">
        <v>707</v>
      </c>
      <c r="C945" s="4" t="s">
        <v>101</v>
      </c>
      <c r="D945" s="4" t="s">
        <v>63</v>
      </c>
      <c r="E945" s="4" t="s">
        <v>43</v>
      </c>
      <c r="F945" s="4" t="s">
        <v>16</v>
      </c>
      <c r="G945">
        <v>45</v>
      </c>
      <c r="H945" s="14">
        <v>43635</v>
      </c>
      <c r="I945" s="18">
        <v>7337.083333333333</v>
      </c>
      <c r="J945" s="4" t="s">
        <v>17</v>
      </c>
      <c r="K945" s="5" t="s">
        <v>31</v>
      </c>
      <c r="L945" s="26">
        <v>0.87</v>
      </c>
      <c r="M945" s="26">
        <f>VLOOKUP(L945,BONUS[],2,TRUE)</f>
        <v>0.15</v>
      </c>
      <c r="N945" s="24">
        <f>Employee_Data[[#This Row],[Monthly Salary]]+(Employee_Data[[#This Row],[Monthly Salary]]*M945)</f>
        <v>8437.6458333333321</v>
      </c>
    </row>
    <row r="946" spans="1:14" x14ac:dyDescent="0.3">
      <c r="A946" s="3" t="s">
        <v>108</v>
      </c>
      <c r="B946" s="9" t="s">
        <v>109</v>
      </c>
      <c r="C946" s="4" t="s">
        <v>73</v>
      </c>
      <c r="D946" s="4" t="s">
        <v>14</v>
      </c>
      <c r="E946" s="4" t="s">
        <v>43</v>
      </c>
      <c r="F946" s="4" t="s">
        <v>23</v>
      </c>
      <c r="G946">
        <v>63</v>
      </c>
      <c r="H946" s="14">
        <v>41040</v>
      </c>
      <c r="I946" s="18">
        <v>19261.75</v>
      </c>
      <c r="J946" s="4" t="s">
        <v>24</v>
      </c>
      <c r="K946" s="5" t="s">
        <v>107</v>
      </c>
      <c r="L946" s="26">
        <v>0.85</v>
      </c>
      <c r="M946" s="26">
        <f>VLOOKUP(L946,BONUS[],2,TRUE)</f>
        <v>0.15</v>
      </c>
      <c r="N946" s="24">
        <f>Employee_Data[[#This Row],[Monthly Salary]]+(Employee_Data[[#This Row],[Monthly Salary]]*M946)</f>
        <v>22151.012500000001</v>
      </c>
    </row>
    <row r="947" spans="1:14" x14ac:dyDescent="0.3">
      <c r="A947" s="3" t="s">
        <v>1607</v>
      </c>
      <c r="B947" s="9" t="s">
        <v>1608</v>
      </c>
      <c r="C947" s="4" t="s">
        <v>46</v>
      </c>
      <c r="D947" s="4" t="s">
        <v>29</v>
      </c>
      <c r="E947" s="4" t="s">
        <v>30</v>
      </c>
      <c r="F947" s="4" t="s">
        <v>23</v>
      </c>
      <c r="G947">
        <v>60</v>
      </c>
      <c r="H947" s="14">
        <v>40344</v>
      </c>
      <c r="I947" s="18">
        <v>8881.5</v>
      </c>
      <c r="J947" s="4" t="s">
        <v>17</v>
      </c>
      <c r="K947" s="5" t="s">
        <v>50</v>
      </c>
      <c r="L947" s="26">
        <v>0.64</v>
      </c>
      <c r="M947" s="26">
        <f>VLOOKUP(L947,BONUS[],2,TRUE)</f>
        <v>0.03</v>
      </c>
      <c r="N947" s="24">
        <f>Employee_Data[[#This Row],[Monthly Salary]]+(Employee_Data[[#This Row],[Monthly Salary]]*M947)</f>
        <v>9147.9449999999997</v>
      </c>
    </row>
    <row r="948" spans="1:14" x14ac:dyDescent="0.3">
      <c r="A948" s="3" t="s">
        <v>1607</v>
      </c>
      <c r="B948" s="9" t="s">
        <v>1937</v>
      </c>
      <c r="C948" s="4" t="s">
        <v>435</v>
      </c>
      <c r="D948" s="4" t="s">
        <v>14</v>
      </c>
      <c r="E948" s="4" t="s">
        <v>43</v>
      </c>
      <c r="F948" s="4" t="s">
        <v>23</v>
      </c>
      <c r="G948">
        <v>48</v>
      </c>
      <c r="H948" s="14">
        <v>39635</v>
      </c>
      <c r="I948" s="18">
        <v>7901.25</v>
      </c>
      <c r="J948" s="4" t="s">
        <v>17</v>
      </c>
      <c r="K948" s="5" t="s">
        <v>31</v>
      </c>
      <c r="L948" s="26">
        <v>0.79</v>
      </c>
      <c r="M948" s="26">
        <f>VLOOKUP(L948,BONUS[],2,TRUE)</f>
        <v>0.1</v>
      </c>
      <c r="N948" s="24">
        <f>Employee_Data[[#This Row],[Monthly Salary]]+(Employee_Data[[#This Row],[Monthly Salary]]*M948)</f>
        <v>8691.375</v>
      </c>
    </row>
    <row r="949" spans="1:14" x14ac:dyDescent="0.3">
      <c r="A949" s="3" t="s">
        <v>1905</v>
      </c>
      <c r="B949" s="9" t="s">
        <v>1906</v>
      </c>
      <c r="C949" s="4" t="s">
        <v>117</v>
      </c>
      <c r="D949" s="4" t="s">
        <v>53</v>
      </c>
      <c r="E949" s="4" t="s">
        <v>15</v>
      </c>
      <c r="F949" s="4" t="s">
        <v>23</v>
      </c>
      <c r="G949">
        <v>58</v>
      </c>
      <c r="H949" s="14">
        <v>38819</v>
      </c>
      <c r="I949" s="18">
        <v>5350.166666666667</v>
      </c>
      <c r="J949" s="4" t="s">
        <v>17</v>
      </c>
      <c r="K949" s="5" t="s">
        <v>81</v>
      </c>
      <c r="L949" s="26">
        <v>0.65</v>
      </c>
      <c r="M949" s="26">
        <f>VLOOKUP(L949,BONUS[],2,TRUE)</f>
        <v>0.05</v>
      </c>
      <c r="N949" s="24">
        <f>Employee_Data[[#This Row],[Monthly Salary]]+(Employee_Data[[#This Row],[Monthly Salary]]*M949)</f>
        <v>5617.6750000000002</v>
      </c>
    </row>
    <row r="950" spans="1:14" x14ac:dyDescent="0.3">
      <c r="A950" s="3" t="s">
        <v>543</v>
      </c>
      <c r="B950" s="9" t="s">
        <v>1297</v>
      </c>
      <c r="C950" s="4" t="s">
        <v>106</v>
      </c>
      <c r="D950" s="4" t="s">
        <v>63</v>
      </c>
      <c r="E950" s="4" t="s">
        <v>15</v>
      </c>
      <c r="F950" s="4" t="s">
        <v>16</v>
      </c>
      <c r="G950">
        <v>33</v>
      </c>
      <c r="H950" s="14">
        <v>43461</v>
      </c>
      <c r="I950" s="18">
        <v>7279.916666666667</v>
      </c>
      <c r="J950" s="4" t="s">
        <v>86</v>
      </c>
      <c r="K950" s="5" t="s">
        <v>92</v>
      </c>
      <c r="L950" s="26">
        <v>0.67</v>
      </c>
      <c r="M950" s="26">
        <f>VLOOKUP(L950,BONUS[],2,TRUE)</f>
        <v>0.05</v>
      </c>
      <c r="N950" s="24">
        <f>Employee_Data[[#This Row],[Monthly Salary]]+(Employee_Data[[#This Row],[Monthly Salary]]*M950)</f>
        <v>7643.9125000000004</v>
      </c>
    </row>
    <row r="951" spans="1:14" x14ac:dyDescent="0.3">
      <c r="A951" s="3" t="s">
        <v>543</v>
      </c>
      <c r="B951" s="9" t="s">
        <v>1546</v>
      </c>
      <c r="C951" s="4" t="s">
        <v>46</v>
      </c>
      <c r="D951" s="4" t="s">
        <v>59</v>
      </c>
      <c r="E951" s="4" t="s">
        <v>43</v>
      </c>
      <c r="F951" s="4" t="s">
        <v>23</v>
      </c>
      <c r="G951">
        <v>37</v>
      </c>
      <c r="H951" s="14">
        <v>41099</v>
      </c>
      <c r="I951" s="18">
        <v>9156.9166666666661</v>
      </c>
      <c r="J951" s="4" t="s">
        <v>17</v>
      </c>
      <c r="K951" s="5" t="s">
        <v>81</v>
      </c>
      <c r="L951" s="26">
        <v>0.73</v>
      </c>
      <c r="M951" s="26">
        <f>VLOOKUP(L951,BONUS[],2,TRUE)</f>
        <v>0.08</v>
      </c>
      <c r="N951" s="24">
        <f>Employee_Data[[#This Row],[Monthly Salary]]+(Employee_Data[[#This Row],[Monthly Salary]]*M951)</f>
        <v>9889.4699999999993</v>
      </c>
    </row>
    <row r="952" spans="1:14" x14ac:dyDescent="0.3">
      <c r="A952" s="3" t="s">
        <v>543</v>
      </c>
      <c r="B952" s="9" t="s">
        <v>544</v>
      </c>
      <c r="C952" s="4" t="s">
        <v>13</v>
      </c>
      <c r="D952" s="4" t="s">
        <v>53</v>
      </c>
      <c r="E952" s="4" t="s">
        <v>43</v>
      </c>
      <c r="F952" s="4" t="s">
        <v>23</v>
      </c>
      <c r="G952">
        <v>45</v>
      </c>
      <c r="H952" s="14">
        <v>41315</v>
      </c>
      <c r="I952" s="18">
        <v>12019.25</v>
      </c>
      <c r="J952" s="4" t="s">
        <v>17</v>
      </c>
      <c r="K952" s="5" t="s">
        <v>81</v>
      </c>
      <c r="L952" s="26">
        <v>0.85</v>
      </c>
      <c r="M952" s="26">
        <f>VLOOKUP(L952,BONUS[],2,TRUE)</f>
        <v>0.15</v>
      </c>
      <c r="N952" s="24">
        <f>Employee_Data[[#This Row],[Monthly Salary]]+(Employee_Data[[#This Row],[Monthly Salary]]*M952)</f>
        <v>13822.137500000001</v>
      </c>
    </row>
    <row r="953" spans="1:14" x14ac:dyDescent="0.3">
      <c r="A953" s="3" t="s">
        <v>623</v>
      </c>
      <c r="B953" s="9" t="s">
        <v>624</v>
      </c>
      <c r="C953" s="4" t="s">
        <v>37</v>
      </c>
      <c r="D953" s="4" t="s">
        <v>42</v>
      </c>
      <c r="E953" s="4" t="s">
        <v>43</v>
      </c>
      <c r="F953" s="4" t="s">
        <v>23</v>
      </c>
      <c r="G953">
        <v>43</v>
      </c>
      <c r="H953" s="14">
        <v>38093</v>
      </c>
      <c r="I953" s="18">
        <v>7853.833333333333</v>
      </c>
      <c r="J953" s="4" t="s">
        <v>17</v>
      </c>
      <c r="K953" s="5" t="s">
        <v>54</v>
      </c>
      <c r="L953" s="26">
        <v>0.8</v>
      </c>
      <c r="M953" s="26">
        <f>VLOOKUP(L953,BONUS[],2,TRUE)</f>
        <v>0.1</v>
      </c>
      <c r="N953" s="24">
        <f>Employee_Data[[#This Row],[Monthly Salary]]+(Employee_Data[[#This Row],[Monthly Salary]]*M953)</f>
        <v>8639.2166666666672</v>
      </c>
    </row>
    <row r="954" spans="1:14" x14ac:dyDescent="0.3">
      <c r="A954" s="3" t="s">
        <v>988</v>
      </c>
      <c r="B954" s="9" t="s">
        <v>989</v>
      </c>
      <c r="C954" s="4" t="s">
        <v>28</v>
      </c>
      <c r="D954" s="4" t="s">
        <v>63</v>
      </c>
      <c r="E954" s="4" t="s">
        <v>43</v>
      </c>
      <c r="F954" s="4" t="s">
        <v>23</v>
      </c>
      <c r="G954">
        <v>48</v>
      </c>
      <c r="H954" s="14">
        <v>43809</v>
      </c>
      <c r="I954" s="18">
        <v>15259.416666666666</v>
      </c>
      <c r="J954" s="4" t="s">
        <v>86</v>
      </c>
      <c r="K954" s="5" t="s">
        <v>92</v>
      </c>
      <c r="L954" s="26">
        <v>0.71</v>
      </c>
      <c r="M954" s="26">
        <f>VLOOKUP(L954,BONUS[],2,TRUE)</f>
        <v>0.08</v>
      </c>
      <c r="N954" s="24">
        <f>Employee_Data[[#This Row],[Monthly Salary]]+(Employee_Data[[#This Row],[Monthly Salary]]*M954)</f>
        <v>16480.169999999998</v>
      </c>
    </row>
    <row r="955" spans="1:14" x14ac:dyDescent="0.3">
      <c r="A955" s="3" t="s">
        <v>739</v>
      </c>
      <c r="B955" s="9" t="s">
        <v>740</v>
      </c>
      <c r="C955" s="4" t="s">
        <v>101</v>
      </c>
      <c r="D955" s="4" t="s">
        <v>63</v>
      </c>
      <c r="E955" s="4" t="s">
        <v>22</v>
      </c>
      <c r="F955" s="4" t="s">
        <v>16</v>
      </c>
      <c r="G955">
        <v>60</v>
      </c>
      <c r="H955" s="14">
        <v>35992</v>
      </c>
      <c r="I955" s="18">
        <v>7744.333333333333</v>
      </c>
      <c r="J955" s="4" t="s">
        <v>17</v>
      </c>
      <c r="K955" s="5" t="s">
        <v>81</v>
      </c>
      <c r="L955" s="26">
        <v>0.69</v>
      </c>
      <c r="M955" s="26">
        <f>VLOOKUP(L955,BONUS[],2,TRUE)</f>
        <v>0.05</v>
      </c>
      <c r="N955" s="24">
        <f>Employee_Data[[#This Row],[Monthly Salary]]+(Employee_Data[[#This Row],[Monthly Salary]]*M955)</f>
        <v>8131.5499999999993</v>
      </c>
    </row>
    <row r="956" spans="1:14" x14ac:dyDescent="0.3">
      <c r="A956" s="3" t="s">
        <v>219</v>
      </c>
      <c r="B956" s="9" t="s">
        <v>220</v>
      </c>
      <c r="C956" s="4" t="s">
        <v>117</v>
      </c>
      <c r="D956" s="4" t="s">
        <v>29</v>
      </c>
      <c r="E956" s="4" t="s">
        <v>43</v>
      </c>
      <c r="F956" s="4" t="s">
        <v>23</v>
      </c>
      <c r="G956">
        <v>34</v>
      </c>
      <c r="H956" s="14">
        <v>42182</v>
      </c>
      <c r="I956" s="18">
        <v>4750.666666666667</v>
      </c>
      <c r="J956" s="4" t="s">
        <v>17</v>
      </c>
      <c r="K956" s="5" t="s">
        <v>38</v>
      </c>
      <c r="L956" s="26">
        <v>0.6</v>
      </c>
      <c r="M956" s="26">
        <f>VLOOKUP(L956,BONUS[],2,TRUE)</f>
        <v>0.03</v>
      </c>
      <c r="N956" s="24">
        <f>Employee_Data[[#This Row],[Monthly Salary]]+(Employee_Data[[#This Row],[Monthly Salary]]*M956)</f>
        <v>4893.1866666666674</v>
      </c>
    </row>
    <row r="957" spans="1:14" x14ac:dyDescent="0.3">
      <c r="A957" s="3" t="s">
        <v>579</v>
      </c>
      <c r="B957" s="9" t="s">
        <v>1441</v>
      </c>
      <c r="C957" s="4" t="s">
        <v>46</v>
      </c>
      <c r="D957" s="4" t="s">
        <v>42</v>
      </c>
      <c r="E957" s="4" t="s">
        <v>43</v>
      </c>
      <c r="F957" s="4" t="s">
        <v>23</v>
      </c>
      <c r="G957">
        <v>64</v>
      </c>
      <c r="H957" s="14">
        <v>40692</v>
      </c>
      <c r="I957" s="18">
        <v>8536.6666666666661</v>
      </c>
      <c r="J957" s="4" t="s">
        <v>17</v>
      </c>
      <c r="K957" s="5" t="s">
        <v>31</v>
      </c>
      <c r="L957" s="26">
        <v>0.75</v>
      </c>
      <c r="M957" s="26">
        <f>VLOOKUP(L957,BONUS[],2,TRUE)</f>
        <v>0.1</v>
      </c>
      <c r="N957" s="24">
        <f>Employee_Data[[#This Row],[Monthly Salary]]+(Employee_Data[[#This Row],[Monthly Salary]]*M957)</f>
        <v>9390.3333333333321</v>
      </c>
    </row>
    <row r="958" spans="1:14" x14ac:dyDescent="0.3">
      <c r="A958" s="3" t="s">
        <v>579</v>
      </c>
      <c r="B958" s="9" t="s">
        <v>580</v>
      </c>
      <c r="C958" s="4" t="s">
        <v>216</v>
      </c>
      <c r="D958" s="4" t="s">
        <v>63</v>
      </c>
      <c r="E958" s="4" t="s">
        <v>43</v>
      </c>
      <c r="F958" s="4" t="s">
        <v>23</v>
      </c>
      <c r="G958">
        <v>42</v>
      </c>
      <c r="H958" s="14">
        <v>33875</v>
      </c>
      <c r="I958" s="18">
        <v>5898.166666666667</v>
      </c>
      <c r="J958" s="4" t="s">
        <v>17</v>
      </c>
      <c r="K958" s="5" t="s">
        <v>54</v>
      </c>
      <c r="L958" s="26">
        <v>0.84</v>
      </c>
      <c r="M958" s="26">
        <f>VLOOKUP(L958,BONUS[],2,TRUE)</f>
        <v>0.1</v>
      </c>
      <c r="N958" s="24">
        <f>Employee_Data[[#This Row],[Monthly Salary]]+(Employee_Data[[#This Row],[Monthly Salary]]*M958)</f>
        <v>6487.9833333333336</v>
      </c>
    </row>
    <row r="959" spans="1:14" x14ac:dyDescent="0.3">
      <c r="A959" s="3" t="s">
        <v>462</v>
      </c>
      <c r="B959" s="9" t="s">
        <v>463</v>
      </c>
      <c r="C959" s="4" t="s">
        <v>455</v>
      </c>
      <c r="D959" s="4" t="s">
        <v>14</v>
      </c>
      <c r="E959" s="4" t="s">
        <v>22</v>
      </c>
      <c r="F959" s="4" t="s">
        <v>16</v>
      </c>
      <c r="G959">
        <v>36</v>
      </c>
      <c r="H959" s="14">
        <v>43818</v>
      </c>
      <c r="I959" s="18">
        <v>7662.833333333333</v>
      </c>
      <c r="J959" s="4" t="s">
        <v>17</v>
      </c>
      <c r="K959" s="5" t="s">
        <v>81</v>
      </c>
      <c r="L959" s="26">
        <v>0.7</v>
      </c>
      <c r="M959" s="26">
        <f>VLOOKUP(L959,BONUS[],2,TRUE)</f>
        <v>0.08</v>
      </c>
      <c r="N959" s="24">
        <f>Employee_Data[[#This Row],[Monthly Salary]]+(Employee_Data[[#This Row],[Monthly Salary]]*M959)</f>
        <v>8275.86</v>
      </c>
    </row>
    <row r="960" spans="1:14" x14ac:dyDescent="0.3">
      <c r="A960" s="3" t="s">
        <v>1830</v>
      </c>
      <c r="B960" s="9" t="s">
        <v>1831</v>
      </c>
      <c r="C960" s="4" t="s">
        <v>28</v>
      </c>
      <c r="D960" s="4" t="s">
        <v>29</v>
      </c>
      <c r="E960" s="4" t="s">
        <v>43</v>
      </c>
      <c r="F960" s="4" t="s">
        <v>23</v>
      </c>
      <c r="G960">
        <v>31</v>
      </c>
      <c r="H960" s="14">
        <v>42957</v>
      </c>
      <c r="I960" s="18">
        <v>13077.583333333334</v>
      </c>
      <c r="J960" s="4" t="s">
        <v>17</v>
      </c>
      <c r="K960" s="5" t="s">
        <v>18</v>
      </c>
      <c r="L960" s="26">
        <v>0.7</v>
      </c>
      <c r="M960" s="26">
        <f>VLOOKUP(L960,BONUS[],2,TRUE)</f>
        <v>0.08</v>
      </c>
      <c r="N960" s="24">
        <f>Employee_Data[[#This Row],[Monthly Salary]]+(Employee_Data[[#This Row],[Monthly Salary]]*M960)</f>
        <v>14123.79</v>
      </c>
    </row>
    <row r="961" spans="1:14" x14ac:dyDescent="0.3">
      <c r="A961" s="3" t="s">
        <v>1015</v>
      </c>
      <c r="B961" s="9" t="s">
        <v>1016</v>
      </c>
      <c r="C961" s="4" t="s">
        <v>73</v>
      </c>
      <c r="D961" s="4" t="s">
        <v>42</v>
      </c>
      <c r="E961" s="4" t="s">
        <v>30</v>
      </c>
      <c r="F961" s="4" t="s">
        <v>23</v>
      </c>
      <c r="G961">
        <v>47</v>
      </c>
      <c r="H961" s="14">
        <v>42696</v>
      </c>
      <c r="I961" s="18">
        <v>21104.083333333332</v>
      </c>
      <c r="J961" s="4" t="s">
        <v>17</v>
      </c>
      <c r="K961" s="5" t="s">
        <v>54</v>
      </c>
      <c r="L961" s="26">
        <v>0.72</v>
      </c>
      <c r="M961" s="26">
        <f>VLOOKUP(L961,BONUS[],2,TRUE)</f>
        <v>0.08</v>
      </c>
      <c r="N961" s="24">
        <f>Employee_Data[[#This Row],[Monthly Salary]]+(Employee_Data[[#This Row],[Monthly Salary]]*M961)</f>
        <v>22792.41</v>
      </c>
    </row>
    <row r="962" spans="1:14" x14ac:dyDescent="0.3">
      <c r="A962" s="3" t="s">
        <v>781</v>
      </c>
      <c r="B962" s="9" t="s">
        <v>782</v>
      </c>
      <c r="C962" s="4" t="s">
        <v>73</v>
      </c>
      <c r="D962" s="4" t="s">
        <v>59</v>
      </c>
      <c r="E962" s="4" t="s">
        <v>22</v>
      </c>
      <c r="F962" s="4" t="s">
        <v>16</v>
      </c>
      <c r="G962">
        <v>52</v>
      </c>
      <c r="H962" s="14">
        <v>41113</v>
      </c>
      <c r="I962" s="18">
        <v>15587.333333333334</v>
      </c>
      <c r="J962" s="4" t="s">
        <v>24</v>
      </c>
      <c r="K962" s="5" t="s">
        <v>127</v>
      </c>
      <c r="L962" s="26">
        <v>0.61</v>
      </c>
      <c r="M962" s="26">
        <f>VLOOKUP(L962,BONUS[],2,TRUE)</f>
        <v>0.03</v>
      </c>
      <c r="N962" s="24">
        <f>Employee_Data[[#This Row],[Monthly Salary]]+(Employee_Data[[#This Row],[Monthly Salary]]*M962)</f>
        <v>16054.953333333335</v>
      </c>
    </row>
    <row r="963" spans="1:14" x14ac:dyDescent="0.3">
      <c r="A963" s="3" t="s">
        <v>1457</v>
      </c>
      <c r="B963" s="9" t="s">
        <v>1458</v>
      </c>
      <c r="C963" s="4" t="s">
        <v>46</v>
      </c>
      <c r="D963" s="4" t="s">
        <v>29</v>
      </c>
      <c r="E963" s="4" t="s">
        <v>43</v>
      </c>
      <c r="F963" s="4" t="s">
        <v>23</v>
      </c>
      <c r="G963">
        <v>52</v>
      </c>
      <c r="H963" s="14">
        <v>40091</v>
      </c>
      <c r="I963" s="18">
        <v>10240.833333333334</v>
      </c>
      <c r="J963" s="4" t="s">
        <v>24</v>
      </c>
      <c r="K963" s="5" t="s">
        <v>68</v>
      </c>
      <c r="L963" s="26">
        <v>0.63</v>
      </c>
      <c r="M963" s="26">
        <f>VLOOKUP(L963,BONUS[],2,TRUE)</f>
        <v>0.03</v>
      </c>
      <c r="N963" s="24">
        <f>Employee_Data[[#This Row],[Monthly Salary]]+(Employee_Data[[#This Row],[Monthly Salary]]*M963)</f>
        <v>10548.058333333334</v>
      </c>
    </row>
    <row r="964" spans="1:14" x14ac:dyDescent="0.3">
      <c r="A964" s="3" t="s">
        <v>1785</v>
      </c>
      <c r="B964" s="9" t="s">
        <v>1786</v>
      </c>
      <c r="C964" s="4" t="s">
        <v>177</v>
      </c>
      <c r="D964" s="4" t="s">
        <v>59</v>
      </c>
      <c r="E964" s="4" t="s">
        <v>30</v>
      </c>
      <c r="F964" s="4" t="s">
        <v>16</v>
      </c>
      <c r="G964">
        <v>53</v>
      </c>
      <c r="H964" s="14">
        <v>42985</v>
      </c>
      <c r="I964" s="18">
        <v>3893.9166666666665</v>
      </c>
      <c r="J964" s="4" t="s">
        <v>17</v>
      </c>
      <c r="K964" s="5" t="s">
        <v>81</v>
      </c>
      <c r="L964" s="26">
        <v>0.6</v>
      </c>
      <c r="M964" s="26">
        <f>VLOOKUP(L964,BONUS[],2,TRUE)</f>
        <v>0.03</v>
      </c>
      <c r="N964" s="24">
        <f>Employee_Data[[#This Row],[Monthly Salary]]+(Employee_Data[[#This Row],[Monthly Salary]]*M964)</f>
        <v>4010.7341666666666</v>
      </c>
    </row>
    <row r="965" spans="1:14" x14ac:dyDescent="0.3">
      <c r="A965" s="3" t="s">
        <v>616</v>
      </c>
      <c r="B965" s="9" t="s">
        <v>617</v>
      </c>
      <c r="C965" s="4" t="s">
        <v>28</v>
      </c>
      <c r="D965" s="4" t="s">
        <v>29</v>
      </c>
      <c r="E965" s="4" t="s">
        <v>15</v>
      </c>
      <c r="F965" s="4" t="s">
        <v>23</v>
      </c>
      <c r="G965">
        <v>64</v>
      </c>
      <c r="H965" s="14">
        <v>35187</v>
      </c>
      <c r="I965" s="18">
        <v>15827.75</v>
      </c>
      <c r="J965" s="4" t="s">
        <v>17</v>
      </c>
      <c r="K965" s="5" t="s">
        <v>50</v>
      </c>
      <c r="L965" s="26">
        <v>0.88000000000000023</v>
      </c>
      <c r="M965" s="26">
        <f>VLOOKUP(L965,BONUS[],2,TRUE)</f>
        <v>0.15</v>
      </c>
      <c r="N965" s="24">
        <f>Employee_Data[[#This Row],[Monthly Salary]]+(Employee_Data[[#This Row],[Monthly Salary]]*M965)</f>
        <v>18201.912499999999</v>
      </c>
    </row>
    <row r="966" spans="1:14" x14ac:dyDescent="0.3">
      <c r="A966" s="3" t="s">
        <v>1250</v>
      </c>
      <c r="B966" s="9" t="s">
        <v>1251</v>
      </c>
      <c r="C966" s="4" t="s">
        <v>49</v>
      </c>
      <c r="D966" s="4" t="s">
        <v>53</v>
      </c>
      <c r="E966" s="4" t="s">
        <v>22</v>
      </c>
      <c r="F966" s="4" t="s">
        <v>23</v>
      </c>
      <c r="G966">
        <v>58</v>
      </c>
      <c r="H966" s="14">
        <v>40287</v>
      </c>
      <c r="I966" s="18">
        <v>4695.833333333333</v>
      </c>
      <c r="J966" s="4" t="s">
        <v>86</v>
      </c>
      <c r="K966" s="5" t="s">
        <v>92</v>
      </c>
      <c r="L966" s="26">
        <v>0.86000000000000021</v>
      </c>
      <c r="M966" s="26">
        <f>VLOOKUP(L966,BONUS[],2,TRUE)</f>
        <v>0.15</v>
      </c>
      <c r="N966" s="24">
        <f>Employee_Data[[#This Row],[Monthly Salary]]+(Employee_Data[[#This Row],[Monthly Salary]]*M966)</f>
        <v>5400.208333333333</v>
      </c>
    </row>
    <row r="967" spans="1:14" x14ac:dyDescent="0.3">
      <c r="A967" s="3" t="s">
        <v>811</v>
      </c>
      <c r="B967" s="9" t="s">
        <v>812</v>
      </c>
      <c r="C967" s="4" t="s">
        <v>37</v>
      </c>
      <c r="D967" s="4" t="s">
        <v>74</v>
      </c>
      <c r="E967" s="4" t="s">
        <v>43</v>
      </c>
      <c r="F967" s="4" t="s">
        <v>16</v>
      </c>
      <c r="G967">
        <v>46</v>
      </c>
      <c r="H967" s="14">
        <v>37271</v>
      </c>
      <c r="I967" s="18">
        <v>7209.166666666667</v>
      </c>
      <c r="J967" s="4" t="s">
        <v>24</v>
      </c>
      <c r="K967" s="5" t="s">
        <v>107</v>
      </c>
      <c r="L967" s="26">
        <v>0.84000000000000019</v>
      </c>
      <c r="M967" s="26">
        <f>VLOOKUP(L967,BONUS[],2,TRUE)</f>
        <v>0.1</v>
      </c>
      <c r="N967" s="24">
        <f>Employee_Data[[#This Row],[Monthly Salary]]+(Employee_Data[[#This Row],[Monthly Salary]]*M967)</f>
        <v>7930.0833333333339</v>
      </c>
    </row>
    <row r="968" spans="1:14" x14ac:dyDescent="0.3">
      <c r="A968" s="3" t="s">
        <v>601</v>
      </c>
      <c r="B968" s="9" t="s">
        <v>602</v>
      </c>
      <c r="C968" s="4" t="s">
        <v>37</v>
      </c>
      <c r="D968" s="4" t="s">
        <v>42</v>
      </c>
      <c r="E968" s="4" t="s">
        <v>30</v>
      </c>
      <c r="F968" s="4" t="s">
        <v>16</v>
      </c>
      <c r="G968">
        <v>26</v>
      </c>
      <c r="H968" s="14">
        <v>43752</v>
      </c>
      <c r="I968" s="18">
        <v>6613</v>
      </c>
      <c r="J968" s="4" t="s">
        <v>17</v>
      </c>
      <c r="K968" s="5" t="s">
        <v>38</v>
      </c>
      <c r="L968" s="26">
        <v>0.82000000000000017</v>
      </c>
      <c r="M968" s="26">
        <f>VLOOKUP(L968,BONUS[],2,TRUE)</f>
        <v>0.1</v>
      </c>
      <c r="N968" s="24">
        <f>Employee_Data[[#This Row],[Monthly Salary]]+(Employee_Data[[#This Row],[Monthly Salary]]*M968)</f>
        <v>7274.3</v>
      </c>
    </row>
    <row r="969" spans="1:14" x14ac:dyDescent="0.3">
      <c r="A969" s="3" t="s">
        <v>348</v>
      </c>
      <c r="B969" s="9" t="s">
        <v>1487</v>
      </c>
      <c r="C969" s="4" t="s">
        <v>28</v>
      </c>
      <c r="D969" s="4" t="s">
        <v>42</v>
      </c>
      <c r="E969" s="4" t="s">
        <v>22</v>
      </c>
      <c r="F969" s="4" t="s">
        <v>16</v>
      </c>
      <c r="G969">
        <v>35</v>
      </c>
      <c r="H969" s="14">
        <v>35661</v>
      </c>
      <c r="I969" s="18">
        <v>13297.25</v>
      </c>
      <c r="J969" s="4" t="s">
        <v>17</v>
      </c>
      <c r="K969" s="5" t="s">
        <v>38</v>
      </c>
      <c r="L969" s="26">
        <v>0.78000000000000014</v>
      </c>
      <c r="M969" s="26">
        <f>VLOOKUP(L969,BONUS[],2,TRUE)</f>
        <v>0.1</v>
      </c>
      <c r="N969" s="24">
        <f>Employee_Data[[#This Row],[Monthly Salary]]+(Employee_Data[[#This Row],[Monthly Salary]]*M969)</f>
        <v>14626.975</v>
      </c>
    </row>
    <row r="970" spans="1:14" x14ac:dyDescent="0.3">
      <c r="A970" s="3" t="s">
        <v>348</v>
      </c>
      <c r="B970" s="9" t="s">
        <v>349</v>
      </c>
      <c r="C970" s="4" t="s">
        <v>37</v>
      </c>
      <c r="D970" s="4" t="s">
        <v>74</v>
      </c>
      <c r="E970" s="4" t="s">
        <v>30</v>
      </c>
      <c r="F970" s="4" t="s">
        <v>16</v>
      </c>
      <c r="G970">
        <v>61</v>
      </c>
      <c r="H970" s="14">
        <v>43715</v>
      </c>
      <c r="I970" s="18">
        <v>5916</v>
      </c>
      <c r="J970" s="4" t="s">
        <v>17</v>
      </c>
      <c r="K970" s="5" t="s">
        <v>54</v>
      </c>
      <c r="L970" s="26">
        <v>0.80000000000000016</v>
      </c>
      <c r="M970" s="26">
        <f>VLOOKUP(L970,BONUS[],2,TRUE)</f>
        <v>0.1</v>
      </c>
      <c r="N970" s="24">
        <f>Employee_Data[[#This Row],[Monthly Salary]]+(Employee_Data[[#This Row],[Monthly Salary]]*M970)</f>
        <v>6507.6</v>
      </c>
    </row>
    <row r="971" spans="1:14" x14ac:dyDescent="0.3">
      <c r="A971" s="3" t="s">
        <v>75</v>
      </c>
      <c r="B971" s="9" t="s">
        <v>76</v>
      </c>
      <c r="C971" s="4" t="s">
        <v>28</v>
      </c>
      <c r="D971" s="4" t="s">
        <v>29</v>
      </c>
      <c r="E971" s="4" t="s">
        <v>15</v>
      </c>
      <c r="F971" s="4" t="s">
        <v>16</v>
      </c>
      <c r="G971">
        <v>65</v>
      </c>
      <c r="H971" s="14">
        <v>37319</v>
      </c>
      <c r="I971" s="18">
        <v>14653.083333333334</v>
      </c>
      <c r="J971" s="4" t="s">
        <v>17</v>
      </c>
      <c r="K971" s="5" t="s">
        <v>38</v>
      </c>
      <c r="L971" s="26">
        <v>0.76000000000000012</v>
      </c>
      <c r="M971" s="26">
        <f>VLOOKUP(L971,BONUS[],2,TRUE)</f>
        <v>0.1</v>
      </c>
      <c r="N971" s="24">
        <f>Employee_Data[[#This Row],[Monthly Salary]]+(Employee_Data[[#This Row],[Monthly Salary]]*M971)</f>
        <v>16118.391666666666</v>
      </c>
    </row>
    <row r="972" spans="1:14" x14ac:dyDescent="0.3">
      <c r="A972" s="3" t="s">
        <v>1184</v>
      </c>
      <c r="B972" s="9" t="s">
        <v>1185</v>
      </c>
      <c r="C972" s="4" t="s">
        <v>73</v>
      </c>
      <c r="D972" s="4" t="s">
        <v>74</v>
      </c>
      <c r="E972" s="4" t="s">
        <v>43</v>
      </c>
      <c r="F972" s="4" t="s">
        <v>23</v>
      </c>
      <c r="G972">
        <v>60</v>
      </c>
      <c r="H972" s="14">
        <v>39109</v>
      </c>
      <c r="I972" s="18">
        <v>19525.916666666668</v>
      </c>
      <c r="J972" s="4" t="s">
        <v>17</v>
      </c>
      <c r="K972" s="5" t="s">
        <v>50</v>
      </c>
      <c r="L972" s="26">
        <v>0.7400000000000001</v>
      </c>
      <c r="M972" s="26">
        <f>VLOOKUP(L972,BONUS[],2,TRUE)</f>
        <v>0.08</v>
      </c>
      <c r="N972" s="24">
        <f>Employee_Data[[#This Row],[Monthly Salary]]+(Employee_Data[[#This Row],[Monthly Salary]]*M972)</f>
        <v>21087.99</v>
      </c>
    </row>
    <row r="973" spans="1:14" x14ac:dyDescent="0.3">
      <c r="A973" s="3" t="s">
        <v>1947</v>
      </c>
      <c r="B973" s="9" t="s">
        <v>1948</v>
      </c>
      <c r="C973" s="4" t="s">
        <v>13</v>
      </c>
      <c r="D973" s="4" t="s">
        <v>14</v>
      </c>
      <c r="E973" s="4" t="s">
        <v>15</v>
      </c>
      <c r="F973" s="4" t="s">
        <v>16</v>
      </c>
      <c r="G973">
        <v>46</v>
      </c>
      <c r="H973" s="14">
        <v>37265</v>
      </c>
      <c r="I973" s="18">
        <v>12336.25</v>
      </c>
      <c r="J973" s="4" t="s">
        <v>17</v>
      </c>
      <c r="K973" s="5" t="s">
        <v>38</v>
      </c>
      <c r="L973" s="26">
        <v>0.72000000000000008</v>
      </c>
      <c r="M973" s="26">
        <f>VLOOKUP(L973,BONUS[],2,TRUE)</f>
        <v>0.08</v>
      </c>
      <c r="N973" s="24">
        <f>Employee_Data[[#This Row],[Monthly Salary]]+(Employee_Data[[#This Row],[Monthly Salary]]*M973)</f>
        <v>13323.15</v>
      </c>
    </row>
    <row r="974" spans="1:14" x14ac:dyDescent="0.3">
      <c r="A974" s="3" t="s">
        <v>102</v>
      </c>
      <c r="B974" s="9" t="s">
        <v>103</v>
      </c>
      <c r="C974" s="4" t="s">
        <v>73</v>
      </c>
      <c r="D974" s="4" t="s">
        <v>63</v>
      </c>
      <c r="E974" s="4" t="s">
        <v>30</v>
      </c>
      <c r="F974" s="4" t="s">
        <v>23</v>
      </c>
      <c r="G974">
        <v>43</v>
      </c>
      <c r="H974" s="14">
        <v>38145</v>
      </c>
      <c r="I974" s="18">
        <v>20519.25</v>
      </c>
      <c r="J974" s="4" t="s">
        <v>17</v>
      </c>
      <c r="K974" s="5" t="s">
        <v>18</v>
      </c>
      <c r="L974" s="26">
        <v>0.70000000000000007</v>
      </c>
      <c r="M974" s="26">
        <f>VLOOKUP(L974,BONUS[],2,TRUE)</f>
        <v>0.08</v>
      </c>
      <c r="N974" s="24">
        <f>Employee_Data[[#This Row],[Monthly Salary]]+(Employee_Data[[#This Row],[Monthly Salary]]*M974)</f>
        <v>22160.79</v>
      </c>
    </row>
    <row r="975" spans="1:14" x14ac:dyDescent="0.3">
      <c r="A975" s="3" t="s">
        <v>1045</v>
      </c>
      <c r="B975" s="9" t="s">
        <v>1046</v>
      </c>
      <c r="C975" s="4" t="s">
        <v>168</v>
      </c>
      <c r="D975" s="4" t="s">
        <v>63</v>
      </c>
      <c r="E975" s="4" t="s">
        <v>43</v>
      </c>
      <c r="F975" s="4" t="s">
        <v>16</v>
      </c>
      <c r="G975">
        <v>39</v>
      </c>
      <c r="H975" s="14">
        <v>43536</v>
      </c>
      <c r="I975" s="18">
        <v>5220.333333333333</v>
      </c>
      <c r="J975" s="4" t="s">
        <v>17</v>
      </c>
      <c r="K975" s="5" t="s">
        <v>18</v>
      </c>
      <c r="L975" s="26">
        <v>0.68</v>
      </c>
      <c r="M975" s="26">
        <f>VLOOKUP(L975,BONUS[],2,TRUE)</f>
        <v>0.05</v>
      </c>
      <c r="N975" s="24">
        <f>Employee_Data[[#This Row],[Monthly Salary]]+(Employee_Data[[#This Row],[Monthly Salary]]*M975)</f>
        <v>5481.3499999999995</v>
      </c>
    </row>
    <row r="976" spans="1:14" x14ac:dyDescent="0.3">
      <c r="A976" s="3" t="s">
        <v>1013</v>
      </c>
      <c r="B976" s="9" t="s">
        <v>1014</v>
      </c>
      <c r="C976" s="4" t="s">
        <v>37</v>
      </c>
      <c r="D976" s="4" t="s">
        <v>42</v>
      </c>
      <c r="E976" s="4" t="s">
        <v>15</v>
      </c>
      <c r="F976" s="4" t="s">
        <v>23</v>
      </c>
      <c r="G976">
        <v>58</v>
      </c>
      <c r="H976" s="14">
        <v>39930</v>
      </c>
      <c r="I976" s="18">
        <v>6400.166666666667</v>
      </c>
      <c r="J976" s="4" t="s">
        <v>86</v>
      </c>
      <c r="K976" s="5" t="s">
        <v>87</v>
      </c>
      <c r="L976" s="26">
        <v>0.64</v>
      </c>
      <c r="M976" s="26">
        <f>VLOOKUP(L976,BONUS[],2,TRUE)</f>
        <v>0.03</v>
      </c>
      <c r="N976" s="24">
        <f>Employee_Data[[#This Row],[Monthly Salary]]+(Employee_Data[[#This Row],[Monthly Salary]]*M976)</f>
        <v>6592.1716666666671</v>
      </c>
    </row>
    <row r="977" spans="1:14" x14ac:dyDescent="0.3">
      <c r="A977" s="3" t="s">
        <v>1013</v>
      </c>
      <c r="B977" s="9" t="s">
        <v>1422</v>
      </c>
      <c r="C977" s="4" t="s">
        <v>49</v>
      </c>
      <c r="D977" s="4" t="s">
        <v>53</v>
      </c>
      <c r="E977" s="4" t="s">
        <v>22</v>
      </c>
      <c r="F977" s="4" t="s">
        <v>16</v>
      </c>
      <c r="G977">
        <v>28</v>
      </c>
      <c r="H977" s="14">
        <v>43610</v>
      </c>
      <c r="I977" s="18">
        <v>3818.25</v>
      </c>
      <c r="J977" s="4" t="s">
        <v>17</v>
      </c>
      <c r="K977" s="5" t="s">
        <v>50</v>
      </c>
      <c r="L977" s="26">
        <v>0.66</v>
      </c>
      <c r="M977" s="26">
        <f>VLOOKUP(L977,BONUS[],2,TRUE)</f>
        <v>0.05</v>
      </c>
      <c r="N977" s="24">
        <f>Employee_Data[[#This Row],[Monthly Salary]]+(Employee_Data[[#This Row],[Monthly Salary]]*M977)</f>
        <v>4009.1624999999999</v>
      </c>
    </row>
    <row r="978" spans="1:14" x14ac:dyDescent="0.3">
      <c r="A978" s="3" t="s">
        <v>966</v>
      </c>
      <c r="B978" s="9" t="s">
        <v>967</v>
      </c>
      <c r="C978" s="4" t="s">
        <v>62</v>
      </c>
      <c r="D978" s="4" t="s">
        <v>63</v>
      </c>
      <c r="E978" s="4" t="s">
        <v>15</v>
      </c>
      <c r="F978" s="4" t="s">
        <v>23</v>
      </c>
      <c r="G978">
        <v>55</v>
      </c>
      <c r="H978" s="14">
        <v>43219</v>
      </c>
      <c r="I978" s="18">
        <v>6948.166666666667</v>
      </c>
      <c r="J978" s="4" t="s">
        <v>24</v>
      </c>
      <c r="K978" s="5" t="s">
        <v>107</v>
      </c>
      <c r="L978" s="26">
        <v>0.62</v>
      </c>
      <c r="M978" s="26">
        <f>VLOOKUP(L978,BONUS[],2,TRUE)</f>
        <v>0.03</v>
      </c>
      <c r="N978" s="24">
        <f>Employee_Data[[#This Row],[Monthly Salary]]+(Employee_Data[[#This Row],[Monthly Salary]]*M978)</f>
        <v>7156.6116666666667</v>
      </c>
    </row>
    <row r="979" spans="1:14" x14ac:dyDescent="0.3">
      <c r="A979" s="3" t="s">
        <v>352</v>
      </c>
      <c r="B979" s="9" t="s">
        <v>353</v>
      </c>
      <c r="C979" s="4" t="s">
        <v>73</v>
      </c>
      <c r="D979" s="4" t="s">
        <v>59</v>
      </c>
      <c r="E979" s="4" t="s">
        <v>43</v>
      </c>
      <c r="F979" s="4" t="s">
        <v>16</v>
      </c>
      <c r="G979">
        <v>61</v>
      </c>
      <c r="H979" s="14">
        <v>42804</v>
      </c>
      <c r="I979" s="18">
        <v>16412.583333333332</v>
      </c>
      <c r="J979" s="4" t="s">
        <v>24</v>
      </c>
      <c r="K979" s="5" t="s">
        <v>107</v>
      </c>
      <c r="L979" s="26">
        <v>0.6</v>
      </c>
      <c r="M979" s="26">
        <f>VLOOKUP(L979,BONUS[],2,TRUE)</f>
        <v>0.03</v>
      </c>
      <c r="N979" s="24">
        <f>Employee_Data[[#This Row],[Monthly Salary]]+(Employee_Data[[#This Row],[Monthly Salary]]*M979)</f>
        <v>16904.960833333331</v>
      </c>
    </row>
    <row r="980" spans="1:14" x14ac:dyDescent="0.3">
      <c r="A980" s="3" t="s">
        <v>332</v>
      </c>
      <c r="B980" s="9" t="s">
        <v>333</v>
      </c>
      <c r="C980" s="4" t="s">
        <v>28</v>
      </c>
      <c r="D980" s="4" t="s">
        <v>59</v>
      </c>
      <c r="E980" s="4" t="s">
        <v>22</v>
      </c>
      <c r="F980" s="4" t="s">
        <v>16</v>
      </c>
      <c r="G980">
        <v>54</v>
      </c>
      <c r="H980" s="14">
        <v>43122</v>
      </c>
      <c r="I980" s="18">
        <v>14691.166666666666</v>
      </c>
      <c r="J980" s="4" t="s">
        <v>17</v>
      </c>
      <c r="K980" s="5" t="s">
        <v>54</v>
      </c>
      <c r="L980" s="26">
        <v>0.61</v>
      </c>
      <c r="M980" s="26">
        <f>VLOOKUP(L980,BONUS[],2,TRUE)</f>
        <v>0.03</v>
      </c>
      <c r="N980" s="24">
        <f>Employee_Data[[#This Row],[Monthly Salary]]+(Employee_Data[[#This Row],[Monthly Salary]]*M980)</f>
        <v>15131.901666666667</v>
      </c>
    </row>
    <row r="981" spans="1:14" x14ac:dyDescent="0.3">
      <c r="A981" s="3" t="s">
        <v>1918</v>
      </c>
      <c r="B981" s="9" t="s">
        <v>1919</v>
      </c>
      <c r="C981" s="4" t="s">
        <v>478</v>
      </c>
      <c r="D981" s="4" t="s">
        <v>14</v>
      </c>
      <c r="E981" s="4" t="s">
        <v>15</v>
      </c>
      <c r="F981" s="4" t="s">
        <v>16</v>
      </c>
      <c r="G981">
        <v>58</v>
      </c>
      <c r="H981" s="14">
        <v>42486</v>
      </c>
      <c r="I981" s="18">
        <v>6003.75</v>
      </c>
      <c r="J981" s="4" t="s">
        <v>17</v>
      </c>
      <c r="K981" s="5" t="s">
        <v>38</v>
      </c>
      <c r="L981" s="26">
        <v>0.74</v>
      </c>
      <c r="M981" s="26">
        <f>VLOOKUP(L981,BONUS[],2,TRUE)</f>
        <v>0.08</v>
      </c>
      <c r="N981" s="24">
        <f>Employee_Data[[#This Row],[Monthly Salary]]+(Employee_Data[[#This Row],[Monthly Salary]]*M981)</f>
        <v>6484.05</v>
      </c>
    </row>
    <row r="982" spans="1:14" x14ac:dyDescent="0.3">
      <c r="A982" s="3" t="s">
        <v>551</v>
      </c>
      <c r="B982" s="9" t="s">
        <v>552</v>
      </c>
      <c r="C982" s="4" t="s">
        <v>28</v>
      </c>
      <c r="D982" s="4" t="s">
        <v>63</v>
      </c>
      <c r="E982" s="4" t="s">
        <v>15</v>
      </c>
      <c r="F982" s="4" t="s">
        <v>23</v>
      </c>
      <c r="G982">
        <v>31</v>
      </c>
      <c r="H982" s="14">
        <v>44069</v>
      </c>
      <c r="I982" s="18">
        <v>15774.166666666666</v>
      </c>
      <c r="J982" s="4" t="s">
        <v>86</v>
      </c>
      <c r="K982" s="5" t="s">
        <v>211</v>
      </c>
      <c r="L982" s="26">
        <v>0.89000000000000012</v>
      </c>
      <c r="M982" s="26">
        <f>VLOOKUP(L982,BONUS[],2,TRUE)</f>
        <v>0.15</v>
      </c>
      <c r="N982" s="24">
        <f>Employee_Data[[#This Row],[Monthly Salary]]+(Employee_Data[[#This Row],[Monthly Salary]]*M982)</f>
        <v>18140.291666666664</v>
      </c>
    </row>
    <row r="983" spans="1:14" x14ac:dyDescent="0.3">
      <c r="A983" s="3" t="s">
        <v>1001</v>
      </c>
      <c r="B983" s="9" t="s">
        <v>1002</v>
      </c>
      <c r="C983" s="4" t="s">
        <v>49</v>
      </c>
      <c r="D983" s="4" t="s">
        <v>42</v>
      </c>
      <c r="E983" s="4" t="s">
        <v>30</v>
      </c>
      <c r="F983" s="4" t="s">
        <v>16</v>
      </c>
      <c r="G983">
        <v>64</v>
      </c>
      <c r="H983" s="14">
        <v>38380</v>
      </c>
      <c r="I983" s="18">
        <v>4614.083333333333</v>
      </c>
      <c r="J983" s="4" t="s">
        <v>17</v>
      </c>
      <c r="K983" s="5" t="s">
        <v>38</v>
      </c>
      <c r="L983" s="26">
        <v>0.83000000000000007</v>
      </c>
      <c r="M983" s="26">
        <f>VLOOKUP(L983,BONUS[],2,TRUE)</f>
        <v>0.1</v>
      </c>
      <c r="N983" s="24">
        <f>Employee_Data[[#This Row],[Monthly Salary]]+(Employee_Data[[#This Row],[Monthly Salary]]*M983)</f>
        <v>5075.4916666666668</v>
      </c>
    </row>
    <row r="984" spans="1:14" x14ac:dyDescent="0.3">
      <c r="A984" s="3" t="s">
        <v>205</v>
      </c>
      <c r="B984" s="9" t="s">
        <v>206</v>
      </c>
      <c r="C984" s="4" t="s">
        <v>46</v>
      </c>
      <c r="D984" s="4" t="s">
        <v>53</v>
      </c>
      <c r="E984" s="4" t="s">
        <v>30</v>
      </c>
      <c r="F984" s="4" t="s">
        <v>16</v>
      </c>
      <c r="G984">
        <v>38</v>
      </c>
      <c r="H984" s="14">
        <v>44516</v>
      </c>
      <c r="I984" s="18">
        <v>9151</v>
      </c>
      <c r="J984" s="4" t="s">
        <v>86</v>
      </c>
      <c r="K984" s="5" t="s">
        <v>87</v>
      </c>
      <c r="L984" s="26">
        <v>0.77</v>
      </c>
      <c r="M984" s="26">
        <f>VLOOKUP(L984,BONUS[],2,TRUE)</f>
        <v>0.1</v>
      </c>
      <c r="N984" s="24">
        <f>Employee_Data[[#This Row],[Monthly Salary]]+(Employee_Data[[#This Row],[Monthly Salary]]*M984)</f>
        <v>10066.1</v>
      </c>
    </row>
    <row r="985" spans="1:14" x14ac:dyDescent="0.3">
      <c r="A985" s="3" t="s">
        <v>1133</v>
      </c>
      <c r="B985" s="9" t="s">
        <v>1134</v>
      </c>
      <c r="C985" s="4" t="s">
        <v>28</v>
      </c>
      <c r="D985" s="4" t="s">
        <v>53</v>
      </c>
      <c r="E985" s="4" t="s">
        <v>30</v>
      </c>
      <c r="F985" s="4" t="s">
        <v>16</v>
      </c>
      <c r="G985">
        <v>29</v>
      </c>
      <c r="H985" s="14">
        <v>42914</v>
      </c>
      <c r="I985" s="18">
        <v>16470.75</v>
      </c>
      <c r="J985" s="4" t="s">
        <v>17</v>
      </c>
      <c r="K985" s="5" t="s">
        <v>81</v>
      </c>
      <c r="L985" s="26">
        <v>0.71</v>
      </c>
      <c r="M985" s="26">
        <f>VLOOKUP(L985,BONUS[],2,TRUE)</f>
        <v>0.08</v>
      </c>
      <c r="N985" s="24">
        <f>Employee_Data[[#This Row],[Monthly Salary]]+(Employee_Data[[#This Row],[Monthly Salary]]*M985)</f>
        <v>17788.41</v>
      </c>
    </row>
    <row r="986" spans="1:14" x14ac:dyDescent="0.3">
      <c r="A986" s="3" t="s">
        <v>1770</v>
      </c>
      <c r="B986" s="9" t="s">
        <v>1771</v>
      </c>
      <c r="C986" s="4" t="s">
        <v>241</v>
      </c>
      <c r="D986" s="4" t="s">
        <v>14</v>
      </c>
      <c r="E986" s="4" t="s">
        <v>30</v>
      </c>
      <c r="F986" s="4" t="s">
        <v>16</v>
      </c>
      <c r="G986">
        <v>36</v>
      </c>
      <c r="H986" s="14">
        <v>44217</v>
      </c>
      <c r="I986" s="18">
        <v>7527.75</v>
      </c>
      <c r="J986" s="4" t="s">
        <v>86</v>
      </c>
      <c r="K986" s="5" t="s">
        <v>92</v>
      </c>
      <c r="L986" s="26">
        <v>0.7</v>
      </c>
      <c r="M986" s="26">
        <f>VLOOKUP(L986,BONUS[],2,TRUE)</f>
        <v>0.08</v>
      </c>
      <c r="N986" s="24">
        <f>Employee_Data[[#This Row],[Monthly Salary]]+(Employee_Data[[#This Row],[Monthly Salary]]*M986)</f>
        <v>8129.97</v>
      </c>
    </row>
    <row r="987" spans="1:14" x14ac:dyDescent="0.3">
      <c r="A987" s="3" t="s">
        <v>1105</v>
      </c>
      <c r="B987" s="9" t="s">
        <v>1106</v>
      </c>
      <c r="C987" s="4" t="s">
        <v>435</v>
      </c>
      <c r="D987" s="4" t="s">
        <v>14</v>
      </c>
      <c r="E987" s="4" t="s">
        <v>22</v>
      </c>
      <c r="F987" s="4" t="s">
        <v>16</v>
      </c>
      <c r="G987">
        <v>44</v>
      </c>
      <c r="H987" s="14">
        <v>40603</v>
      </c>
      <c r="I987" s="18">
        <v>6871.833333333333</v>
      </c>
      <c r="J987" s="4" t="s">
        <v>17</v>
      </c>
      <c r="K987" s="5" t="s">
        <v>54</v>
      </c>
      <c r="L987" s="26">
        <v>0.91</v>
      </c>
      <c r="M987" s="26">
        <f>VLOOKUP(L987,BONUS[],2,TRUE)</f>
        <v>0.2</v>
      </c>
      <c r="N987" s="24">
        <f>Employee_Data[[#This Row],[Monthly Salary]]+(Employee_Data[[#This Row],[Monthly Salary]]*M987)</f>
        <v>8246.2000000000007</v>
      </c>
    </row>
    <row r="988" spans="1:14" x14ac:dyDescent="0.3">
      <c r="A988" s="3" t="s">
        <v>1051</v>
      </c>
      <c r="B988" s="9" t="s">
        <v>1052</v>
      </c>
      <c r="C988" s="4" t="s">
        <v>270</v>
      </c>
      <c r="D988" s="4" t="s">
        <v>63</v>
      </c>
      <c r="E988" s="4" t="s">
        <v>22</v>
      </c>
      <c r="F988" s="4" t="s">
        <v>16</v>
      </c>
      <c r="G988">
        <v>30</v>
      </c>
      <c r="H988" s="14">
        <v>42516</v>
      </c>
      <c r="I988" s="18">
        <v>7594.5</v>
      </c>
      <c r="J988" s="4" t="s">
        <v>86</v>
      </c>
      <c r="K988" s="5" t="s">
        <v>211</v>
      </c>
      <c r="L988" s="26">
        <v>0.85</v>
      </c>
      <c r="M988" s="26">
        <f>VLOOKUP(L988,BONUS[],2,TRUE)</f>
        <v>0.15</v>
      </c>
      <c r="N988" s="24">
        <f>Employee_Data[[#This Row],[Monthly Salary]]+(Employee_Data[[#This Row],[Monthly Salary]]*M988)</f>
        <v>8733.6749999999993</v>
      </c>
    </row>
    <row r="989" spans="1:14" x14ac:dyDescent="0.3">
      <c r="A989" s="3" t="s">
        <v>1371</v>
      </c>
      <c r="B989" s="9" t="s">
        <v>1372</v>
      </c>
      <c r="C989" s="4" t="s">
        <v>117</v>
      </c>
      <c r="D989" s="4" t="s">
        <v>29</v>
      </c>
      <c r="E989" s="4" t="s">
        <v>22</v>
      </c>
      <c r="F989" s="4" t="s">
        <v>16</v>
      </c>
      <c r="G989">
        <v>48</v>
      </c>
      <c r="H989" s="14">
        <v>37796</v>
      </c>
      <c r="I989" s="18">
        <v>4646.666666666667</v>
      </c>
      <c r="J989" s="4" t="s">
        <v>17</v>
      </c>
      <c r="K989" s="5" t="s">
        <v>54</v>
      </c>
      <c r="L989" s="26">
        <v>0.65</v>
      </c>
      <c r="M989" s="26">
        <f>VLOOKUP(L989,BONUS[],2,TRUE)</f>
        <v>0.05</v>
      </c>
      <c r="N989" s="24">
        <f>Employee_Data[[#This Row],[Monthly Salary]]+(Employee_Data[[#This Row],[Monthly Salary]]*M989)</f>
        <v>4879</v>
      </c>
    </row>
    <row r="990" spans="1:14" x14ac:dyDescent="0.3">
      <c r="A990" s="3" t="s">
        <v>1727</v>
      </c>
      <c r="B990" s="9" t="s">
        <v>1728</v>
      </c>
      <c r="C990" s="4" t="s">
        <v>13</v>
      </c>
      <c r="D990" s="4" t="s">
        <v>59</v>
      </c>
      <c r="E990" s="4" t="s">
        <v>15</v>
      </c>
      <c r="F990" s="4" t="s">
        <v>16</v>
      </c>
      <c r="G990">
        <v>37</v>
      </c>
      <c r="H990" s="14">
        <v>40560</v>
      </c>
      <c r="I990" s="18">
        <v>10946.083333333334</v>
      </c>
      <c r="J990" s="4" t="s">
        <v>24</v>
      </c>
      <c r="K990" s="5" t="s">
        <v>68</v>
      </c>
      <c r="L990" s="26">
        <v>0.87000000000000022</v>
      </c>
      <c r="M990" s="26">
        <f>VLOOKUP(L990,BONUS[],2,TRUE)</f>
        <v>0.15</v>
      </c>
      <c r="N990" s="24">
        <f>Employee_Data[[#This Row],[Monthly Salary]]+(Employee_Data[[#This Row],[Monthly Salary]]*M990)</f>
        <v>12587.995833333334</v>
      </c>
    </row>
    <row r="991" spans="1:14" x14ac:dyDescent="0.3">
      <c r="A991" s="3" t="s">
        <v>402</v>
      </c>
      <c r="B991" s="9" t="s">
        <v>403</v>
      </c>
      <c r="C991" s="4" t="s">
        <v>73</v>
      </c>
      <c r="D991" s="4" t="s">
        <v>53</v>
      </c>
      <c r="E991" s="4" t="s">
        <v>43</v>
      </c>
      <c r="F991" s="4" t="s">
        <v>16</v>
      </c>
      <c r="G991">
        <v>56</v>
      </c>
      <c r="H991" s="14">
        <v>41714</v>
      </c>
      <c r="I991" s="18">
        <v>15901.25</v>
      </c>
      <c r="J991" s="4" t="s">
        <v>17</v>
      </c>
      <c r="K991" s="5" t="s">
        <v>54</v>
      </c>
      <c r="L991" s="26">
        <v>0.81000000000000016</v>
      </c>
      <c r="M991" s="26">
        <f>VLOOKUP(L991,BONUS[],2,TRUE)</f>
        <v>0.1</v>
      </c>
      <c r="N991" s="24">
        <f>Employee_Data[[#This Row],[Monthly Salary]]+(Employee_Data[[#This Row],[Monthly Salary]]*M991)</f>
        <v>17491.375</v>
      </c>
    </row>
    <row r="992" spans="1:14" x14ac:dyDescent="0.3">
      <c r="A992" s="3" t="s">
        <v>402</v>
      </c>
      <c r="B992" s="9" t="s">
        <v>854</v>
      </c>
      <c r="C992" s="4" t="s">
        <v>13</v>
      </c>
      <c r="D992" s="4" t="s">
        <v>14</v>
      </c>
      <c r="E992" s="4" t="s">
        <v>43</v>
      </c>
      <c r="F992" s="4" t="s">
        <v>23</v>
      </c>
      <c r="G992">
        <v>46</v>
      </c>
      <c r="H992" s="14">
        <v>38244</v>
      </c>
      <c r="I992" s="18">
        <v>10856.166666666666</v>
      </c>
      <c r="J992" s="4" t="s">
        <v>17</v>
      </c>
      <c r="K992" s="5" t="s">
        <v>31</v>
      </c>
      <c r="L992" s="26">
        <v>0.84000000000000019</v>
      </c>
      <c r="M992" s="26">
        <f>VLOOKUP(L992,BONUS[],2,TRUE)</f>
        <v>0.1</v>
      </c>
      <c r="N992" s="24">
        <f>Employee_Data[[#This Row],[Monthly Salary]]+(Employee_Data[[#This Row],[Monthly Salary]]*M992)</f>
        <v>11941.783333333333</v>
      </c>
    </row>
    <row r="993" spans="1:14" x14ac:dyDescent="0.3">
      <c r="A993" s="3" t="s">
        <v>636</v>
      </c>
      <c r="B993" s="9" t="s">
        <v>637</v>
      </c>
      <c r="C993" s="4" t="s">
        <v>157</v>
      </c>
      <c r="D993" s="4" t="s">
        <v>59</v>
      </c>
      <c r="E993" s="4" t="s">
        <v>43</v>
      </c>
      <c r="F993" s="4" t="s">
        <v>16</v>
      </c>
      <c r="G993">
        <v>31</v>
      </c>
      <c r="H993" s="14">
        <v>44297</v>
      </c>
      <c r="I993" s="18">
        <v>6019.583333333333</v>
      </c>
      <c r="J993" s="4" t="s">
        <v>86</v>
      </c>
      <c r="K993" s="5" t="s">
        <v>87</v>
      </c>
      <c r="L993" s="26">
        <v>0.78000000000000014</v>
      </c>
      <c r="M993" s="26">
        <f>VLOOKUP(L993,BONUS[],2,TRUE)</f>
        <v>0.1</v>
      </c>
      <c r="N993" s="24">
        <f>Employee_Data[[#This Row],[Monthly Salary]]+(Employee_Data[[#This Row],[Monthly Salary]]*M993)</f>
        <v>6621.5416666666661</v>
      </c>
    </row>
    <row r="994" spans="1:14" x14ac:dyDescent="0.3">
      <c r="A994" s="3" t="s">
        <v>1107</v>
      </c>
      <c r="B994" s="9" t="s">
        <v>1108</v>
      </c>
      <c r="C994" s="4" t="s">
        <v>73</v>
      </c>
      <c r="D994" s="4" t="s">
        <v>14</v>
      </c>
      <c r="E994" s="4" t="s">
        <v>15</v>
      </c>
      <c r="F994" s="4" t="s">
        <v>16</v>
      </c>
      <c r="G994">
        <v>53</v>
      </c>
      <c r="H994" s="14">
        <v>40856</v>
      </c>
      <c r="I994" s="18">
        <v>16539.416666666668</v>
      </c>
      <c r="J994" s="4" t="s">
        <v>17</v>
      </c>
      <c r="K994" s="5" t="s">
        <v>50</v>
      </c>
      <c r="L994" s="26">
        <v>0.75000000000000011</v>
      </c>
      <c r="M994" s="26">
        <f>VLOOKUP(L994,BONUS[],2,TRUE)</f>
        <v>0.1</v>
      </c>
      <c r="N994" s="24">
        <f>Employee_Data[[#This Row],[Monthly Salary]]+(Employee_Data[[#This Row],[Monthly Salary]]*M994)</f>
        <v>18193.358333333334</v>
      </c>
    </row>
    <row r="995" spans="1:14" x14ac:dyDescent="0.3">
      <c r="A995" s="3" t="s">
        <v>1658</v>
      </c>
      <c r="B995" s="9" t="s">
        <v>1659</v>
      </c>
      <c r="C995" s="4" t="s">
        <v>200</v>
      </c>
      <c r="D995" s="4" t="s">
        <v>14</v>
      </c>
      <c r="E995" s="4" t="s">
        <v>22</v>
      </c>
      <c r="F995" s="4" t="s">
        <v>16</v>
      </c>
      <c r="G995">
        <v>43</v>
      </c>
      <c r="H995" s="14">
        <v>39885</v>
      </c>
      <c r="I995" s="18">
        <v>5194.583333333333</v>
      </c>
      <c r="J995" s="4" t="s">
        <v>86</v>
      </c>
      <c r="K995" s="5" t="s">
        <v>87</v>
      </c>
      <c r="L995" s="26">
        <v>0.72000000000000008</v>
      </c>
      <c r="M995" s="26">
        <f>VLOOKUP(L995,BONUS[],2,TRUE)</f>
        <v>0.08</v>
      </c>
      <c r="N995" s="24">
        <f>Employee_Data[[#This Row],[Monthly Salary]]+(Employee_Data[[#This Row],[Monthly Salary]]*M995)</f>
        <v>5610.15</v>
      </c>
    </row>
    <row r="996" spans="1:14" x14ac:dyDescent="0.3">
      <c r="A996" s="3" t="s">
        <v>621</v>
      </c>
      <c r="B996" s="9" t="s">
        <v>622</v>
      </c>
      <c r="C996" s="4" t="s">
        <v>13</v>
      </c>
      <c r="D996" s="4" t="s">
        <v>74</v>
      </c>
      <c r="E996" s="4" t="s">
        <v>22</v>
      </c>
      <c r="F996" s="4" t="s">
        <v>16</v>
      </c>
      <c r="G996">
        <v>45</v>
      </c>
      <c r="H996" s="14">
        <v>38218</v>
      </c>
      <c r="I996" s="18">
        <v>10088.75</v>
      </c>
      <c r="J996" s="4" t="s">
        <v>86</v>
      </c>
      <c r="K996" s="5" t="s">
        <v>92</v>
      </c>
      <c r="L996" s="26">
        <v>0.69000000000000006</v>
      </c>
      <c r="M996" s="26">
        <f>VLOOKUP(L996,BONUS[],2,TRUE)</f>
        <v>0.05</v>
      </c>
      <c r="N996" s="24">
        <f>Employee_Data[[#This Row],[Monthly Salary]]+(Employee_Data[[#This Row],[Monthly Salary]]*M996)</f>
        <v>10593.1875</v>
      </c>
    </row>
    <row r="997" spans="1:14" x14ac:dyDescent="0.3">
      <c r="A997" s="3" t="s">
        <v>1500</v>
      </c>
      <c r="B997" s="9" t="s">
        <v>1501</v>
      </c>
      <c r="C997" s="4" t="s">
        <v>28</v>
      </c>
      <c r="D997" s="4" t="s">
        <v>63</v>
      </c>
      <c r="E997" s="4" t="s">
        <v>22</v>
      </c>
      <c r="F997" s="4" t="s">
        <v>23</v>
      </c>
      <c r="G997">
        <v>52</v>
      </c>
      <c r="H997" s="14">
        <v>39018</v>
      </c>
      <c r="I997" s="18">
        <v>15666</v>
      </c>
      <c r="J997" s="4" t="s">
        <v>17</v>
      </c>
      <c r="K997" s="5" t="s">
        <v>50</v>
      </c>
      <c r="L997" s="26">
        <v>0.66</v>
      </c>
      <c r="M997" s="26">
        <f>VLOOKUP(L997,BONUS[],2,TRUE)</f>
        <v>0.05</v>
      </c>
      <c r="N997" s="24">
        <f>Employee_Data[[#This Row],[Monthly Salary]]+(Employee_Data[[#This Row],[Monthly Salary]]*M997)</f>
        <v>16449.3</v>
      </c>
    </row>
    <row r="998" spans="1:14" x14ac:dyDescent="0.3">
      <c r="A998" s="3" t="s">
        <v>1197</v>
      </c>
      <c r="B998" s="9" t="s">
        <v>1198</v>
      </c>
      <c r="C998" s="4" t="s">
        <v>41</v>
      </c>
      <c r="D998" s="4" t="s">
        <v>42</v>
      </c>
      <c r="E998" s="4" t="s">
        <v>22</v>
      </c>
      <c r="F998" s="4" t="s">
        <v>16</v>
      </c>
      <c r="G998">
        <v>62</v>
      </c>
      <c r="H998" s="14">
        <v>38977</v>
      </c>
      <c r="I998" s="18">
        <v>5389.083333333333</v>
      </c>
      <c r="J998" s="4" t="s">
        <v>24</v>
      </c>
      <c r="K998" s="5" t="s">
        <v>25</v>
      </c>
      <c r="L998" s="26">
        <v>0.63</v>
      </c>
      <c r="M998" s="26">
        <f>VLOOKUP(L998,BONUS[],2,TRUE)</f>
        <v>0.03</v>
      </c>
      <c r="N998" s="24">
        <f>Employee_Data[[#This Row],[Monthly Salary]]+(Employee_Data[[#This Row],[Monthly Salary]]*M998)</f>
        <v>5550.7558333333327</v>
      </c>
    </row>
    <row r="999" spans="1:14" x14ac:dyDescent="0.3">
      <c r="A999" s="3" t="s">
        <v>1988</v>
      </c>
      <c r="B999" s="9" t="s">
        <v>316</v>
      </c>
      <c r="C999" s="4" t="s">
        <v>49</v>
      </c>
      <c r="D999" s="4" t="s">
        <v>29</v>
      </c>
      <c r="E999" s="4" t="s">
        <v>43</v>
      </c>
      <c r="F999" s="4" t="s">
        <v>16</v>
      </c>
      <c r="G999">
        <v>33</v>
      </c>
      <c r="H999" s="14">
        <v>43515</v>
      </c>
      <c r="I999" s="18">
        <v>4654.916666666667</v>
      </c>
      <c r="J999" s="4" t="s">
        <v>24</v>
      </c>
      <c r="K999" s="5" t="s">
        <v>107</v>
      </c>
      <c r="L999" s="26">
        <v>1</v>
      </c>
      <c r="M999" s="26">
        <f>VLOOKUP(L999,BONUS[],2,TRUE)</f>
        <v>0.4</v>
      </c>
      <c r="N999" s="24">
        <f>Employee_Data[[#This Row],[Monthly Salary]]+(Employee_Data[[#This Row],[Monthly Salary]]*M999)</f>
        <v>6516.8833333333341</v>
      </c>
    </row>
    <row r="1000" spans="1:14" x14ac:dyDescent="0.3">
      <c r="A1000" s="3" t="s">
        <v>315</v>
      </c>
      <c r="B1000" s="9" t="s">
        <v>1177</v>
      </c>
      <c r="C1000" s="4" t="s">
        <v>37</v>
      </c>
      <c r="D1000" s="4" t="s">
        <v>29</v>
      </c>
      <c r="E1000" s="4" t="s">
        <v>30</v>
      </c>
      <c r="F1000" s="4" t="s">
        <v>16</v>
      </c>
      <c r="G1000">
        <v>52</v>
      </c>
      <c r="H1000" s="14">
        <v>42285</v>
      </c>
      <c r="I1000" s="18">
        <v>7906.333333333333</v>
      </c>
      <c r="J1000" s="4" t="s">
        <v>17</v>
      </c>
      <c r="K1000" s="5" t="s">
        <v>50</v>
      </c>
      <c r="L1000" s="26">
        <v>0.6</v>
      </c>
      <c r="M1000" s="26">
        <f>VLOOKUP(L1000,BONUS[],2,TRUE)</f>
        <v>0.03</v>
      </c>
      <c r="N1000" s="24">
        <f>Employee_Data[[#This Row],[Monthly Salary]]+(Employee_Data[[#This Row],[Monthly Salary]]*M1000)</f>
        <v>8143.5233333333326</v>
      </c>
    </row>
    <row r="1001" spans="1:14" x14ac:dyDescent="0.3">
      <c r="A1001" s="6" t="s">
        <v>1952</v>
      </c>
      <c r="B1001" s="10" t="s">
        <v>1953</v>
      </c>
      <c r="C1001" s="7" t="s">
        <v>28</v>
      </c>
      <c r="D1001" s="7" t="s">
        <v>42</v>
      </c>
      <c r="E1001" s="7" t="s">
        <v>30</v>
      </c>
      <c r="F1001" s="7" t="s">
        <v>16</v>
      </c>
      <c r="G1001">
        <v>39</v>
      </c>
      <c r="H1001" s="15">
        <v>39201</v>
      </c>
      <c r="I1001" s="19">
        <v>14290.583333333334</v>
      </c>
      <c r="J1001" s="7" t="s">
        <v>17</v>
      </c>
      <c r="K1001" s="8" t="s">
        <v>38</v>
      </c>
      <c r="L1001" s="27">
        <v>0.68</v>
      </c>
      <c r="M1001" s="26">
        <f>VLOOKUP(L1001,BONUS[],2,TRUE)</f>
        <v>0.05</v>
      </c>
      <c r="N1001" s="24">
        <f>Employee_Data[[#This Row],[Monthly Salary]]+(Employee_Data[[#This Row],[Monthly Salary]]*M1001)</f>
        <v>15005.112500000001</v>
      </c>
    </row>
  </sheetData>
  <pageMargins left="0.7" right="0.7" top="0.75" bottom="0.75" header="0.3" footer="0.3"/>
  <pageSetup orientation="portrait"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C178F-91B5-420A-AA3E-0CD33715C446}">
  <sheetPr>
    <tabColor rgb="FF7030A0"/>
  </sheetPr>
  <dimension ref="A1"/>
  <sheetViews>
    <sheetView zoomScale="32" zoomScaleNormal="65" workbookViewId="0">
      <selection activeCell="AV28" sqref="AV28"/>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C8F05-AE1E-44D7-B640-03D3BB972472}">
  <sheetPr>
    <tabColor theme="0" tint="-0.34998626667073579"/>
  </sheetPr>
  <dimension ref="A1:K10"/>
  <sheetViews>
    <sheetView topLeftCell="A2" zoomScale="84" zoomScaleNormal="100" workbookViewId="0">
      <selection activeCell="AD19" sqref="AD19"/>
    </sheetView>
  </sheetViews>
  <sheetFormatPr defaultRowHeight="14.4" x14ac:dyDescent="0.3"/>
  <cols>
    <col min="1" max="1" width="16.109375" bestFit="1" customWidth="1"/>
    <col min="2" max="2" width="13" style="32" customWidth="1"/>
    <col min="3" max="5" width="4.33203125" style="32" bestFit="1" customWidth="1"/>
    <col min="6" max="10" width="4.6640625" style="32" bestFit="1" customWidth="1"/>
    <col min="11" max="11" width="10.88671875" style="32" bestFit="1" customWidth="1"/>
    <col min="12" max="12" width="5" bestFit="1" customWidth="1"/>
    <col min="13" max="13" width="3.88671875" customWidth="1"/>
    <col min="14" max="16" width="4.44140625" bestFit="1" customWidth="1"/>
    <col min="17" max="17" width="5" bestFit="1" customWidth="1"/>
    <col min="18" max="18" width="4.44140625" bestFit="1" customWidth="1"/>
    <col min="19" max="19" width="5" bestFit="1" customWidth="1"/>
    <col min="20" max="20" width="4.44140625" bestFit="1" customWidth="1"/>
    <col min="21" max="21" width="5" bestFit="1" customWidth="1"/>
    <col min="22" max="22" width="4.44140625" bestFit="1" customWidth="1"/>
    <col min="23" max="23" width="5" bestFit="1" customWidth="1"/>
    <col min="24" max="43" width="4.44140625" bestFit="1" customWidth="1"/>
    <col min="44" max="44" width="5" bestFit="1" customWidth="1"/>
    <col min="45" max="45" width="4.44140625" bestFit="1" customWidth="1"/>
    <col min="46" max="46" width="5" bestFit="1" customWidth="1"/>
    <col min="47" max="47" width="4.44140625" bestFit="1" customWidth="1"/>
    <col min="48" max="48" width="5" bestFit="1" customWidth="1"/>
    <col min="49" max="58" width="4.44140625" bestFit="1" customWidth="1"/>
    <col min="59" max="59" width="5.44140625" bestFit="1" customWidth="1"/>
    <col min="60" max="60" width="10.77734375" bestFit="1" customWidth="1"/>
  </cols>
  <sheetData>
    <row r="1" spans="1:11" x14ac:dyDescent="0.3">
      <c r="A1" s="38" t="s">
        <v>1987</v>
      </c>
      <c r="B1" s="39" t="s">
        <v>8</v>
      </c>
      <c r="C1" s="39"/>
      <c r="D1" s="39"/>
      <c r="E1" s="39"/>
      <c r="F1" s="39"/>
      <c r="G1" s="39"/>
      <c r="H1" s="39"/>
      <c r="I1" s="39"/>
      <c r="J1" s="39"/>
      <c r="K1" s="39"/>
    </row>
    <row r="2" spans="1:11" x14ac:dyDescent="0.3">
      <c r="A2" s="38" t="s">
        <v>0</v>
      </c>
      <c r="B2" s="41">
        <v>0</v>
      </c>
      <c r="C2" s="41">
        <v>0.03</v>
      </c>
      <c r="D2" s="41">
        <v>0.05</v>
      </c>
      <c r="E2" s="41">
        <v>0.08</v>
      </c>
      <c r="F2" s="41">
        <v>0.1</v>
      </c>
      <c r="G2" s="41">
        <v>0.15</v>
      </c>
      <c r="H2" s="41">
        <v>0.2</v>
      </c>
      <c r="I2" s="41">
        <v>0.3</v>
      </c>
      <c r="J2" s="41">
        <v>0.4</v>
      </c>
      <c r="K2" s="41" t="s">
        <v>1986</v>
      </c>
    </row>
    <row r="3" spans="1:11" x14ac:dyDescent="0.3">
      <c r="A3" s="30" t="s">
        <v>53</v>
      </c>
      <c r="B3" s="58"/>
      <c r="C3" s="58">
        <v>17</v>
      </c>
      <c r="D3" s="58">
        <v>12</v>
      </c>
      <c r="E3" s="58">
        <v>18</v>
      </c>
      <c r="F3" s="58">
        <v>28</v>
      </c>
      <c r="G3" s="58">
        <v>15</v>
      </c>
      <c r="H3" s="58">
        <v>2</v>
      </c>
      <c r="I3" s="58">
        <v>4</v>
      </c>
      <c r="J3" s="58"/>
      <c r="K3" s="58">
        <v>96</v>
      </c>
    </row>
    <row r="4" spans="1:11" x14ac:dyDescent="0.3">
      <c r="A4" s="30" t="s">
        <v>63</v>
      </c>
      <c r="B4" s="58"/>
      <c r="C4" s="58">
        <v>40</v>
      </c>
      <c r="D4" s="58">
        <v>24</v>
      </c>
      <c r="E4" s="58">
        <v>25</v>
      </c>
      <c r="F4" s="58">
        <v>45</v>
      </c>
      <c r="G4" s="58">
        <v>22</v>
      </c>
      <c r="H4" s="58">
        <v>1</v>
      </c>
      <c r="I4" s="58">
        <v>1</v>
      </c>
      <c r="J4" s="58"/>
      <c r="K4" s="58">
        <v>158</v>
      </c>
    </row>
    <row r="5" spans="1:11" x14ac:dyDescent="0.3">
      <c r="A5" s="30" t="s">
        <v>29</v>
      </c>
      <c r="B5" s="58"/>
      <c r="C5" s="58">
        <v>26</v>
      </c>
      <c r="D5" s="58">
        <v>25</v>
      </c>
      <c r="E5" s="58">
        <v>26</v>
      </c>
      <c r="F5" s="58">
        <v>28</v>
      </c>
      <c r="G5" s="58">
        <v>12</v>
      </c>
      <c r="H5" s="58"/>
      <c r="I5" s="58">
        <v>1</v>
      </c>
      <c r="J5" s="58">
        <v>2</v>
      </c>
      <c r="K5" s="58">
        <v>120</v>
      </c>
    </row>
    <row r="6" spans="1:11" x14ac:dyDescent="0.3">
      <c r="A6" s="30" t="s">
        <v>59</v>
      </c>
      <c r="B6" s="58">
        <v>1</v>
      </c>
      <c r="C6" s="58">
        <v>25</v>
      </c>
      <c r="D6" s="58">
        <v>17</v>
      </c>
      <c r="E6" s="58">
        <v>23</v>
      </c>
      <c r="F6" s="58">
        <v>39</v>
      </c>
      <c r="G6" s="58">
        <v>18</v>
      </c>
      <c r="H6" s="58">
        <v>1</v>
      </c>
      <c r="I6" s="58"/>
      <c r="J6" s="58">
        <v>1</v>
      </c>
      <c r="K6" s="58">
        <v>125</v>
      </c>
    </row>
    <row r="7" spans="1:11" x14ac:dyDescent="0.3">
      <c r="A7" s="30" t="s">
        <v>14</v>
      </c>
      <c r="B7" s="58">
        <v>1</v>
      </c>
      <c r="C7" s="58">
        <v>57</v>
      </c>
      <c r="D7" s="58">
        <v>28</v>
      </c>
      <c r="E7" s="58">
        <v>51</v>
      </c>
      <c r="F7" s="58">
        <v>67</v>
      </c>
      <c r="G7" s="58">
        <v>31</v>
      </c>
      <c r="H7" s="58">
        <v>5</v>
      </c>
      <c r="I7" s="58">
        <v>1</v>
      </c>
      <c r="J7" s="58"/>
      <c r="K7" s="58">
        <v>241</v>
      </c>
    </row>
    <row r="8" spans="1:11" x14ac:dyDescent="0.3">
      <c r="A8" s="30" t="s">
        <v>74</v>
      </c>
      <c r="B8" s="58"/>
      <c r="C8" s="58">
        <v>26</v>
      </c>
      <c r="D8" s="58">
        <v>21</v>
      </c>
      <c r="E8" s="58">
        <v>19</v>
      </c>
      <c r="F8" s="58">
        <v>38</v>
      </c>
      <c r="G8" s="58">
        <v>12</v>
      </c>
      <c r="H8" s="58">
        <v>3</v>
      </c>
      <c r="I8" s="58"/>
      <c r="J8" s="58">
        <v>1</v>
      </c>
      <c r="K8" s="58">
        <v>120</v>
      </c>
    </row>
    <row r="9" spans="1:11" x14ac:dyDescent="0.3">
      <c r="A9" s="30" t="s">
        <v>42</v>
      </c>
      <c r="B9" s="58">
        <v>1</v>
      </c>
      <c r="C9" s="58">
        <v>26</v>
      </c>
      <c r="D9" s="58">
        <v>18</v>
      </c>
      <c r="E9" s="58">
        <v>32</v>
      </c>
      <c r="F9" s="58">
        <v>42</v>
      </c>
      <c r="G9" s="58">
        <v>17</v>
      </c>
      <c r="H9" s="58">
        <v>1</v>
      </c>
      <c r="I9" s="58">
        <v>3</v>
      </c>
      <c r="J9" s="58"/>
      <c r="K9" s="58">
        <v>140</v>
      </c>
    </row>
    <row r="10" spans="1:11" x14ac:dyDescent="0.3">
      <c r="A10" s="40" t="s">
        <v>1986</v>
      </c>
      <c r="B10" s="39">
        <v>3</v>
      </c>
      <c r="C10" s="39">
        <v>217</v>
      </c>
      <c r="D10" s="39">
        <v>145</v>
      </c>
      <c r="E10" s="39">
        <v>194</v>
      </c>
      <c r="F10" s="39">
        <v>287</v>
      </c>
      <c r="G10" s="39">
        <v>127</v>
      </c>
      <c r="H10" s="39">
        <v>13</v>
      </c>
      <c r="I10" s="39">
        <v>10</v>
      </c>
      <c r="J10" s="39">
        <v>4</v>
      </c>
      <c r="K10" s="39">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DFB40-7FF0-4F55-B42C-A8BF3B6B9EDB}">
  <sheetPr>
    <tabColor theme="7"/>
  </sheetPr>
  <dimension ref="A1:K36"/>
  <sheetViews>
    <sheetView zoomScale="55" zoomScaleNormal="55" workbookViewId="0">
      <selection activeCell="AL28" sqref="AL28"/>
    </sheetView>
  </sheetViews>
  <sheetFormatPr defaultRowHeight="14.4" x14ac:dyDescent="0.3"/>
  <cols>
    <col min="1" max="1" width="26.77734375" bestFit="1" customWidth="1"/>
    <col min="2" max="2" width="11.109375" style="32" bestFit="1" customWidth="1"/>
    <col min="3" max="5" width="4.33203125" style="32" bestFit="1" customWidth="1"/>
    <col min="6" max="10" width="4.5546875" style="32" bestFit="1" customWidth="1"/>
    <col min="11" max="11" width="10.77734375" style="32" bestFit="1" customWidth="1"/>
    <col min="12" max="12" width="4.44140625" bestFit="1" customWidth="1"/>
    <col min="13" max="13" width="11.88671875" bestFit="1" customWidth="1"/>
    <col min="14" max="14" width="10.77734375" bestFit="1" customWidth="1"/>
    <col min="15" max="16" width="3.44140625" bestFit="1" customWidth="1"/>
    <col min="17" max="19" width="4.44140625" bestFit="1" customWidth="1"/>
    <col min="20" max="20" width="13.5546875" bestFit="1" customWidth="1"/>
    <col min="21" max="21" width="21.109375" bestFit="1" customWidth="1"/>
    <col min="22" max="22" width="3.44140625" bestFit="1" customWidth="1"/>
    <col min="23" max="23" width="4.44140625" bestFit="1" customWidth="1"/>
    <col min="24" max="24" width="23.88671875" bestFit="1" customWidth="1"/>
    <col min="25" max="25" width="16.88671875" bestFit="1" customWidth="1"/>
    <col min="26" max="28" width="3.44140625" bestFit="1" customWidth="1"/>
    <col min="29" max="31" width="4.44140625" bestFit="1" customWidth="1"/>
    <col min="32" max="32" width="19.6640625" bestFit="1" customWidth="1"/>
    <col min="33" max="33" width="28.33203125" bestFit="1" customWidth="1"/>
    <col min="34" max="35" width="3.44140625" bestFit="1" customWidth="1"/>
    <col min="36" max="37" width="4.44140625" bestFit="1" customWidth="1"/>
    <col min="38" max="38" width="31.109375" bestFit="1" customWidth="1"/>
    <col min="39" max="39" width="27.109375" bestFit="1" customWidth="1"/>
    <col min="40" max="41" width="3.44140625" bestFit="1" customWidth="1"/>
    <col min="42" max="44" width="4.44140625" bestFit="1" customWidth="1"/>
    <col min="45" max="45" width="30" bestFit="1" customWidth="1"/>
    <col min="46" max="46" width="17.88671875" bestFit="1" customWidth="1"/>
    <col min="47" max="48" width="3.44140625" bestFit="1" customWidth="1"/>
    <col min="49" max="50" width="4.44140625" bestFit="1" customWidth="1"/>
    <col min="51" max="51" width="20.6640625" bestFit="1" customWidth="1"/>
    <col min="52" max="52" width="22.33203125" bestFit="1" customWidth="1"/>
    <col min="53" max="54" width="3.44140625" bestFit="1" customWidth="1"/>
    <col min="55" max="56" width="4.44140625" bestFit="1" customWidth="1"/>
    <col min="57" max="57" width="25.109375" bestFit="1" customWidth="1"/>
    <col min="58" max="58" width="9.6640625" bestFit="1" customWidth="1"/>
    <col min="59" max="61" width="3.44140625" bestFit="1" customWidth="1"/>
    <col min="62" max="66" width="4.44140625" bestFit="1" customWidth="1"/>
    <col min="67" max="67" width="12.33203125" bestFit="1" customWidth="1"/>
    <col min="68" max="68" width="21.109375" bestFit="1" customWidth="1"/>
    <col min="69" max="70" width="3.44140625" bestFit="1" customWidth="1"/>
    <col min="71" max="72" width="4.44140625" bestFit="1" customWidth="1"/>
    <col min="73" max="73" width="23.88671875" bestFit="1" customWidth="1"/>
    <col min="74" max="74" width="19.6640625" bestFit="1" customWidth="1"/>
    <col min="75" max="76" width="3.44140625" bestFit="1" customWidth="1"/>
    <col min="77" max="78" width="4.44140625" bestFit="1" customWidth="1"/>
    <col min="79" max="79" width="22.44140625" bestFit="1" customWidth="1"/>
    <col min="80" max="80" width="14.6640625" bestFit="1" customWidth="1"/>
    <col min="81" max="82" width="3.44140625" bestFit="1" customWidth="1"/>
    <col min="83" max="84" width="4.44140625" bestFit="1" customWidth="1"/>
    <col min="85" max="85" width="17.5546875" bestFit="1" customWidth="1"/>
    <col min="86" max="86" width="13.5546875" bestFit="1" customWidth="1"/>
    <col min="87" max="87" width="3.44140625" bestFit="1" customWidth="1"/>
    <col min="88" max="89" width="4.44140625" bestFit="1" customWidth="1"/>
    <col min="90" max="90" width="16.33203125" bestFit="1" customWidth="1"/>
    <col min="91" max="91" width="15.21875" bestFit="1" customWidth="1"/>
    <col min="92" max="94" width="3.44140625" bestFit="1" customWidth="1"/>
    <col min="95" max="96" width="4.44140625" bestFit="1" customWidth="1"/>
    <col min="97" max="97" width="18" bestFit="1" customWidth="1"/>
    <col min="98" max="98" width="20.109375" bestFit="1" customWidth="1"/>
    <col min="99" max="100" width="3.44140625" bestFit="1" customWidth="1"/>
    <col min="101" max="103" width="4.44140625" bestFit="1" customWidth="1"/>
    <col min="104" max="104" width="22.88671875" bestFit="1" customWidth="1"/>
    <col min="105" max="105" width="10.5546875" bestFit="1" customWidth="1"/>
    <col min="106" max="107" width="3.44140625" bestFit="1" customWidth="1"/>
    <col min="108" max="110" width="4.44140625" bestFit="1" customWidth="1"/>
    <col min="111" max="111" width="13.33203125" bestFit="1" customWidth="1"/>
    <col min="112" max="112" width="22.44140625" bestFit="1" customWidth="1"/>
    <col min="113" max="114" width="3.44140625" bestFit="1" customWidth="1"/>
    <col min="115" max="115" width="4.44140625" bestFit="1" customWidth="1"/>
    <col min="116" max="116" width="25.21875" bestFit="1" customWidth="1"/>
    <col min="117" max="117" width="18.33203125" bestFit="1" customWidth="1"/>
    <col min="118" max="118" width="3.44140625" bestFit="1" customWidth="1"/>
    <col min="119" max="120" width="4.44140625" bestFit="1" customWidth="1"/>
    <col min="121" max="121" width="21.109375" bestFit="1" customWidth="1"/>
    <col min="122" max="122" width="18.109375" bestFit="1" customWidth="1"/>
    <col min="123" max="124" width="4.44140625" bestFit="1" customWidth="1"/>
    <col min="125" max="125" width="20.88671875" bestFit="1" customWidth="1"/>
    <col min="126" max="126" width="20.21875" bestFit="1" customWidth="1"/>
    <col min="127" max="127" width="3.44140625" bestFit="1" customWidth="1"/>
    <col min="128" max="130" width="4.44140625" bestFit="1" customWidth="1"/>
    <col min="131" max="131" width="23" bestFit="1" customWidth="1"/>
    <col min="132" max="132" width="16.88671875" bestFit="1" customWidth="1"/>
    <col min="133" max="134" width="3.44140625" bestFit="1" customWidth="1"/>
    <col min="135" max="137" width="4.44140625" bestFit="1" customWidth="1"/>
    <col min="138" max="138" width="19.6640625" bestFit="1" customWidth="1"/>
    <col min="139" max="139" width="20.33203125" bestFit="1" customWidth="1"/>
    <col min="140" max="141" width="3.44140625" bestFit="1" customWidth="1"/>
    <col min="142" max="142" width="4.44140625" bestFit="1" customWidth="1"/>
    <col min="143" max="143" width="23.109375" bestFit="1" customWidth="1"/>
    <col min="144" max="144" width="18.88671875" bestFit="1" customWidth="1"/>
    <col min="145" max="146" width="3.44140625" bestFit="1" customWidth="1"/>
    <col min="147" max="148" width="4.44140625" bestFit="1" customWidth="1"/>
    <col min="149" max="149" width="21.77734375" bestFit="1" customWidth="1"/>
    <col min="150" max="150" width="26" bestFit="1" customWidth="1"/>
    <col min="151" max="151" width="3.44140625" bestFit="1" customWidth="1"/>
    <col min="152" max="154" width="4.44140625" bestFit="1" customWidth="1"/>
    <col min="155" max="155" width="28.77734375" bestFit="1" customWidth="1"/>
    <col min="156" max="156" width="11.88671875" bestFit="1" customWidth="1"/>
    <col min="157" max="158" width="3.44140625" bestFit="1" customWidth="1"/>
    <col min="159" max="161" width="4.44140625" bestFit="1" customWidth="1"/>
    <col min="162" max="162" width="14.6640625" bestFit="1" customWidth="1"/>
    <col min="163" max="163" width="19.6640625" bestFit="1" customWidth="1"/>
    <col min="164" max="165" width="3.44140625" bestFit="1" customWidth="1"/>
    <col min="166" max="167" width="4.44140625" bestFit="1" customWidth="1"/>
    <col min="168" max="168" width="22.44140625" bestFit="1" customWidth="1"/>
    <col min="169" max="169" width="12.21875" bestFit="1" customWidth="1"/>
    <col min="170" max="171" width="3.44140625" bestFit="1" customWidth="1"/>
    <col min="172" max="174" width="4.44140625" bestFit="1" customWidth="1"/>
    <col min="175" max="175" width="15" bestFit="1" customWidth="1"/>
    <col min="176" max="176" width="21.77734375" bestFit="1" customWidth="1"/>
    <col min="177" max="178" width="3.44140625" bestFit="1" customWidth="1"/>
    <col min="179" max="181" width="4.44140625" bestFit="1" customWidth="1"/>
    <col min="182" max="182" width="24.5546875" bestFit="1" customWidth="1"/>
    <col min="183" max="183" width="16.6640625" bestFit="1" customWidth="1"/>
    <col min="184" max="185" width="3.44140625" bestFit="1" customWidth="1"/>
    <col min="186" max="187" width="4.44140625" bestFit="1" customWidth="1"/>
    <col min="188" max="188" width="19.44140625" bestFit="1" customWidth="1"/>
    <col min="189" max="189" width="19" bestFit="1" customWidth="1"/>
    <col min="190" max="191" width="3.44140625" bestFit="1" customWidth="1"/>
    <col min="192" max="192" width="4.44140625" bestFit="1" customWidth="1"/>
    <col min="193" max="193" width="21.88671875" bestFit="1" customWidth="1"/>
    <col min="194" max="194" width="14.21875" bestFit="1" customWidth="1"/>
    <col min="195" max="196" width="3.44140625" bestFit="1" customWidth="1"/>
    <col min="197" max="198" width="4.44140625" bestFit="1" customWidth="1"/>
    <col min="199" max="199" width="17" bestFit="1" customWidth="1"/>
    <col min="200" max="200" width="14.88671875" bestFit="1" customWidth="1"/>
    <col min="201" max="202" width="3.44140625" bestFit="1" customWidth="1"/>
    <col min="203" max="205" width="4.44140625" bestFit="1" customWidth="1"/>
    <col min="206" max="206" width="17.77734375" bestFit="1" customWidth="1"/>
    <col min="207" max="207" width="10.77734375" bestFit="1" customWidth="1"/>
  </cols>
  <sheetData>
    <row r="1" spans="1:11" x14ac:dyDescent="0.3">
      <c r="A1" s="42" t="s">
        <v>1987</v>
      </c>
      <c r="B1" s="47" t="s">
        <v>8</v>
      </c>
      <c r="C1" s="43"/>
      <c r="D1" s="43"/>
      <c r="E1" s="43"/>
      <c r="F1" s="43"/>
      <c r="G1" s="43"/>
      <c r="H1" s="43"/>
      <c r="I1" s="43"/>
      <c r="J1" s="43"/>
      <c r="K1" s="43"/>
    </row>
    <row r="2" spans="1:11" x14ac:dyDescent="0.3">
      <c r="A2" s="44" t="s">
        <v>1989</v>
      </c>
      <c r="B2" s="45">
        <v>0</v>
      </c>
      <c r="C2" s="45">
        <v>0.03</v>
      </c>
      <c r="D2" s="45">
        <v>0.05</v>
      </c>
      <c r="E2" s="45">
        <v>0.08</v>
      </c>
      <c r="F2" s="45">
        <v>0.1</v>
      </c>
      <c r="G2" s="45">
        <v>0.15</v>
      </c>
      <c r="H2" s="45">
        <v>0.2</v>
      </c>
      <c r="I2" s="45">
        <v>0.3</v>
      </c>
      <c r="J2" s="45">
        <v>0.4</v>
      </c>
      <c r="K2" s="45" t="s">
        <v>1986</v>
      </c>
    </row>
    <row r="3" spans="1:11" x14ac:dyDescent="0.3">
      <c r="A3" s="33" t="s">
        <v>41</v>
      </c>
      <c r="B3" s="59"/>
      <c r="C3" s="59">
        <v>6</v>
      </c>
      <c r="D3" s="59">
        <v>4</v>
      </c>
      <c r="E3" s="59">
        <v>4</v>
      </c>
      <c r="F3" s="59">
        <v>7</v>
      </c>
      <c r="G3" s="59"/>
      <c r="H3" s="59"/>
      <c r="I3" s="59"/>
      <c r="J3" s="59"/>
      <c r="K3" s="59">
        <v>21</v>
      </c>
    </row>
    <row r="4" spans="1:11" x14ac:dyDescent="0.3">
      <c r="A4" s="33" t="s">
        <v>49</v>
      </c>
      <c r="B4" s="59"/>
      <c r="C4" s="59">
        <v>11</v>
      </c>
      <c r="D4" s="59">
        <v>10</v>
      </c>
      <c r="E4" s="59">
        <v>11</v>
      </c>
      <c r="F4" s="59">
        <v>15</v>
      </c>
      <c r="G4" s="59">
        <v>3</v>
      </c>
      <c r="H4" s="59"/>
      <c r="I4" s="59"/>
      <c r="J4" s="59">
        <v>1</v>
      </c>
      <c r="K4" s="59">
        <v>51</v>
      </c>
    </row>
    <row r="5" spans="1:11" x14ac:dyDescent="0.3">
      <c r="A5" s="33" t="s">
        <v>117</v>
      </c>
      <c r="B5" s="59"/>
      <c r="C5" s="59">
        <v>13</v>
      </c>
      <c r="D5" s="59">
        <v>13</v>
      </c>
      <c r="E5" s="59">
        <v>4</v>
      </c>
      <c r="F5" s="59">
        <v>16</v>
      </c>
      <c r="G5" s="59">
        <v>6</v>
      </c>
      <c r="H5" s="59"/>
      <c r="I5" s="59"/>
      <c r="J5" s="59">
        <v>1</v>
      </c>
      <c r="K5" s="59">
        <v>53</v>
      </c>
    </row>
    <row r="6" spans="1:11" x14ac:dyDescent="0.3">
      <c r="A6" s="33" t="s">
        <v>171</v>
      </c>
      <c r="B6" s="59"/>
      <c r="C6" s="59">
        <v>3</v>
      </c>
      <c r="D6" s="59"/>
      <c r="E6" s="59">
        <v>2</v>
      </c>
      <c r="F6" s="59"/>
      <c r="G6" s="59">
        <v>2</v>
      </c>
      <c r="H6" s="59"/>
      <c r="I6" s="59"/>
      <c r="J6" s="59"/>
      <c r="K6" s="59">
        <v>7</v>
      </c>
    </row>
    <row r="7" spans="1:11" x14ac:dyDescent="0.3">
      <c r="A7" s="33" t="s">
        <v>177</v>
      </c>
      <c r="B7" s="59">
        <v>1</v>
      </c>
      <c r="C7" s="59">
        <v>5</v>
      </c>
      <c r="D7" s="59">
        <v>1</v>
      </c>
      <c r="E7" s="59">
        <v>4</v>
      </c>
      <c r="F7" s="59">
        <v>5</v>
      </c>
      <c r="G7" s="59">
        <v>2</v>
      </c>
      <c r="H7" s="59"/>
      <c r="I7" s="59"/>
      <c r="J7" s="59">
        <v>1</v>
      </c>
      <c r="K7" s="59">
        <v>19</v>
      </c>
    </row>
    <row r="8" spans="1:11" x14ac:dyDescent="0.3">
      <c r="A8" s="33" t="s">
        <v>200</v>
      </c>
      <c r="B8" s="59"/>
      <c r="C8" s="59">
        <v>6</v>
      </c>
      <c r="D8" s="59">
        <v>1</v>
      </c>
      <c r="E8" s="59">
        <v>3</v>
      </c>
      <c r="F8" s="59">
        <v>4</v>
      </c>
      <c r="G8" s="59">
        <v>1</v>
      </c>
      <c r="H8" s="59"/>
      <c r="I8" s="59"/>
      <c r="J8" s="59"/>
      <c r="K8" s="59">
        <v>15</v>
      </c>
    </row>
    <row r="9" spans="1:11" x14ac:dyDescent="0.3">
      <c r="A9" s="33" t="s">
        <v>34</v>
      </c>
      <c r="B9" s="59"/>
      <c r="C9" s="59">
        <v>5</v>
      </c>
      <c r="D9" s="59">
        <v>2</v>
      </c>
      <c r="E9" s="59">
        <v>2</v>
      </c>
      <c r="F9" s="59">
        <v>10</v>
      </c>
      <c r="G9" s="59">
        <v>1</v>
      </c>
      <c r="H9" s="59"/>
      <c r="I9" s="59">
        <v>1</v>
      </c>
      <c r="J9" s="59"/>
      <c r="K9" s="59">
        <v>21</v>
      </c>
    </row>
    <row r="10" spans="1:11" x14ac:dyDescent="0.3">
      <c r="A10" s="33" t="s">
        <v>62</v>
      </c>
      <c r="B10" s="59"/>
      <c r="C10" s="59">
        <v>2</v>
      </c>
      <c r="D10" s="59">
        <v>1</v>
      </c>
      <c r="E10" s="59">
        <v>1</v>
      </c>
      <c r="F10" s="59">
        <v>7</v>
      </c>
      <c r="G10" s="59">
        <v>4</v>
      </c>
      <c r="H10" s="59"/>
      <c r="I10" s="59"/>
      <c r="J10" s="59"/>
      <c r="K10" s="59">
        <v>15</v>
      </c>
    </row>
    <row r="11" spans="1:11" x14ac:dyDescent="0.3">
      <c r="A11" s="33" t="s">
        <v>270</v>
      </c>
      <c r="B11" s="59"/>
      <c r="C11" s="59">
        <v>4</v>
      </c>
      <c r="D11" s="59">
        <v>5</v>
      </c>
      <c r="E11" s="59">
        <v>3</v>
      </c>
      <c r="F11" s="59">
        <v>5</v>
      </c>
      <c r="G11" s="59">
        <v>2</v>
      </c>
      <c r="H11" s="59"/>
      <c r="I11" s="59"/>
      <c r="J11" s="59"/>
      <c r="K11" s="59">
        <v>19</v>
      </c>
    </row>
    <row r="12" spans="1:11" x14ac:dyDescent="0.3">
      <c r="A12" s="33" t="s">
        <v>28</v>
      </c>
      <c r="B12" s="59">
        <v>1</v>
      </c>
      <c r="C12" s="59">
        <v>22</v>
      </c>
      <c r="D12" s="59">
        <v>15</v>
      </c>
      <c r="E12" s="59">
        <v>25</v>
      </c>
      <c r="F12" s="59">
        <v>39</v>
      </c>
      <c r="G12" s="59">
        <v>13</v>
      </c>
      <c r="H12" s="59">
        <v>1</v>
      </c>
      <c r="I12" s="59">
        <v>4</v>
      </c>
      <c r="J12" s="59">
        <v>1</v>
      </c>
      <c r="K12" s="59">
        <v>121</v>
      </c>
    </row>
    <row r="13" spans="1:11" x14ac:dyDescent="0.3">
      <c r="A13" s="33" t="s">
        <v>106</v>
      </c>
      <c r="B13" s="59"/>
      <c r="C13" s="59">
        <v>5</v>
      </c>
      <c r="D13" s="59">
        <v>4</v>
      </c>
      <c r="E13" s="59">
        <v>4</v>
      </c>
      <c r="F13" s="59">
        <v>5</v>
      </c>
      <c r="G13" s="59">
        <v>2</v>
      </c>
      <c r="H13" s="59"/>
      <c r="I13" s="59"/>
      <c r="J13" s="59"/>
      <c r="K13" s="59">
        <v>20</v>
      </c>
    </row>
    <row r="14" spans="1:11" x14ac:dyDescent="0.3">
      <c r="A14" s="33" t="s">
        <v>124</v>
      </c>
      <c r="B14" s="59"/>
      <c r="C14" s="59">
        <v>5</v>
      </c>
      <c r="D14" s="59">
        <v>4</v>
      </c>
      <c r="E14" s="59">
        <v>2</v>
      </c>
      <c r="F14" s="59">
        <v>6</v>
      </c>
      <c r="G14" s="59">
        <v>1</v>
      </c>
      <c r="H14" s="59"/>
      <c r="I14" s="59"/>
      <c r="J14" s="59"/>
      <c r="K14" s="59">
        <v>18</v>
      </c>
    </row>
    <row r="15" spans="1:11" x14ac:dyDescent="0.3">
      <c r="A15" s="33" t="s">
        <v>168</v>
      </c>
      <c r="B15" s="59"/>
      <c r="C15" s="59">
        <v>5</v>
      </c>
      <c r="D15" s="59">
        <v>4</v>
      </c>
      <c r="E15" s="59">
        <v>2</v>
      </c>
      <c r="F15" s="59">
        <v>6</v>
      </c>
      <c r="G15" s="59">
        <v>4</v>
      </c>
      <c r="H15" s="59"/>
      <c r="I15" s="59"/>
      <c r="J15" s="59"/>
      <c r="K15" s="59">
        <v>21</v>
      </c>
    </row>
    <row r="16" spans="1:11" x14ac:dyDescent="0.3">
      <c r="A16" s="33" t="s">
        <v>157</v>
      </c>
      <c r="B16" s="59"/>
      <c r="C16" s="59">
        <v>2</v>
      </c>
      <c r="D16" s="59"/>
      <c r="E16" s="59">
        <v>2</v>
      </c>
      <c r="F16" s="59">
        <v>10</v>
      </c>
      <c r="G16" s="59">
        <v>2</v>
      </c>
      <c r="H16" s="59"/>
      <c r="I16" s="59"/>
      <c r="J16" s="59"/>
      <c r="K16" s="59">
        <v>16</v>
      </c>
    </row>
    <row r="17" spans="1:11" x14ac:dyDescent="0.3">
      <c r="A17" s="33" t="s">
        <v>112</v>
      </c>
      <c r="B17" s="59">
        <v>1</v>
      </c>
      <c r="C17" s="59">
        <v>2</v>
      </c>
      <c r="D17" s="59">
        <v>2</v>
      </c>
      <c r="E17" s="59">
        <v>1</v>
      </c>
      <c r="F17" s="59">
        <v>4</v>
      </c>
      <c r="G17" s="59">
        <v>1</v>
      </c>
      <c r="H17" s="59"/>
      <c r="I17" s="59"/>
      <c r="J17" s="59"/>
      <c r="K17" s="59">
        <v>11</v>
      </c>
    </row>
    <row r="18" spans="1:11" x14ac:dyDescent="0.3">
      <c r="A18" s="33" t="s">
        <v>435</v>
      </c>
      <c r="B18" s="59"/>
      <c r="C18" s="59">
        <v>1</v>
      </c>
      <c r="D18" s="59">
        <v>2</v>
      </c>
      <c r="E18" s="59">
        <v>1</v>
      </c>
      <c r="F18" s="59">
        <v>5</v>
      </c>
      <c r="G18" s="59">
        <v>2</v>
      </c>
      <c r="H18" s="59">
        <v>1</v>
      </c>
      <c r="I18" s="59"/>
      <c r="J18" s="59"/>
      <c r="K18" s="59">
        <v>12</v>
      </c>
    </row>
    <row r="19" spans="1:11" x14ac:dyDescent="0.3">
      <c r="A19" s="33" t="s">
        <v>46</v>
      </c>
      <c r="B19" s="59"/>
      <c r="C19" s="59">
        <v>12</v>
      </c>
      <c r="D19" s="59">
        <v>19</v>
      </c>
      <c r="E19" s="59">
        <v>26</v>
      </c>
      <c r="F19" s="59">
        <v>23</v>
      </c>
      <c r="G19" s="59">
        <v>16</v>
      </c>
      <c r="H19" s="59">
        <v>2</v>
      </c>
      <c r="I19" s="59"/>
      <c r="J19" s="59"/>
      <c r="K19" s="59">
        <v>98</v>
      </c>
    </row>
    <row r="20" spans="1:11" x14ac:dyDescent="0.3">
      <c r="A20" s="33" t="s">
        <v>478</v>
      </c>
      <c r="B20" s="59"/>
      <c r="C20" s="59">
        <v>4</v>
      </c>
      <c r="D20" s="59">
        <v>2</v>
      </c>
      <c r="E20" s="59">
        <v>1</v>
      </c>
      <c r="F20" s="59">
        <v>3</v>
      </c>
      <c r="G20" s="59"/>
      <c r="H20" s="59"/>
      <c r="I20" s="59"/>
      <c r="J20" s="59"/>
      <c r="K20" s="59">
        <v>10</v>
      </c>
    </row>
    <row r="21" spans="1:11" x14ac:dyDescent="0.3">
      <c r="A21" s="33" t="s">
        <v>241</v>
      </c>
      <c r="B21" s="59"/>
      <c r="C21" s="59">
        <v>2</v>
      </c>
      <c r="D21" s="59"/>
      <c r="E21" s="59">
        <v>4</v>
      </c>
      <c r="F21" s="59">
        <v>9</v>
      </c>
      <c r="G21" s="59">
        <v>3</v>
      </c>
      <c r="H21" s="59"/>
      <c r="I21" s="59"/>
      <c r="J21" s="59"/>
      <c r="K21" s="59">
        <v>18</v>
      </c>
    </row>
    <row r="22" spans="1:11" x14ac:dyDescent="0.3">
      <c r="A22" s="33" t="s">
        <v>244</v>
      </c>
      <c r="B22" s="59"/>
      <c r="C22" s="59">
        <v>2</v>
      </c>
      <c r="D22" s="59"/>
      <c r="E22" s="59"/>
      <c r="F22" s="59">
        <v>4</v>
      </c>
      <c r="G22" s="59">
        <v>1</v>
      </c>
      <c r="H22" s="59"/>
      <c r="I22" s="59"/>
      <c r="J22" s="59"/>
      <c r="K22" s="59">
        <v>7</v>
      </c>
    </row>
    <row r="23" spans="1:11" x14ac:dyDescent="0.3">
      <c r="A23" s="33" t="s">
        <v>174</v>
      </c>
      <c r="B23" s="59"/>
      <c r="C23" s="59">
        <v>5</v>
      </c>
      <c r="D23" s="59"/>
      <c r="E23" s="59">
        <v>1</v>
      </c>
      <c r="F23" s="59">
        <v>4</v>
      </c>
      <c r="G23" s="59">
        <v>1</v>
      </c>
      <c r="H23" s="59">
        <v>1</v>
      </c>
      <c r="I23" s="59"/>
      <c r="J23" s="59"/>
      <c r="K23" s="59">
        <v>12</v>
      </c>
    </row>
    <row r="24" spans="1:11" x14ac:dyDescent="0.3">
      <c r="A24" s="33" t="s">
        <v>101</v>
      </c>
      <c r="B24" s="59"/>
      <c r="C24" s="59">
        <v>5</v>
      </c>
      <c r="D24" s="59">
        <v>5</v>
      </c>
      <c r="E24" s="59">
        <v>4</v>
      </c>
      <c r="F24" s="59">
        <v>3</v>
      </c>
      <c r="G24" s="59">
        <v>2</v>
      </c>
      <c r="H24" s="59"/>
      <c r="I24" s="59">
        <v>1</v>
      </c>
      <c r="J24" s="59"/>
      <c r="K24" s="59">
        <v>20</v>
      </c>
    </row>
    <row r="25" spans="1:11" x14ac:dyDescent="0.3">
      <c r="A25" s="33" t="s">
        <v>455</v>
      </c>
      <c r="B25" s="59"/>
      <c r="C25" s="59">
        <v>3</v>
      </c>
      <c r="D25" s="59">
        <v>3</v>
      </c>
      <c r="E25" s="59">
        <v>1</v>
      </c>
      <c r="F25" s="59"/>
      <c r="G25" s="59">
        <v>3</v>
      </c>
      <c r="H25" s="59"/>
      <c r="I25" s="59"/>
      <c r="J25" s="59"/>
      <c r="K25" s="59">
        <v>10</v>
      </c>
    </row>
    <row r="26" spans="1:11" x14ac:dyDescent="0.3">
      <c r="A26" s="33" t="s">
        <v>365</v>
      </c>
      <c r="B26" s="59"/>
      <c r="C26" s="59">
        <v>6</v>
      </c>
      <c r="D26" s="59">
        <v>2</v>
      </c>
      <c r="E26" s="59">
        <v>3</v>
      </c>
      <c r="F26" s="59">
        <v>1</v>
      </c>
      <c r="G26" s="59">
        <v>3</v>
      </c>
      <c r="H26" s="59"/>
      <c r="I26" s="59"/>
      <c r="J26" s="59"/>
      <c r="K26" s="59">
        <v>15</v>
      </c>
    </row>
    <row r="27" spans="1:11" x14ac:dyDescent="0.3">
      <c r="A27" s="33" t="s">
        <v>287</v>
      </c>
      <c r="B27" s="59"/>
      <c r="C27" s="59">
        <v>2</v>
      </c>
      <c r="D27" s="59"/>
      <c r="E27" s="59">
        <v>2</v>
      </c>
      <c r="F27" s="59">
        <v>1</v>
      </c>
      <c r="G27" s="59">
        <v>3</v>
      </c>
      <c r="H27" s="59"/>
      <c r="I27" s="59">
        <v>1</v>
      </c>
      <c r="J27" s="59"/>
      <c r="K27" s="59">
        <v>9</v>
      </c>
    </row>
    <row r="28" spans="1:11" x14ac:dyDescent="0.3">
      <c r="A28" s="33" t="s">
        <v>37</v>
      </c>
      <c r="B28" s="59"/>
      <c r="C28" s="59">
        <v>16</v>
      </c>
      <c r="D28" s="59">
        <v>10</v>
      </c>
      <c r="E28" s="59">
        <v>12</v>
      </c>
      <c r="F28" s="59">
        <v>25</v>
      </c>
      <c r="G28" s="59">
        <v>6</v>
      </c>
      <c r="H28" s="59">
        <v>1</v>
      </c>
      <c r="I28" s="59"/>
      <c r="J28" s="59"/>
      <c r="K28" s="59">
        <v>70</v>
      </c>
    </row>
    <row r="29" spans="1:11" x14ac:dyDescent="0.3">
      <c r="A29" s="33" t="s">
        <v>136</v>
      </c>
      <c r="B29" s="59"/>
      <c r="C29" s="59">
        <v>4</v>
      </c>
      <c r="D29" s="59">
        <v>1</v>
      </c>
      <c r="E29" s="59">
        <v>5</v>
      </c>
      <c r="F29" s="59">
        <v>5</v>
      </c>
      <c r="G29" s="59">
        <v>2</v>
      </c>
      <c r="H29" s="59"/>
      <c r="I29" s="59"/>
      <c r="J29" s="59"/>
      <c r="K29" s="59">
        <v>17</v>
      </c>
    </row>
    <row r="30" spans="1:11" x14ac:dyDescent="0.3">
      <c r="A30" s="33" t="s">
        <v>13</v>
      </c>
      <c r="B30" s="59"/>
      <c r="C30" s="59">
        <v>22</v>
      </c>
      <c r="D30" s="59">
        <v>14</v>
      </c>
      <c r="E30" s="59">
        <v>21</v>
      </c>
      <c r="F30" s="59">
        <v>31</v>
      </c>
      <c r="G30" s="59">
        <v>18</v>
      </c>
      <c r="H30" s="59">
        <v>4</v>
      </c>
      <c r="I30" s="59"/>
      <c r="J30" s="59"/>
      <c r="K30" s="59">
        <v>110</v>
      </c>
    </row>
    <row r="31" spans="1:11" x14ac:dyDescent="0.3">
      <c r="A31" s="33" t="s">
        <v>292</v>
      </c>
      <c r="B31" s="59"/>
      <c r="C31" s="59">
        <v>2</v>
      </c>
      <c r="D31" s="59">
        <v>2</v>
      </c>
      <c r="E31" s="59">
        <v>4</v>
      </c>
      <c r="F31" s="59">
        <v>1</v>
      </c>
      <c r="G31" s="59">
        <v>3</v>
      </c>
      <c r="H31" s="59">
        <v>3</v>
      </c>
      <c r="I31" s="59"/>
      <c r="J31" s="59"/>
      <c r="K31" s="59">
        <v>15</v>
      </c>
    </row>
    <row r="32" spans="1:11" x14ac:dyDescent="0.3">
      <c r="A32" s="33" t="s">
        <v>323</v>
      </c>
      <c r="B32" s="59"/>
      <c r="C32" s="59">
        <v>4</v>
      </c>
      <c r="D32" s="59">
        <v>3</v>
      </c>
      <c r="E32" s="59">
        <v>4</v>
      </c>
      <c r="F32" s="59">
        <v>3</v>
      </c>
      <c r="G32" s="59">
        <v>1</v>
      </c>
      <c r="H32" s="59"/>
      <c r="I32" s="59"/>
      <c r="J32" s="59"/>
      <c r="K32" s="59">
        <v>15</v>
      </c>
    </row>
    <row r="33" spans="1:11" x14ac:dyDescent="0.3">
      <c r="A33" s="33" t="s">
        <v>21</v>
      </c>
      <c r="B33" s="59"/>
      <c r="C33" s="59">
        <v>8</v>
      </c>
      <c r="D33" s="59">
        <v>1</v>
      </c>
      <c r="E33" s="59">
        <v>6</v>
      </c>
      <c r="F33" s="59">
        <v>2</v>
      </c>
      <c r="G33" s="59"/>
      <c r="H33" s="59"/>
      <c r="I33" s="59"/>
      <c r="J33" s="59"/>
      <c r="K33" s="59">
        <v>17</v>
      </c>
    </row>
    <row r="34" spans="1:11" x14ac:dyDescent="0.3">
      <c r="A34" s="33" t="s">
        <v>216</v>
      </c>
      <c r="B34" s="59"/>
      <c r="C34" s="59">
        <v>1</v>
      </c>
      <c r="D34" s="59">
        <v>2</v>
      </c>
      <c r="E34" s="59">
        <v>1</v>
      </c>
      <c r="F34" s="59">
        <v>5</v>
      </c>
      <c r="G34" s="59">
        <v>3</v>
      </c>
      <c r="H34" s="59"/>
      <c r="I34" s="59"/>
      <c r="J34" s="59"/>
      <c r="K34" s="59">
        <v>12</v>
      </c>
    </row>
    <row r="35" spans="1:11" x14ac:dyDescent="0.3">
      <c r="A35" s="33" t="s">
        <v>73</v>
      </c>
      <c r="B35" s="59"/>
      <c r="C35" s="59">
        <v>22</v>
      </c>
      <c r="D35" s="59">
        <v>13</v>
      </c>
      <c r="E35" s="59">
        <v>28</v>
      </c>
      <c r="F35" s="59">
        <v>23</v>
      </c>
      <c r="G35" s="59">
        <v>16</v>
      </c>
      <c r="H35" s="59"/>
      <c r="I35" s="59">
        <v>3</v>
      </c>
      <c r="J35" s="59"/>
      <c r="K35" s="59">
        <v>105</v>
      </c>
    </row>
    <row r="36" spans="1:11" x14ac:dyDescent="0.3">
      <c r="A36" s="31" t="s">
        <v>1986</v>
      </c>
      <c r="B36" s="60">
        <v>3</v>
      </c>
      <c r="C36" s="60">
        <v>217</v>
      </c>
      <c r="D36" s="60">
        <v>145</v>
      </c>
      <c r="E36" s="60">
        <v>194</v>
      </c>
      <c r="F36" s="60">
        <v>287</v>
      </c>
      <c r="G36" s="60">
        <v>127</v>
      </c>
      <c r="H36" s="60">
        <v>13</v>
      </c>
      <c r="I36" s="60">
        <v>10</v>
      </c>
      <c r="J36" s="60">
        <v>4</v>
      </c>
      <c r="K36" s="6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B585A-4436-423E-BBA2-CD0EF9609A0A}">
  <sheetPr>
    <tabColor rgb="FF00B0F0"/>
  </sheetPr>
  <dimension ref="A1:K7"/>
  <sheetViews>
    <sheetView zoomScale="61" zoomScaleNormal="100" workbookViewId="0">
      <selection activeCell="U17" sqref="U17"/>
    </sheetView>
  </sheetViews>
  <sheetFormatPr defaultRowHeight="14.4" x14ac:dyDescent="0.3"/>
  <cols>
    <col min="1" max="1" width="21.88671875" bestFit="1" customWidth="1"/>
    <col min="2" max="2" width="10.33203125" style="32" bestFit="1" customWidth="1"/>
    <col min="3" max="5" width="4" style="32" bestFit="1" customWidth="1"/>
    <col min="6" max="10" width="4.44140625" style="32" bestFit="1" customWidth="1"/>
    <col min="11" max="11" width="10.77734375" style="32" bestFit="1" customWidth="1"/>
  </cols>
  <sheetData>
    <row r="1" spans="1:11" x14ac:dyDescent="0.3">
      <c r="A1" s="35" t="s">
        <v>1987</v>
      </c>
      <c r="B1" s="37" t="s">
        <v>8</v>
      </c>
      <c r="C1" s="36"/>
      <c r="D1" s="36"/>
      <c r="E1" s="36"/>
      <c r="F1" s="36"/>
      <c r="G1" s="36"/>
      <c r="H1" s="36"/>
      <c r="I1" s="36"/>
      <c r="J1" s="36"/>
      <c r="K1" s="36"/>
    </row>
    <row r="2" spans="1:11" x14ac:dyDescent="0.3">
      <c r="A2" s="35" t="s">
        <v>5</v>
      </c>
      <c r="B2" s="46">
        <v>0</v>
      </c>
      <c r="C2" s="46">
        <v>0.03</v>
      </c>
      <c r="D2" s="46">
        <v>0.05</v>
      </c>
      <c r="E2" s="46">
        <v>0.08</v>
      </c>
      <c r="F2" s="46">
        <v>0.1</v>
      </c>
      <c r="G2" s="46">
        <v>0.15</v>
      </c>
      <c r="H2" s="46">
        <v>0.2</v>
      </c>
      <c r="I2" s="46">
        <v>0.3</v>
      </c>
      <c r="J2" s="46">
        <v>0.4</v>
      </c>
      <c r="K2" s="46" t="s">
        <v>1986</v>
      </c>
    </row>
    <row r="3" spans="1:11" x14ac:dyDescent="0.3">
      <c r="A3" s="34" t="s">
        <v>43</v>
      </c>
      <c r="B3" s="61">
        <v>1</v>
      </c>
      <c r="C3" s="61">
        <v>51</v>
      </c>
      <c r="D3" s="61">
        <v>28</v>
      </c>
      <c r="E3" s="61">
        <v>50</v>
      </c>
      <c r="F3" s="61">
        <v>68</v>
      </c>
      <c r="G3" s="61">
        <v>32</v>
      </c>
      <c r="H3" s="61">
        <v>3</v>
      </c>
      <c r="I3" s="61">
        <v>3</v>
      </c>
      <c r="J3" s="61">
        <v>1</v>
      </c>
      <c r="K3" s="61">
        <v>237</v>
      </c>
    </row>
    <row r="4" spans="1:11" x14ac:dyDescent="0.3">
      <c r="A4" s="34" t="s">
        <v>22</v>
      </c>
      <c r="B4" s="61">
        <v>1</v>
      </c>
      <c r="C4" s="61">
        <v>61</v>
      </c>
      <c r="D4" s="61">
        <v>48</v>
      </c>
      <c r="E4" s="61">
        <v>38</v>
      </c>
      <c r="F4" s="61">
        <v>73</v>
      </c>
      <c r="G4" s="61">
        <v>38</v>
      </c>
      <c r="H4" s="61">
        <v>4</v>
      </c>
      <c r="I4" s="61">
        <v>5</v>
      </c>
      <c r="J4" s="61">
        <v>1</v>
      </c>
      <c r="K4" s="61">
        <v>269</v>
      </c>
    </row>
    <row r="5" spans="1:11" x14ac:dyDescent="0.3">
      <c r="A5" s="34" t="s">
        <v>15</v>
      </c>
      <c r="B5" s="61">
        <v>1</v>
      </c>
      <c r="C5" s="61">
        <v>46</v>
      </c>
      <c r="D5" s="61">
        <v>29</v>
      </c>
      <c r="E5" s="61">
        <v>57</v>
      </c>
      <c r="F5" s="61">
        <v>61</v>
      </c>
      <c r="G5" s="61">
        <v>29</v>
      </c>
      <c r="H5" s="61">
        <v>2</v>
      </c>
      <c r="I5" s="61">
        <v>2</v>
      </c>
      <c r="J5" s="61">
        <v>2</v>
      </c>
      <c r="K5" s="61">
        <v>229</v>
      </c>
    </row>
    <row r="6" spans="1:11" x14ac:dyDescent="0.3">
      <c r="A6" s="34" t="s">
        <v>30</v>
      </c>
      <c r="B6" s="61"/>
      <c r="C6" s="61">
        <v>59</v>
      </c>
      <c r="D6" s="61">
        <v>40</v>
      </c>
      <c r="E6" s="61">
        <v>49</v>
      </c>
      <c r="F6" s="61">
        <v>85</v>
      </c>
      <c r="G6" s="61">
        <v>28</v>
      </c>
      <c r="H6" s="61">
        <v>4</v>
      </c>
      <c r="I6" s="61"/>
      <c r="J6" s="61"/>
      <c r="K6" s="61">
        <v>265</v>
      </c>
    </row>
    <row r="7" spans="1:11" x14ac:dyDescent="0.3">
      <c r="A7" s="37" t="s">
        <v>1986</v>
      </c>
      <c r="B7" s="36">
        <v>3</v>
      </c>
      <c r="C7" s="36">
        <v>217</v>
      </c>
      <c r="D7" s="36">
        <v>145</v>
      </c>
      <c r="E7" s="36">
        <v>194</v>
      </c>
      <c r="F7" s="36">
        <v>287</v>
      </c>
      <c r="G7" s="36">
        <v>127</v>
      </c>
      <c r="H7" s="36">
        <v>13</v>
      </c>
      <c r="I7" s="36">
        <v>10</v>
      </c>
      <c r="J7" s="36">
        <v>4</v>
      </c>
      <c r="K7" s="36">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42C51-60D8-48AC-A19B-40FD45EDA861}">
  <sheetPr>
    <tabColor theme="9"/>
  </sheetPr>
  <dimension ref="A1:K44"/>
  <sheetViews>
    <sheetView zoomScale="46" zoomScaleNormal="80" workbookViewId="0">
      <selection activeCell="AL21" sqref="AL21"/>
    </sheetView>
  </sheetViews>
  <sheetFormatPr defaultRowHeight="14.4" x14ac:dyDescent="0.3"/>
  <cols>
    <col min="1" max="1" width="12.5546875" bestFit="1" customWidth="1"/>
    <col min="2" max="2" width="10.21875" style="32" bestFit="1" customWidth="1"/>
    <col min="3" max="3" width="5.44140625" style="32" bestFit="1" customWidth="1"/>
    <col min="4" max="4" width="11" bestFit="1" customWidth="1"/>
    <col min="5" max="6" width="4" bestFit="1" customWidth="1"/>
    <col min="7" max="7" width="4.44140625" bestFit="1" customWidth="1"/>
    <col min="8" max="11" width="4.44140625" style="2" bestFit="1" customWidth="1"/>
    <col min="12" max="12" width="10.77734375" bestFit="1" customWidth="1"/>
    <col min="13" max="13" width="5.21875" bestFit="1" customWidth="1"/>
    <col min="14" max="14" width="9.109375" bestFit="1" customWidth="1"/>
    <col min="15" max="15" width="7" bestFit="1" customWidth="1"/>
    <col min="16" max="16" width="5.21875" bestFit="1" customWidth="1"/>
    <col min="17" max="17" width="9.109375" bestFit="1" customWidth="1"/>
    <col min="18" max="18" width="7" bestFit="1" customWidth="1"/>
    <col min="19" max="19" width="5.21875" bestFit="1" customWidth="1"/>
    <col min="20" max="20" width="9.109375" bestFit="1" customWidth="1"/>
    <col min="21" max="21" width="7" bestFit="1" customWidth="1"/>
    <col min="22" max="22" width="5.21875" bestFit="1" customWidth="1"/>
    <col min="23" max="23" width="9.109375" bestFit="1" customWidth="1"/>
    <col min="24" max="24" width="7" bestFit="1" customWidth="1"/>
    <col min="25" max="25" width="5.21875" bestFit="1" customWidth="1"/>
    <col min="26" max="26" width="9.109375" bestFit="1" customWidth="1"/>
    <col min="27" max="27" width="7" bestFit="1" customWidth="1"/>
    <col min="28" max="28" width="5.21875" bestFit="1" customWidth="1"/>
    <col min="29" max="29" width="9.109375" bestFit="1" customWidth="1"/>
    <col min="30" max="30" width="7" bestFit="1" customWidth="1"/>
    <col min="31" max="31" width="5.21875" bestFit="1" customWidth="1"/>
    <col min="32" max="32" width="9.109375" bestFit="1" customWidth="1"/>
    <col min="33" max="33" width="4.44140625" customWidth="1"/>
    <col min="34" max="34" width="5.21875" bestFit="1" customWidth="1"/>
    <col min="35" max="35" width="9.109375" bestFit="1" customWidth="1"/>
    <col min="36" max="36" width="7" bestFit="1" customWidth="1"/>
    <col min="37" max="37" width="5.21875" bestFit="1" customWidth="1"/>
    <col min="38" max="38" width="9.109375" bestFit="1" customWidth="1"/>
    <col min="39" max="39" width="7" bestFit="1" customWidth="1"/>
    <col min="40" max="40" width="5.21875" bestFit="1" customWidth="1"/>
    <col min="41" max="41" width="9.109375" bestFit="1" customWidth="1"/>
    <col min="42" max="42" width="7" bestFit="1" customWidth="1"/>
    <col min="43" max="43" width="5.21875" bestFit="1" customWidth="1"/>
    <col min="44" max="44" width="9.109375" bestFit="1" customWidth="1"/>
    <col min="45" max="45" width="7" bestFit="1" customWidth="1"/>
    <col min="46" max="46" width="5.21875" bestFit="1" customWidth="1"/>
    <col min="47" max="47" width="9.109375" bestFit="1" customWidth="1"/>
    <col min="48" max="48" width="7" bestFit="1" customWidth="1"/>
    <col min="49" max="49" width="5.21875" bestFit="1" customWidth="1"/>
    <col min="50" max="50" width="9.109375" bestFit="1" customWidth="1"/>
    <col min="51" max="51" width="7" bestFit="1" customWidth="1"/>
    <col min="52" max="52" width="5.21875" bestFit="1" customWidth="1"/>
    <col min="53" max="53" width="9.109375" bestFit="1" customWidth="1"/>
    <col min="54" max="54" width="7" bestFit="1" customWidth="1"/>
    <col min="55" max="55" width="5.21875" bestFit="1" customWidth="1"/>
    <col min="56" max="56" width="9.109375" bestFit="1" customWidth="1"/>
    <col min="57" max="57" width="7" bestFit="1" customWidth="1"/>
    <col min="58" max="58" width="5.21875" bestFit="1" customWidth="1"/>
    <col min="59" max="59" width="9.109375" bestFit="1" customWidth="1"/>
    <col min="60" max="60" width="7" bestFit="1" customWidth="1"/>
    <col min="61" max="61" width="5.21875" bestFit="1" customWidth="1"/>
    <col min="62" max="62" width="9.109375" bestFit="1" customWidth="1"/>
    <col min="63" max="63" width="7" bestFit="1" customWidth="1"/>
    <col min="64" max="64" width="5.21875" bestFit="1" customWidth="1"/>
    <col min="65" max="65" width="9.109375" bestFit="1" customWidth="1"/>
    <col min="66" max="66" width="7" bestFit="1" customWidth="1"/>
    <col min="67" max="67" width="5.21875" bestFit="1" customWidth="1"/>
    <col min="68" max="68" width="9.109375" bestFit="1" customWidth="1"/>
    <col min="69" max="69" width="7" bestFit="1" customWidth="1"/>
    <col min="70" max="70" width="5.21875" bestFit="1" customWidth="1"/>
    <col min="71" max="71" width="9.109375" bestFit="1" customWidth="1"/>
    <col min="72" max="72" width="7" bestFit="1" customWidth="1"/>
    <col min="73" max="73" width="5.21875" bestFit="1" customWidth="1"/>
    <col min="74" max="74" width="9.109375" bestFit="1" customWidth="1"/>
    <col min="75" max="75" width="7" bestFit="1" customWidth="1"/>
    <col min="76" max="76" width="5.21875" bestFit="1" customWidth="1"/>
    <col min="77" max="77" width="9.109375" bestFit="1" customWidth="1"/>
    <col min="78" max="78" width="7" bestFit="1" customWidth="1"/>
    <col min="79" max="79" width="5.21875" bestFit="1" customWidth="1"/>
    <col min="80" max="80" width="9.109375" bestFit="1" customWidth="1"/>
    <col min="81" max="81" width="7" bestFit="1" customWidth="1"/>
    <col min="82" max="82" width="5.21875" bestFit="1" customWidth="1"/>
    <col min="83" max="83" width="9.109375" bestFit="1" customWidth="1"/>
    <col min="84" max="84" width="7" bestFit="1" customWidth="1"/>
    <col min="85" max="85" width="5.21875" bestFit="1" customWidth="1"/>
    <col min="86" max="86" width="9.109375" bestFit="1" customWidth="1"/>
    <col min="87" max="87" width="7" bestFit="1" customWidth="1"/>
    <col min="88" max="88" width="5.21875" bestFit="1" customWidth="1"/>
    <col min="89" max="89" width="9.109375" bestFit="1" customWidth="1"/>
    <col min="90" max="90" width="7" bestFit="1" customWidth="1"/>
    <col min="91" max="91" width="5.21875" bestFit="1" customWidth="1"/>
    <col min="92" max="92" width="9.109375" bestFit="1" customWidth="1"/>
    <col min="93" max="93" width="7" bestFit="1" customWidth="1"/>
    <col min="94" max="94" width="5.21875" bestFit="1" customWidth="1"/>
    <col min="95" max="95" width="9.109375" bestFit="1" customWidth="1"/>
    <col min="96" max="96" width="7" bestFit="1" customWidth="1"/>
    <col min="97" max="97" width="5.21875" bestFit="1" customWidth="1"/>
    <col min="98" max="98" width="9.109375" bestFit="1" customWidth="1"/>
    <col min="99" max="99" width="7" bestFit="1" customWidth="1"/>
    <col min="100" max="100" width="5.21875" bestFit="1" customWidth="1"/>
    <col min="101" max="101" width="9.109375" bestFit="1" customWidth="1"/>
    <col min="102" max="102" width="7" bestFit="1" customWidth="1"/>
    <col min="103" max="103" width="5.21875" bestFit="1" customWidth="1"/>
    <col min="104" max="104" width="9.109375" bestFit="1" customWidth="1"/>
    <col min="105" max="105" width="7" bestFit="1" customWidth="1"/>
    <col min="106" max="106" width="5.21875" bestFit="1" customWidth="1"/>
    <col min="107" max="107" width="9.109375" bestFit="1" customWidth="1"/>
    <col min="108" max="108" width="7" bestFit="1" customWidth="1"/>
    <col min="109" max="109" width="9.109375" bestFit="1" customWidth="1"/>
    <col min="110" max="110" width="7" bestFit="1" customWidth="1"/>
    <col min="111" max="111" width="5.21875" bestFit="1" customWidth="1"/>
    <col min="112" max="112" width="9.109375" bestFit="1" customWidth="1"/>
    <col min="113" max="113" width="7" bestFit="1" customWidth="1"/>
    <col min="114" max="114" width="5.21875" bestFit="1" customWidth="1"/>
    <col min="115" max="115" width="9.109375" bestFit="1" customWidth="1"/>
    <col min="116" max="116" width="7" bestFit="1" customWidth="1"/>
    <col min="117" max="117" width="5.21875" bestFit="1" customWidth="1"/>
    <col min="118" max="118" width="9.109375" bestFit="1" customWidth="1"/>
    <col min="119" max="119" width="7" bestFit="1" customWidth="1"/>
    <col min="120" max="120" width="5.21875" bestFit="1" customWidth="1"/>
    <col min="121" max="121" width="9.109375" bestFit="1" customWidth="1"/>
    <col min="122" max="122" width="7" bestFit="1" customWidth="1"/>
    <col min="123" max="123" width="5.21875" bestFit="1" customWidth="1"/>
    <col min="124" max="124" width="9.109375" bestFit="1" customWidth="1"/>
    <col min="125" max="125" width="7" bestFit="1" customWidth="1"/>
    <col min="126" max="126" width="5.21875" bestFit="1" customWidth="1"/>
    <col min="127" max="127" width="9.109375" bestFit="1" customWidth="1"/>
    <col min="128" max="128" width="7" bestFit="1" customWidth="1"/>
    <col min="129" max="129" width="5.21875" bestFit="1" customWidth="1"/>
    <col min="130" max="130" width="9.109375" bestFit="1" customWidth="1"/>
    <col min="131" max="131" width="7" bestFit="1" customWidth="1"/>
    <col min="132" max="132" width="5.21875" bestFit="1" customWidth="1"/>
    <col min="133" max="133" width="9.109375" bestFit="1" customWidth="1"/>
    <col min="134" max="134" width="7" bestFit="1" customWidth="1"/>
    <col min="135" max="135" width="5.21875" bestFit="1" customWidth="1"/>
    <col min="136" max="136" width="9.109375" bestFit="1" customWidth="1"/>
    <col min="137" max="137" width="7" bestFit="1" customWidth="1"/>
    <col min="138" max="138" width="5.21875" bestFit="1" customWidth="1"/>
    <col min="139" max="139" width="9.109375" bestFit="1" customWidth="1"/>
    <col min="140" max="140" width="7" bestFit="1" customWidth="1"/>
    <col min="141" max="141" width="5.21875" bestFit="1" customWidth="1"/>
    <col min="142" max="142" width="9.109375" bestFit="1" customWidth="1"/>
    <col min="143" max="143" width="7" bestFit="1" customWidth="1"/>
    <col min="144" max="144" width="5.21875" bestFit="1" customWidth="1"/>
    <col min="145" max="145" width="9.109375" bestFit="1" customWidth="1"/>
    <col min="146" max="146" width="6.44140625" bestFit="1" customWidth="1"/>
    <col min="147" max="147" width="9.109375" bestFit="1" customWidth="1"/>
    <col min="148" max="148" width="6.44140625" bestFit="1" customWidth="1"/>
    <col min="149" max="149" width="9.109375" bestFit="1" customWidth="1"/>
    <col min="150" max="150" width="7" bestFit="1" customWidth="1"/>
    <col min="151" max="151" width="9.109375" bestFit="1" customWidth="1"/>
    <col min="152" max="152" width="7" bestFit="1" customWidth="1"/>
    <col min="153" max="153" width="9.109375" bestFit="1" customWidth="1"/>
    <col min="154" max="154" width="7" bestFit="1" customWidth="1"/>
    <col min="155" max="155" width="5.21875" bestFit="1" customWidth="1"/>
    <col min="156" max="156" width="9.109375" bestFit="1" customWidth="1"/>
    <col min="157" max="157" width="7" bestFit="1" customWidth="1"/>
    <col min="158" max="158" width="9.109375" bestFit="1" customWidth="1"/>
    <col min="159" max="159" width="7" bestFit="1" customWidth="1"/>
    <col min="160" max="160" width="9.109375" bestFit="1" customWidth="1"/>
    <col min="161" max="161" width="6.44140625" bestFit="1" customWidth="1"/>
    <col min="162" max="162" width="9.109375" bestFit="1" customWidth="1"/>
    <col min="163" max="163" width="7.44140625" bestFit="1" customWidth="1"/>
    <col min="164" max="164" width="5.21875" bestFit="1" customWidth="1"/>
    <col min="165" max="165" width="10.109375" bestFit="1" customWidth="1"/>
    <col min="166" max="166" width="10.77734375" bestFit="1" customWidth="1"/>
  </cols>
  <sheetData>
    <row r="1" spans="1:11" x14ac:dyDescent="0.3">
      <c r="A1" s="49" t="s">
        <v>1987</v>
      </c>
      <c r="B1" s="48" t="s">
        <v>1</v>
      </c>
      <c r="C1" s="49"/>
      <c r="D1" s="49"/>
      <c r="H1"/>
      <c r="I1"/>
      <c r="J1"/>
      <c r="K1"/>
    </row>
    <row r="2" spans="1:11" x14ac:dyDescent="0.3">
      <c r="A2" s="49" t="s">
        <v>6</v>
      </c>
      <c r="B2" s="49" t="s">
        <v>16</v>
      </c>
      <c r="C2" s="49" t="s">
        <v>23</v>
      </c>
      <c r="D2" s="49" t="s">
        <v>1986</v>
      </c>
      <c r="H2"/>
      <c r="I2"/>
      <c r="J2"/>
      <c r="K2"/>
    </row>
    <row r="3" spans="1:11" x14ac:dyDescent="0.3">
      <c r="A3" s="50">
        <v>25</v>
      </c>
      <c r="B3" s="50">
        <v>13</v>
      </c>
      <c r="C3" s="50">
        <v>9</v>
      </c>
      <c r="D3" s="50">
        <v>22</v>
      </c>
      <c r="H3"/>
      <c r="I3"/>
      <c r="J3"/>
      <c r="K3"/>
    </row>
    <row r="4" spans="1:11" x14ac:dyDescent="0.3">
      <c r="A4" s="50">
        <v>26</v>
      </c>
      <c r="B4" s="50">
        <v>9</v>
      </c>
      <c r="C4" s="50">
        <v>8</v>
      </c>
      <c r="D4" s="50">
        <v>17</v>
      </c>
      <c r="H4"/>
      <c r="I4"/>
      <c r="J4"/>
      <c r="K4"/>
    </row>
    <row r="5" spans="1:11" x14ac:dyDescent="0.3">
      <c r="A5" s="50">
        <v>27</v>
      </c>
      <c r="B5" s="50">
        <v>16</v>
      </c>
      <c r="C5" s="50">
        <v>10</v>
      </c>
      <c r="D5" s="50">
        <v>26</v>
      </c>
      <c r="H5"/>
      <c r="I5"/>
      <c r="J5"/>
      <c r="K5"/>
    </row>
    <row r="6" spans="1:11" x14ac:dyDescent="0.3">
      <c r="A6" s="50">
        <v>28</v>
      </c>
      <c r="B6" s="50">
        <v>14</v>
      </c>
      <c r="C6" s="50">
        <v>15</v>
      </c>
      <c r="D6" s="50">
        <v>29</v>
      </c>
      <c r="H6"/>
      <c r="I6"/>
      <c r="J6"/>
      <c r="K6"/>
    </row>
    <row r="7" spans="1:11" x14ac:dyDescent="0.3">
      <c r="A7" s="50">
        <v>29</v>
      </c>
      <c r="B7" s="50">
        <v>14</v>
      </c>
      <c r="C7" s="50">
        <v>13</v>
      </c>
      <c r="D7" s="50">
        <v>27</v>
      </c>
      <c r="H7"/>
      <c r="I7"/>
      <c r="J7"/>
      <c r="K7"/>
    </row>
    <row r="8" spans="1:11" x14ac:dyDescent="0.3">
      <c r="A8" s="50">
        <v>30</v>
      </c>
      <c r="B8" s="50">
        <v>16</v>
      </c>
      <c r="C8" s="50">
        <v>13</v>
      </c>
      <c r="D8" s="50">
        <v>29</v>
      </c>
      <c r="H8"/>
      <c r="I8"/>
      <c r="J8"/>
      <c r="K8"/>
    </row>
    <row r="9" spans="1:11" x14ac:dyDescent="0.3">
      <c r="A9" s="50">
        <v>31</v>
      </c>
      <c r="B9" s="50">
        <v>7</v>
      </c>
      <c r="C9" s="50">
        <v>19</v>
      </c>
      <c r="D9" s="50">
        <v>26</v>
      </c>
      <c r="H9"/>
      <c r="I9"/>
      <c r="J9"/>
      <c r="K9"/>
    </row>
    <row r="10" spans="1:11" x14ac:dyDescent="0.3">
      <c r="A10" s="50">
        <v>32</v>
      </c>
      <c r="B10" s="50">
        <v>12</v>
      </c>
      <c r="C10" s="50">
        <v>8</v>
      </c>
      <c r="D10" s="50">
        <v>20</v>
      </c>
      <c r="H10"/>
      <c r="I10"/>
      <c r="J10"/>
      <c r="K10"/>
    </row>
    <row r="11" spans="1:11" x14ac:dyDescent="0.3">
      <c r="A11" s="50">
        <v>33</v>
      </c>
      <c r="B11" s="50">
        <v>16</v>
      </c>
      <c r="C11" s="50">
        <v>10</v>
      </c>
      <c r="D11" s="50">
        <v>26</v>
      </c>
      <c r="H11"/>
      <c r="I11"/>
      <c r="J11"/>
      <c r="K11"/>
    </row>
    <row r="12" spans="1:11" x14ac:dyDescent="0.3">
      <c r="A12" s="50">
        <v>34</v>
      </c>
      <c r="B12" s="50">
        <v>10</v>
      </c>
      <c r="C12" s="50">
        <v>13</v>
      </c>
      <c r="D12" s="50">
        <v>23</v>
      </c>
      <c r="H12"/>
      <c r="I12"/>
      <c r="J12"/>
      <c r="K12"/>
    </row>
    <row r="13" spans="1:11" x14ac:dyDescent="0.3">
      <c r="A13" s="50">
        <v>35</v>
      </c>
      <c r="B13" s="50">
        <v>9</v>
      </c>
      <c r="C13" s="50">
        <v>9</v>
      </c>
      <c r="D13" s="50">
        <v>18</v>
      </c>
      <c r="H13"/>
      <c r="I13"/>
      <c r="J13"/>
      <c r="K13"/>
    </row>
    <row r="14" spans="1:11" x14ac:dyDescent="0.3">
      <c r="A14" s="50">
        <v>36</v>
      </c>
      <c r="B14" s="50">
        <v>20</v>
      </c>
      <c r="C14" s="50">
        <v>10</v>
      </c>
      <c r="D14" s="50">
        <v>30</v>
      </c>
      <c r="H14"/>
      <c r="I14"/>
      <c r="J14"/>
      <c r="K14"/>
    </row>
    <row r="15" spans="1:11" x14ac:dyDescent="0.3">
      <c r="A15" s="50">
        <v>37</v>
      </c>
      <c r="B15" s="50">
        <v>16</v>
      </c>
      <c r="C15" s="50">
        <v>12</v>
      </c>
      <c r="D15" s="50">
        <v>28</v>
      </c>
      <c r="H15"/>
      <c r="I15"/>
      <c r="J15"/>
      <c r="K15"/>
    </row>
    <row r="16" spans="1:11" x14ac:dyDescent="0.3">
      <c r="A16" s="50">
        <v>38</v>
      </c>
      <c r="B16" s="50">
        <v>8</v>
      </c>
      <c r="C16" s="50">
        <v>10</v>
      </c>
      <c r="D16" s="50">
        <v>18</v>
      </c>
      <c r="H16"/>
      <c r="I16"/>
      <c r="J16"/>
      <c r="K16"/>
    </row>
    <row r="17" spans="1:8" x14ac:dyDescent="0.3">
      <c r="A17" s="50">
        <v>39</v>
      </c>
      <c r="B17" s="50">
        <v>11</v>
      </c>
      <c r="C17" s="50">
        <v>8</v>
      </c>
      <c r="D17" s="50">
        <v>19</v>
      </c>
      <c r="H17"/>
    </row>
    <row r="18" spans="1:8" x14ac:dyDescent="0.3">
      <c r="A18" s="50">
        <v>40</v>
      </c>
      <c r="B18" s="50">
        <v>10</v>
      </c>
      <c r="C18" s="50">
        <v>16</v>
      </c>
      <c r="D18" s="50">
        <v>26</v>
      </c>
      <c r="H18"/>
    </row>
    <row r="19" spans="1:8" x14ac:dyDescent="0.3">
      <c r="A19" s="50">
        <v>41</v>
      </c>
      <c r="B19" s="50">
        <v>12</v>
      </c>
      <c r="C19" s="50">
        <v>14</v>
      </c>
      <c r="D19" s="50">
        <v>26</v>
      </c>
      <c r="H19"/>
    </row>
    <row r="20" spans="1:8" x14ac:dyDescent="0.3">
      <c r="A20" s="50">
        <v>42</v>
      </c>
      <c r="B20" s="50">
        <v>15</v>
      </c>
      <c r="C20" s="50">
        <v>10</v>
      </c>
      <c r="D20" s="50">
        <v>25</v>
      </c>
      <c r="H20"/>
    </row>
    <row r="21" spans="1:8" x14ac:dyDescent="0.3">
      <c r="A21" s="50">
        <v>43</v>
      </c>
      <c r="B21" s="50">
        <v>11</v>
      </c>
      <c r="C21" s="50">
        <v>9</v>
      </c>
      <c r="D21" s="50">
        <v>20</v>
      </c>
      <c r="H21"/>
    </row>
    <row r="22" spans="1:8" x14ac:dyDescent="0.3">
      <c r="A22" s="50">
        <v>44</v>
      </c>
      <c r="B22" s="50">
        <v>10</v>
      </c>
      <c r="C22" s="50">
        <v>7</v>
      </c>
      <c r="D22" s="50">
        <v>17</v>
      </c>
      <c r="H22"/>
    </row>
    <row r="23" spans="1:8" x14ac:dyDescent="0.3">
      <c r="A23" s="50">
        <v>45</v>
      </c>
      <c r="B23" s="50">
        <v>38</v>
      </c>
      <c r="C23" s="50">
        <v>34</v>
      </c>
      <c r="D23" s="50">
        <v>72</v>
      </c>
      <c r="H23"/>
    </row>
    <row r="24" spans="1:8" x14ac:dyDescent="0.3">
      <c r="A24" s="50">
        <v>46</v>
      </c>
      <c r="B24" s="50">
        <v>14</v>
      </c>
      <c r="C24" s="50">
        <v>15</v>
      </c>
      <c r="D24" s="50">
        <v>29</v>
      </c>
      <c r="H24"/>
    </row>
    <row r="25" spans="1:8" x14ac:dyDescent="0.3">
      <c r="A25" s="50">
        <v>47</v>
      </c>
      <c r="B25" s="50">
        <v>9</v>
      </c>
      <c r="C25" s="50">
        <v>12</v>
      </c>
      <c r="D25" s="50">
        <v>21</v>
      </c>
      <c r="H25"/>
    </row>
    <row r="26" spans="1:8" x14ac:dyDescent="0.3">
      <c r="A26" s="50">
        <v>48</v>
      </c>
      <c r="B26" s="50">
        <v>15</v>
      </c>
      <c r="C26" s="50">
        <v>16</v>
      </c>
      <c r="D26" s="50">
        <v>31</v>
      </c>
      <c r="H26"/>
    </row>
    <row r="27" spans="1:8" x14ac:dyDescent="0.3">
      <c r="A27" s="50">
        <v>49</v>
      </c>
      <c r="B27" s="50">
        <v>11</v>
      </c>
      <c r="C27" s="50">
        <v>10</v>
      </c>
      <c r="D27" s="50">
        <v>21</v>
      </c>
      <c r="H27"/>
    </row>
    <row r="28" spans="1:8" x14ac:dyDescent="0.3">
      <c r="A28" s="50">
        <v>50</v>
      </c>
      <c r="B28" s="50">
        <v>11</v>
      </c>
      <c r="C28" s="50">
        <v>10</v>
      </c>
      <c r="D28" s="50">
        <v>21</v>
      </c>
      <c r="H28"/>
    </row>
    <row r="29" spans="1:8" x14ac:dyDescent="0.3">
      <c r="A29" s="50">
        <v>51</v>
      </c>
      <c r="B29" s="50">
        <v>10</v>
      </c>
      <c r="C29" s="50">
        <v>14</v>
      </c>
      <c r="D29" s="50">
        <v>24</v>
      </c>
      <c r="H29"/>
    </row>
    <row r="30" spans="1:8" x14ac:dyDescent="0.3">
      <c r="A30" s="50">
        <v>52</v>
      </c>
      <c r="B30" s="50">
        <v>15</v>
      </c>
      <c r="C30" s="50">
        <v>15</v>
      </c>
      <c r="D30" s="50">
        <v>30</v>
      </c>
      <c r="H30"/>
    </row>
    <row r="31" spans="1:8" x14ac:dyDescent="0.3">
      <c r="A31" s="50">
        <v>53</v>
      </c>
      <c r="B31" s="50">
        <v>16</v>
      </c>
      <c r="C31" s="50">
        <v>6</v>
      </c>
      <c r="D31" s="50">
        <v>22</v>
      </c>
      <c r="H31"/>
    </row>
    <row r="32" spans="1:8" x14ac:dyDescent="0.3">
      <c r="A32" s="50">
        <v>54</v>
      </c>
      <c r="B32" s="50">
        <v>9</v>
      </c>
      <c r="C32" s="50">
        <v>16</v>
      </c>
      <c r="D32" s="50">
        <v>25</v>
      </c>
      <c r="H32"/>
    </row>
    <row r="33" spans="1:8" x14ac:dyDescent="0.3">
      <c r="A33" s="50">
        <v>55</v>
      </c>
      <c r="B33" s="50">
        <v>29</v>
      </c>
      <c r="C33" s="50">
        <v>21</v>
      </c>
      <c r="D33" s="50">
        <v>50</v>
      </c>
      <c r="H33"/>
    </row>
    <row r="34" spans="1:8" x14ac:dyDescent="0.3">
      <c r="A34" s="50">
        <v>56</v>
      </c>
      <c r="B34" s="50">
        <v>9</v>
      </c>
      <c r="C34" s="50">
        <v>7</v>
      </c>
      <c r="D34" s="50">
        <v>16</v>
      </c>
      <c r="H34"/>
    </row>
    <row r="35" spans="1:8" x14ac:dyDescent="0.3">
      <c r="A35" s="50">
        <v>57</v>
      </c>
      <c r="B35" s="50">
        <v>8</v>
      </c>
      <c r="C35" s="50">
        <v>11</v>
      </c>
      <c r="D35" s="50">
        <v>19</v>
      </c>
      <c r="H35"/>
    </row>
    <row r="36" spans="1:8" x14ac:dyDescent="0.3">
      <c r="A36" s="50">
        <v>58</v>
      </c>
      <c r="B36" s="50">
        <v>6</v>
      </c>
      <c r="C36" s="50">
        <v>9</v>
      </c>
      <c r="D36" s="50">
        <v>15</v>
      </c>
      <c r="H36"/>
    </row>
    <row r="37" spans="1:8" x14ac:dyDescent="0.3">
      <c r="A37" s="50">
        <v>59</v>
      </c>
      <c r="B37" s="50">
        <v>9</v>
      </c>
      <c r="C37" s="50">
        <v>10</v>
      </c>
      <c r="D37" s="50">
        <v>19</v>
      </c>
      <c r="H37"/>
    </row>
    <row r="38" spans="1:8" x14ac:dyDescent="0.3">
      <c r="A38" s="50">
        <v>60</v>
      </c>
      <c r="B38" s="50">
        <v>10</v>
      </c>
      <c r="C38" s="50">
        <v>12</v>
      </c>
      <c r="D38" s="50">
        <v>22</v>
      </c>
      <c r="H38"/>
    </row>
    <row r="39" spans="1:8" x14ac:dyDescent="0.3">
      <c r="A39" s="50">
        <v>61</v>
      </c>
      <c r="B39" s="50">
        <v>9</v>
      </c>
      <c r="C39" s="50">
        <v>9</v>
      </c>
      <c r="D39" s="50">
        <v>18</v>
      </c>
      <c r="H39"/>
    </row>
    <row r="40" spans="1:8" x14ac:dyDescent="0.3">
      <c r="A40" s="50">
        <v>62</v>
      </c>
      <c r="B40" s="50">
        <v>8</v>
      </c>
      <c r="C40" s="50">
        <v>8</v>
      </c>
      <c r="D40" s="50">
        <v>16</v>
      </c>
      <c r="H40"/>
    </row>
    <row r="41" spans="1:8" x14ac:dyDescent="0.3">
      <c r="A41" s="50">
        <v>63</v>
      </c>
      <c r="B41" s="50">
        <v>10</v>
      </c>
      <c r="C41" s="50">
        <v>9</v>
      </c>
      <c r="D41" s="50">
        <v>19</v>
      </c>
      <c r="H41"/>
    </row>
    <row r="42" spans="1:8" x14ac:dyDescent="0.3">
      <c r="A42" s="50">
        <v>64</v>
      </c>
      <c r="B42" s="50">
        <v>11</v>
      </c>
      <c r="C42" s="50">
        <v>12</v>
      </c>
      <c r="D42" s="50">
        <v>23</v>
      </c>
      <c r="H42"/>
    </row>
    <row r="43" spans="1:8" x14ac:dyDescent="0.3">
      <c r="A43" s="50">
        <v>65</v>
      </c>
      <c r="B43" s="50">
        <v>12</v>
      </c>
      <c r="C43" s="50">
        <v>3</v>
      </c>
      <c r="D43" s="50">
        <v>15</v>
      </c>
      <c r="H43"/>
    </row>
    <row r="44" spans="1:8" x14ac:dyDescent="0.3">
      <c r="A44" s="49" t="s">
        <v>1986</v>
      </c>
      <c r="B44" s="49">
        <v>518</v>
      </c>
      <c r="C44" s="49">
        <v>482</v>
      </c>
      <c r="D44" s="49">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D4716A-72C2-4579-9022-3492B0B39989}">
  <sheetPr>
    <tabColor theme="5"/>
  </sheetPr>
  <dimension ref="A1:R16"/>
  <sheetViews>
    <sheetView zoomScale="46" zoomScaleNormal="89" workbookViewId="0">
      <selection activeCell="V36" sqref="V36"/>
    </sheetView>
  </sheetViews>
  <sheetFormatPr defaultRowHeight="14.4" x14ac:dyDescent="0.3"/>
  <cols>
    <col min="1" max="1" width="15.33203125" style="32" customWidth="1"/>
    <col min="2" max="5" width="17.6640625" customWidth="1"/>
    <col min="6" max="6" width="64.21875" customWidth="1"/>
    <col min="7" max="7" width="28.88671875" customWidth="1"/>
    <col min="8" max="8" width="13.21875" bestFit="1" customWidth="1"/>
    <col min="9" max="9" width="11.6640625" style="32" bestFit="1" customWidth="1"/>
    <col min="10" max="17" width="11.109375" style="32" customWidth="1"/>
    <col min="18" max="18" width="11.5546875" style="32" bestFit="1" customWidth="1"/>
  </cols>
  <sheetData>
    <row r="1" spans="1:18" x14ac:dyDescent="0.3">
      <c r="A1" s="51" t="s">
        <v>1987</v>
      </c>
      <c r="B1" s="54" t="s">
        <v>9</v>
      </c>
      <c r="C1" s="51"/>
      <c r="D1" s="51"/>
      <c r="E1" s="51"/>
      <c r="H1" s="63" t="s">
        <v>1987</v>
      </c>
      <c r="I1" s="55" t="s">
        <v>8</v>
      </c>
      <c r="J1" s="56"/>
      <c r="K1" s="56"/>
      <c r="L1" s="56"/>
      <c r="M1" s="56"/>
      <c r="N1" s="56"/>
      <c r="O1" s="56"/>
      <c r="P1" s="56"/>
      <c r="Q1" s="56"/>
      <c r="R1" s="56"/>
    </row>
    <row r="2" spans="1:18" x14ac:dyDescent="0.3">
      <c r="A2" s="51" t="s">
        <v>8</v>
      </c>
      <c r="B2" s="51" t="s">
        <v>86</v>
      </c>
      <c r="C2" s="51" t="s">
        <v>24</v>
      </c>
      <c r="D2" s="51" t="s">
        <v>17</v>
      </c>
      <c r="E2" s="51" t="s">
        <v>1986</v>
      </c>
      <c r="H2" s="63" t="s">
        <v>10</v>
      </c>
      <c r="I2" s="57">
        <v>0</v>
      </c>
      <c r="J2" s="57">
        <v>0.03</v>
      </c>
      <c r="K2" s="57">
        <v>0.05</v>
      </c>
      <c r="L2" s="57">
        <v>0.08</v>
      </c>
      <c r="M2" s="57">
        <v>0.1</v>
      </c>
      <c r="N2" s="57">
        <v>0.15</v>
      </c>
      <c r="O2" s="57">
        <v>0.2</v>
      </c>
      <c r="P2" s="57">
        <v>0.3</v>
      </c>
      <c r="Q2" s="57">
        <v>0.4</v>
      </c>
      <c r="R2" s="57" t="s">
        <v>1986</v>
      </c>
    </row>
    <row r="3" spans="1:18" x14ac:dyDescent="0.3">
      <c r="A3" s="53">
        <v>0</v>
      </c>
      <c r="B3" s="62">
        <v>1</v>
      </c>
      <c r="C3" s="62">
        <v>2</v>
      </c>
      <c r="D3" s="62"/>
      <c r="E3" s="62">
        <v>3</v>
      </c>
      <c r="H3" s="65" t="s">
        <v>54</v>
      </c>
      <c r="I3" s="64"/>
      <c r="J3" s="64">
        <v>19</v>
      </c>
      <c r="K3" s="64">
        <v>16</v>
      </c>
      <c r="L3" s="64">
        <v>16</v>
      </c>
      <c r="M3" s="64">
        <v>32</v>
      </c>
      <c r="N3" s="64">
        <v>11</v>
      </c>
      <c r="O3" s="64">
        <v>4</v>
      </c>
      <c r="P3" s="64">
        <v>1</v>
      </c>
      <c r="Q3" s="64"/>
      <c r="R3" s="64">
        <v>99</v>
      </c>
    </row>
    <row r="4" spans="1:18" x14ac:dyDescent="0.3">
      <c r="A4" s="53">
        <v>0.03</v>
      </c>
      <c r="B4" s="62">
        <v>28</v>
      </c>
      <c r="C4" s="62">
        <v>48</v>
      </c>
      <c r="D4" s="62">
        <v>141</v>
      </c>
      <c r="E4" s="62">
        <v>217</v>
      </c>
      <c r="H4" s="65" t="s">
        <v>107</v>
      </c>
      <c r="I4" s="64"/>
      <c r="J4" s="64">
        <v>14</v>
      </c>
      <c r="K4" s="64">
        <v>8</v>
      </c>
      <c r="L4" s="64">
        <v>8</v>
      </c>
      <c r="M4" s="64">
        <v>18</v>
      </c>
      <c r="N4" s="64">
        <v>5</v>
      </c>
      <c r="O4" s="64">
        <v>1</v>
      </c>
      <c r="P4" s="64"/>
      <c r="Q4" s="64">
        <v>1</v>
      </c>
      <c r="R4" s="64">
        <v>55</v>
      </c>
    </row>
    <row r="5" spans="1:18" x14ac:dyDescent="0.3">
      <c r="A5" s="53">
        <v>0.05</v>
      </c>
      <c r="B5" s="62">
        <v>23</v>
      </c>
      <c r="C5" s="62">
        <v>30</v>
      </c>
      <c r="D5" s="62">
        <v>92</v>
      </c>
      <c r="E5" s="62">
        <v>145</v>
      </c>
      <c r="H5" s="65" t="s">
        <v>127</v>
      </c>
      <c r="I5" s="64">
        <v>1</v>
      </c>
      <c r="J5" s="64">
        <v>9</v>
      </c>
      <c r="K5" s="64">
        <v>6</v>
      </c>
      <c r="L5" s="64">
        <v>9</v>
      </c>
      <c r="M5" s="64">
        <v>15</v>
      </c>
      <c r="N5" s="64">
        <v>5</v>
      </c>
      <c r="O5" s="64"/>
      <c r="P5" s="64">
        <v>1</v>
      </c>
      <c r="Q5" s="64"/>
      <c r="R5" s="64">
        <v>46</v>
      </c>
    </row>
    <row r="6" spans="1:18" x14ac:dyDescent="0.3">
      <c r="A6" s="53">
        <v>0.08</v>
      </c>
      <c r="B6" s="62">
        <v>20</v>
      </c>
      <c r="C6" s="62">
        <v>38</v>
      </c>
      <c r="D6" s="62">
        <v>136</v>
      </c>
      <c r="E6" s="62">
        <v>194</v>
      </c>
      <c r="H6" s="65" t="s">
        <v>31</v>
      </c>
      <c r="I6" s="64"/>
      <c r="J6" s="64">
        <v>23</v>
      </c>
      <c r="K6" s="64">
        <v>13</v>
      </c>
      <c r="L6" s="64">
        <v>17</v>
      </c>
      <c r="M6" s="64">
        <v>21</v>
      </c>
      <c r="N6" s="64">
        <v>14</v>
      </c>
      <c r="O6" s="64">
        <v>2</v>
      </c>
      <c r="P6" s="64">
        <v>2</v>
      </c>
      <c r="Q6" s="64"/>
      <c r="R6" s="64">
        <v>92</v>
      </c>
    </row>
    <row r="7" spans="1:18" x14ac:dyDescent="0.3">
      <c r="A7" s="53">
        <v>0.1</v>
      </c>
      <c r="B7" s="62">
        <v>42</v>
      </c>
      <c r="C7" s="62">
        <v>66</v>
      </c>
      <c r="D7" s="62">
        <v>179</v>
      </c>
      <c r="E7" s="62">
        <v>287</v>
      </c>
      <c r="H7" s="65" t="s">
        <v>25</v>
      </c>
      <c r="I7" s="64">
        <v>1</v>
      </c>
      <c r="J7" s="64">
        <v>11</v>
      </c>
      <c r="K7" s="64">
        <v>9</v>
      </c>
      <c r="L7" s="64">
        <v>15</v>
      </c>
      <c r="M7" s="64">
        <v>16</v>
      </c>
      <c r="N7" s="64">
        <v>8</v>
      </c>
      <c r="O7" s="64">
        <v>2</v>
      </c>
      <c r="P7" s="64">
        <v>2</v>
      </c>
      <c r="Q7" s="64">
        <v>1</v>
      </c>
      <c r="R7" s="64">
        <v>65</v>
      </c>
    </row>
    <row r="8" spans="1:18" x14ac:dyDescent="0.3">
      <c r="A8" s="53">
        <v>0.15</v>
      </c>
      <c r="B8" s="62">
        <v>22</v>
      </c>
      <c r="C8" s="62">
        <v>25</v>
      </c>
      <c r="D8" s="62">
        <v>80</v>
      </c>
      <c r="E8" s="62">
        <v>127</v>
      </c>
      <c r="H8" s="65" t="s">
        <v>81</v>
      </c>
      <c r="I8" s="64"/>
      <c r="J8" s="64">
        <v>26</v>
      </c>
      <c r="K8" s="64">
        <v>17</v>
      </c>
      <c r="L8" s="64">
        <v>32</v>
      </c>
      <c r="M8" s="64">
        <v>25</v>
      </c>
      <c r="N8" s="64">
        <v>13</v>
      </c>
      <c r="O8" s="64"/>
      <c r="P8" s="64"/>
      <c r="Q8" s="64"/>
      <c r="R8" s="64">
        <v>113</v>
      </c>
    </row>
    <row r="9" spans="1:18" x14ac:dyDescent="0.3">
      <c r="A9" s="53">
        <v>0.2</v>
      </c>
      <c r="B9" s="62">
        <v>3</v>
      </c>
      <c r="C9" s="62">
        <v>3</v>
      </c>
      <c r="D9" s="62">
        <v>7</v>
      </c>
      <c r="E9" s="62">
        <v>13</v>
      </c>
      <c r="H9" s="65" t="s">
        <v>87</v>
      </c>
      <c r="I9" s="64"/>
      <c r="J9" s="64">
        <v>11</v>
      </c>
      <c r="K9" s="64">
        <v>5</v>
      </c>
      <c r="L9" s="64">
        <v>5</v>
      </c>
      <c r="M9" s="64">
        <v>13</v>
      </c>
      <c r="N9" s="64">
        <v>7</v>
      </c>
      <c r="O9" s="64">
        <v>1</v>
      </c>
      <c r="P9" s="64"/>
      <c r="Q9" s="64"/>
      <c r="R9" s="64">
        <v>42</v>
      </c>
    </row>
    <row r="10" spans="1:18" x14ac:dyDescent="0.3">
      <c r="A10" s="53">
        <v>0.3</v>
      </c>
      <c r="B10" s="62"/>
      <c r="C10" s="62">
        <v>4</v>
      </c>
      <c r="D10" s="62">
        <v>6</v>
      </c>
      <c r="E10" s="62">
        <v>10</v>
      </c>
      <c r="H10" s="65" t="s">
        <v>50</v>
      </c>
      <c r="I10" s="64"/>
      <c r="J10" s="64">
        <v>25</v>
      </c>
      <c r="K10" s="64">
        <v>24</v>
      </c>
      <c r="L10" s="64">
        <v>20</v>
      </c>
      <c r="M10" s="64">
        <v>30</v>
      </c>
      <c r="N10" s="64">
        <v>11</v>
      </c>
      <c r="O10" s="64"/>
      <c r="P10" s="64">
        <v>2</v>
      </c>
      <c r="Q10" s="64"/>
      <c r="R10" s="64">
        <v>112</v>
      </c>
    </row>
    <row r="11" spans="1:18" x14ac:dyDescent="0.3">
      <c r="A11" s="53">
        <v>0.4</v>
      </c>
      <c r="B11" s="62"/>
      <c r="C11" s="62">
        <v>2</v>
      </c>
      <c r="D11" s="62">
        <v>2</v>
      </c>
      <c r="E11" s="62">
        <v>4</v>
      </c>
      <c r="H11" s="65" t="s">
        <v>38</v>
      </c>
      <c r="I11" s="64"/>
      <c r="J11" s="64">
        <v>27</v>
      </c>
      <c r="K11" s="64">
        <v>8</v>
      </c>
      <c r="L11" s="64">
        <v>25</v>
      </c>
      <c r="M11" s="64">
        <v>35</v>
      </c>
      <c r="N11" s="64">
        <v>13</v>
      </c>
      <c r="O11" s="64"/>
      <c r="P11" s="64"/>
      <c r="Q11" s="64">
        <v>1</v>
      </c>
      <c r="R11" s="64">
        <v>109</v>
      </c>
    </row>
    <row r="12" spans="1:18" x14ac:dyDescent="0.3">
      <c r="A12" s="52" t="s">
        <v>1986</v>
      </c>
      <c r="B12" s="51">
        <v>139</v>
      </c>
      <c r="C12" s="51">
        <v>218</v>
      </c>
      <c r="D12" s="51">
        <v>643</v>
      </c>
      <c r="E12" s="51">
        <v>1000</v>
      </c>
      <c r="H12" s="65" t="s">
        <v>92</v>
      </c>
      <c r="I12" s="64"/>
      <c r="J12" s="64">
        <v>6</v>
      </c>
      <c r="K12" s="64">
        <v>11</v>
      </c>
      <c r="L12" s="64">
        <v>7</v>
      </c>
      <c r="M12" s="64">
        <v>12</v>
      </c>
      <c r="N12" s="64">
        <v>6</v>
      </c>
      <c r="O12" s="64">
        <v>2</v>
      </c>
      <c r="P12" s="64"/>
      <c r="Q12" s="64"/>
      <c r="R12" s="64">
        <v>44</v>
      </c>
    </row>
    <row r="13" spans="1:18" x14ac:dyDescent="0.3">
      <c r="H13" s="65" t="s">
        <v>211</v>
      </c>
      <c r="I13" s="64">
        <v>1</v>
      </c>
      <c r="J13" s="64">
        <v>11</v>
      </c>
      <c r="K13" s="64">
        <v>7</v>
      </c>
      <c r="L13" s="64">
        <v>8</v>
      </c>
      <c r="M13" s="64">
        <v>17</v>
      </c>
      <c r="N13" s="64">
        <v>9</v>
      </c>
      <c r="O13" s="64"/>
      <c r="P13" s="64"/>
      <c r="Q13" s="64"/>
      <c r="R13" s="64">
        <v>53</v>
      </c>
    </row>
    <row r="14" spans="1:18" x14ac:dyDescent="0.3">
      <c r="H14" s="65" t="s">
        <v>18</v>
      </c>
      <c r="I14" s="64"/>
      <c r="J14" s="64">
        <v>21</v>
      </c>
      <c r="K14" s="64">
        <v>14</v>
      </c>
      <c r="L14" s="64">
        <v>26</v>
      </c>
      <c r="M14" s="64">
        <v>36</v>
      </c>
      <c r="N14" s="64">
        <v>18</v>
      </c>
      <c r="O14" s="64">
        <v>1</v>
      </c>
      <c r="P14" s="64">
        <v>1</v>
      </c>
      <c r="Q14" s="64">
        <v>1</v>
      </c>
      <c r="R14" s="64">
        <v>118</v>
      </c>
    </row>
    <row r="15" spans="1:18" x14ac:dyDescent="0.3">
      <c r="H15" s="65" t="s">
        <v>68</v>
      </c>
      <c r="I15" s="64"/>
      <c r="J15" s="64">
        <v>14</v>
      </c>
      <c r="K15" s="64">
        <v>7</v>
      </c>
      <c r="L15" s="64">
        <v>6</v>
      </c>
      <c r="M15" s="64">
        <v>17</v>
      </c>
      <c r="N15" s="64">
        <v>7</v>
      </c>
      <c r="O15" s="64"/>
      <c r="P15" s="64">
        <v>1</v>
      </c>
      <c r="Q15" s="64"/>
      <c r="R15" s="64">
        <v>52</v>
      </c>
    </row>
    <row r="16" spans="1:18" x14ac:dyDescent="0.3">
      <c r="H16" s="63" t="s">
        <v>1986</v>
      </c>
      <c r="I16" s="56">
        <v>3</v>
      </c>
      <c r="J16" s="56">
        <v>217</v>
      </c>
      <c r="K16" s="56">
        <v>145</v>
      </c>
      <c r="L16" s="56">
        <v>194</v>
      </c>
      <c r="M16" s="56">
        <v>287</v>
      </c>
      <c r="N16" s="56">
        <v>127</v>
      </c>
      <c r="O16" s="56">
        <v>13</v>
      </c>
      <c r="P16" s="56">
        <v>10</v>
      </c>
      <c r="Q16" s="56">
        <v>4</v>
      </c>
      <c r="R16" s="56">
        <v>1000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Employee Data</vt:lpstr>
      <vt:lpstr>Employee DashBoard</vt:lpstr>
      <vt:lpstr>Department </vt:lpstr>
      <vt:lpstr>Job Title</vt:lpstr>
      <vt:lpstr>Business Unit</vt:lpstr>
      <vt:lpstr>Gender &amp; Age</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Temkar</dc:creator>
  <cp:lastModifiedBy>Krishna Temkar</cp:lastModifiedBy>
  <dcterms:created xsi:type="dcterms:W3CDTF">2015-06-05T18:17:20Z</dcterms:created>
  <dcterms:modified xsi:type="dcterms:W3CDTF">2023-12-01T17:43:54Z</dcterms:modified>
</cp:coreProperties>
</file>