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xr:revisionPtr revIDLastSave="0" documentId="8_{19A4DEC9-D73D-F04F-B571-953EACBAB81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4" sheetId="4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<sst xmlns="http://schemas.openxmlformats.org/spreadsheetml/2006/main" count="142" uniqueCount="87">
  <si>
    <t>Department</t>
  </si>
  <si>
    <t>Sum of Base Salary</t>
  </si>
  <si>
    <t>Sum of Bonus</t>
  </si>
  <si>
    <t>Sum of Total Compensation</t>
  </si>
  <si>
    <t>Sum of Deductions</t>
  </si>
  <si>
    <t>Sum of After Deduction</t>
  </si>
  <si>
    <t>Finance</t>
  </si>
  <si>
    <t>HR</t>
  </si>
  <si>
    <t>IT</t>
  </si>
  <si>
    <t>Marketing</t>
  </si>
  <si>
    <t>Operations</t>
  </si>
  <si>
    <t>Sales</t>
  </si>
  <si>
    <t>Grand Total</t>
  </si>
  <si>
    <t>Employee ID</t>
  </si>
  <si>
    <t>Name</t>
  </si>
  <si>
    <t>Position</t>
  </si>
  <si>
    <t>Base Salary</t>
  </si>
  <si>
    <t>Bonus</t>
  </si>
  <si>
    <t>Total Compensation</t>
  </si>
  <si>
    <t>Deductions</t>
  </si>
  <si>
    <t>After Deduction</t>
  </si>
  <si>
    <t>E001</t>
  </si>
  <si>
    <t>Monkey D Luffy</t>
  </si>
  <si>
    <t>Developer</t>
  </si>
  <si>
    <t>E002</t>
  </si>
  <si>
    <t>Rorona Zoro</t>
  </si>
  <si>
    <t>Analyst</t>
  </si>
  <si>
    <t>E003</t>
  </si>
  <si>
    <t>Nami</t>
  </si>
  <si>
    <t>Coordinator</t>
  </si>
  <si>
    <t>E004</t>
  </si>
  <si>
    <t>Usopp</t>
  </si>
  <si>
    <t>E005</t>
  </si>
  <si>
    <t xml:space="preserve">Vinsmoke Sanji </t>
  </si>
  <si>
    <t>Assistant</t>
  </si>
  <si>
    <t>E006</t>
  </si>
  <si>
    <t>Tony Tony Chopper</t>
  </si>
  <si>
    <t>E007</t>
  </si>
  <si>
    <t xml:space="preserve">Nico Robin </t>
  </si>
  <si>
    <t>E008</t>
  </si>
  <si>
    <t>Franky</t>
  </si>
  <si>
    <t>E009</t>
  </si>
  <si>
    <t>Brook</t>
  </si>
  <si>
    <t>E010</t>
  </si>
  <si>
    <t xml:space="preserve">Levi Ackreman </t>
  </si>
  <si>
    <t>E011</t>
  </si>
  <si>
    <t>Mikasa</t>
  </si>
  <si>
    <t>Manager</t>
  </si>
  <si>
    <t>E012</t>
  </si>
  <si>
    <t>Eren Yeager</t>
  </si>
  <si>
    <t>E013</t>
  </si>
  <si>
    <t>Armin Arlert</t>
  </si>
  <si>
    <t>Specialist</t>
  </si>
  <si>
    <t>E014</t>
  </si>
  <si>
    <t>Jean Kirstein</t>
  </si>
  <si>
    <t>E015</t>
  </si>
  <si>
    <t>Reiner Braun</t>
  </si>
  <si>
    <t>E016</t>
  </si>
  <si>
    <t>Tanjiro Kamado</t>
  </si>
  <si>
    <t>E017</t>
  </si>
  <si>
    <t>Tengan Uzui</t>
  </si>
  <si>
    <t>E018</t>
  </si>
  <si>
    <t>Zenitsu Agatsuma</t>
  </si>
  <si>
    <t>E019</t>
  </si>
  <si>
    <t>Inosuke Hashibira</t>
  </si>
  <si>
    <t>E020</t>
  </si>
  <si>
    <t>Giyu Tomioka</t>
  </si>
  <si>
    <t>E021</t>
  </si>
  <si>
    <t>Shinobu Kocho</t>
  </si>
  <si>
    <t>E022</t>
  </si>
  <si>
    <t>Kyojuro Rengoku</t>
  </si>
  <si>
    <t>E023</t>
  </si>
  <si>
    <t>Muzan Kibutsuji</t>
  </si>
  <si>
    <t>E024</t>
  </si>
  <si>
    <t>Nezuko Kamado</t>
  </si>
  <si>
    <t>E025</t>
  </si>
  <si>
    <t>Akaza</t>
  </si>
  <si>
    <t>E026</t>
  </si>
  <si>
    <t>Doma</t>
  </si>
  <si>
    <t>E027</t>
  </si>
  <si>
    <t>Kokushibo</t>
  </si>
  <si>
    <t>E028</t>
  </si>
  <si>
    <t>Satoru Gojo</t>
  </si>
  <si>
    <t>E029</t>
  </si>
  <si>
    <t>Yuji Itadori</t>
  </si>
  <si>
    <t>E030</t>
  </si>
  <si>
    <t>Kento Nanami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</si>
</sst>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1" applyFill="1"/>
    <xf numFmtId="0" fontId="0" fillId="0" borderId="0" xfId="0" pivotButton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 KRISHNA KUMAR Excel Sheet.xlsx]Sheet4!PivotTable2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&amp; Compensation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Base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286502</c:v>
                </c:pt>
                <c:pt idx="1">
                  <c:v>278394</c:v>
                </c:pt>
                <c:pt idx="2">
                  <c:v>516882</c:v>
                </c:pt>
                <c:pt idx="3">
                  <c:v>470838</c:v>
                </c:pt>
                <c:pt idx="4">
                  <c:v>349494</c:v>
                </c:pt>
                <c:pt idx="5">
                  <c:v>569447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8-43C2-AE63-8E53666C0BAC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Bonus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Sheet4!$C$4:$C$10</c:f>
              <c:numCache>
                <c:formatCode>General</c:formatCode>
                <c:ptCount val="6"/>
                <c:pt idx="0">
                  <c:v>26970</c:v>
                </c:pt>
                <c:pt idx="1">
                  <c:v>27428</c:v>
                </c:pt>
                <c:pt idx="2">
                  <c:v>54837</c:v>
                </c:pt>
                <c:pt idx="3">
                  <c:v>37645</c:v>
                </c:pt>
                <c:pt idx="4">
                  <c:v>47022</c:v>
                </c:pt>
                <c:pt idx="5">
                  <c:v>56565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68-43C2-AE63-8E53666C0BAC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Total Compensation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Sheet4!$D$4:$D$10</c:f>
              <c:numCache>
                <c:formatCode>General</c:formatCode>
                <c:ptCount val="6"/>
                <c:pt idx="0">
                  <c:v>313472</c:v>
                </c:pt>
                <c:pt idx="1">
                  <c:v>305822</c:v>
                </c:pt>
                <c:pt idx="2">
                  <c:v>571719</c:v>
                </c:pt>
                <c:pt idx="3">
                  <c:v>508483</c:v>
                </c:pt>
                <c:pt idx="4">
                  <c:v>396516</c:v>
                </c:pt>
                <c:pt idx="5">
                  <c:v>626012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68-43C2-AE63-8E53666C0BAC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Deductions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Sheet4!$E$4:$E$10</c:f>
              <c:numCache>
                <c:formatCode>General</c:formatCode>
                <c:ptCount val="6"/>
                <c:pt idx="0">
                  <c:v>12813</c:v>
                </c:pt>
                <c:pt idx="1">
                  <c:v>10614</c:v>
                </c:pt>
                <c:pt idx="2">
                  <c:v>18039</c:v>
                </c:pt>
                <c:pt idx="3">
                  <c:v>15102</c:v>
                </c:pt>
                <c:pt idx="4">
                  <c:v>14676</c:v>
                </c:pt>
                <c:pt idx="5">
                  <c:v>19449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68-43C2-AE63-8E53666C0BAC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After Deduction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Sheet4!$F$4:$F$10</c:f>
              <c:numCache>
                <c:formatCode>General</c:formatCode>
                <c:ptCount val="6"/>
                <c:pt idx="0">
                  <c:v>300659</c:v>
                </c:pt>
                <c:pt idx="1">
                  <c:v>295208</c:v>
                </c:pt>
                <c:pt idx="2">
                  <c:v>553680</c:v>
                </c:pt>
                <c:pt idx="3">
                  <c:v>493381</c:v>
                </c:pt>
                <c:pt idx="4">
                  <c:v>381840</c:v>
                </c:pt>
                <c:pt idx="5">
                  <c:v>606563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68-43C2-AE63-8E53666C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58023"/>
        <c:axId val="121574919"/>
      </c:barChart>
      <c:catAx>
        <c:axId val="71958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hgug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4919"/>
        <c:crosses val="autoZero"/>
        <c:auto val="1"/>
        <c:lblAlgn val="ctr"/>
        <c:lblOffset val="100"/>
        <c:noMultiLvlLbl val="0"/>
      </c:catAx>
      <c:valAx>
        <c:axId val="12157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45D65A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10</xdr:row>
      <xdr:rowOff>142875</xdr:rowOff>
    </xdr:from>
    <xdr:to>
      <xdr:col>8</xdr:col>
      <xdr:colOff>295275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E146A-ADF6-ADBF-DED0-B8E4FDED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83789328704" createdVersion="8" refreshedVersion="8" minRefreshableVersion="3" recordCount="30" xr:uid="{848B5F4B-FE72-4641-8473-5DECC1BF2F1F}">
  <cacheSource type="worksheet">
    <worksheetSource ref="A1:I31" sheet="Sheet1"/>
  </cacheSource>
  <cacheFields count="9">
    <cacheField name="Employee ID" numFmtId="0">
      <sharedItems/>
    </cacheField>
    <cacheField name="Name" numFmtId="0">
      <sharedItems/>
    </cacheField>
    <cacheField name="Department" numFmtId="0">
      <sharedItems count="6">
        <s v="Marketing"/>
        <s v="Sales"/>
        <s v="IT"/>
        <s v="Finance"/>
        <s v="Operations"/>
        <s v="HR"/>
      </sharedItems>
    </cacheField>
    <cacheField name="Position" numFmtId="0">
      <sharedItems/>
    </cacheField>
    <cacheField name="Base Salary" numFmtId="0">
      <sharedItems containsSemiMixedTypes="0" containsString="0" containsNumber="1" containsInteger="1" minValue="41016" maxValue="118953"/>
    </cacheField>
    <cacheField name="Bonus" numFmtId="0">
      <sharedItems containsSemiMixedTypes="0" containsString="0" containsNumber="1" containsInteger="1" minValue="2064" maxValue="14790"/>
    </cacheField>
    <cacheField name="Total Compensation" numFmtId="0">
      <sharedItems containsSemiMixedTypes="0" containsString="0" containsNumber="1" containsInteger="1" minValue="53486" maxValue="126416"/>
    </cacheField>
    <cacheField name="Deductions" numFmtId="0">
      <sharedItems containsSemiMixedTypes="0" containsString="0" containsNumber="1" containsInteger="1" minValue="1206" maxValue="4840"/>
    </cacheField>
    <cacheField name="After Deduction" numFmtId="0">
      <sharedItems containsSemiMixedTypes="0" containsString="0" containsNumber="1" containsInteger="1" minValue="50433" maxValue="121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E001"/>
    <s v="Monkey D Luffy"/>
    <x v="0"/>
    <s v="Developer"/>
    <n v="88555"/>
    <n v="10684"/>
    <n v="99239"/>
    <n v="2751"/>
    <n v="96488"/>
  </r>
  <r>
    <s v="E002"/>
    <s v="Rorona Zoro"/>
    <x v="1"/>
    <s v="Analyst"/>
    <n v="57159"/>
    <n v="9208"/>
    <n v="66367"/>
    <n v="1804"/>
    <n v="64563"/>
  </r>
  <r>
    <s v="E003"/>
    <s v="Nami"/>
    <x v="2"/>
    <s v="Coordinator"/>
    <n v="75920"/>
    <n v="7276"/>
    <n v="83196"/>
    <n v="3146"/>
    <n v="80050"/>
  </r>
  <r>
    <s v="E004"/>
    <s v="Usopp"/>
    <x v="1"/>
    <s v="Coordinator"/>
    <n v="107121"/>
    <n v="4062"/>
    <n v="111183"/>
    <n v="3731"/>
    <n v="107452"/>
  </r>
  <r>
    <s v="E005"/>
    <s v="Vinsmoke Sanji "/>
    <x v="1"/>
    <s v="Assistant"/>
    <n v="109479"/>
    <n v="14076"/>
    <n v="123555"/>
    <n v="2895"/>
    <n v="120660"/>
  </r>
  <r>
    <s v="E006"/>
    <s v="Tony Tony Chopper"/>
    <x v="3"/>
    <s v="Assistant"/>
    <n v="59457"/>
    <n v="2064"/>
    <n v="61521"/>
    <n v="3773"/>
    <n v="57748"/>
  </r>
  <r>
    <s v="E007"/>
    <s v="Nico Robin "/>
    <x v="2"/>
    <s v="Assistant"/>
    <n v="106557"/>
    <n v="10006"/>
    <n v="116563"/>
    <n v="2570"/>
    <n v="113993"/>
  </r>
  <r>
    <s v="E008"/>
    <s v="Franky"/>
    <x v="2"/>
    <s v="Developer"/>
    <n v="117189"/>
    <n v="4568"/>
    <n v="121757"/>
    <n v="1960"/>
    <n v="119797"/>
  </r>
  <r>
    <s v="E009"/>
    <s v="Brook"/>
    <x v="2"/>
    <s v="Coordinator"/>
    <n v="118953"/>
    <n v="7463"/>
    <n v="126416"/>
    <n v="4810"/>
    <n v="121606"/>
  </r>
  <r>
    <s v="E010"/>
    <s v="Levi Ackreman "/>
    <x v="1"/>
    <s v="Coordinator"/>
    <n v="92995"/>
    <n v="4027"/>
    <n v="97022"/>
    <n v="3660"/>
    <n v="93362"/>
  </r>
  <r>
    <s v="E011"/>
    <s v="Mikasa"/>
    <x v="0"/>
    <s v="Manager"/>
    <n v="80757"/>
    <n v="4695"/>
    <n v="85452"/>
    <n v="2485"/>
    <n v="82967"/>
  </r>
  <r>
    <s v="E012"/>
    <s v="Eren Yeager"/>
    <x v="2"/>
    <s v="Developer"/>
    <n v="49692"/>
    <n v="11687"/>
    <n v="61379"/>
    <n v="3690"/>
    <n v="57689"/>
  </r>
  <r>
    <s v="E013"/>
    <s v="Armin Arlert"/>
    <x v="4"/>
    <s v="Specialist"/>
    <n v="85758"/>
    <n v="7258"/>
    <n v="93016"/>
    <n v="4840"/>
    <n v="88176"/>
  </r>
  <r>
    <s v="E014"/>
    <s v="Jean Kirstein"/>
    <x v="1"/>
    <s v="Developer"/>
    <n v="112409"/>
    <n v="7618"/>
    <n v="120027"/>
    <n v="2028"/>
    <n v="117999"/>
  </r>
  <r>
    <s v="E015"/>
    <s v="Reiner Braun"/>
    <x v="3"/>
    <s v="Specialist"/>
    <n v="111211"/>
    <n v="8736"/>
    <n v="119947"/>
    <n v="4289"/>
    <n v="115658"/>
  </r>
  <r>
    <s v="E016"/>
    <s v="Tanjiro Kamado"/>
    <x v="0"/>
    <s v="Manager"/>
    <n v="105697"/>
    <n v="2391"/>
    <n v="108088"/>
    <n v="1502"/>
    <n v="106586"/>
  </r>
  <r>
    <s v="E017"/>
    <s v="Tengan Uzui"/>
    <x v="4"/>
    <s v="Analyst"/>
    <n v="77065"/>
    <n v="14706"/>
    <n v="91771"/>
    <n v="3814"/>
    <n v="87957"/>
  </r>
  <r>
    <s v="E018"/>
    <s v="Zenitsu Agatsuma"/>
    <x v="4"/>
    <s v="Coordinator"/>
    <n v="72606"/>
    <n v="14666"/>
    <n v="87272"/>
    <n v="1397"/>
    <n v="85875"/>
  </r>
  <r>
    <s v="E019"/>
    <s v="Inosuke Hashibira"/>
    <x v="3"/>
    <s v="Manager"/>
    <n v="51534"/>
    <n v="7892"/>
    <n v="59426"/>
    <n v="1870"/>
    <n v="57556"/>
  </r>
  <r>
    <s v="E020"/>
    <s v="Giyu Tomioka"/>
    <x v="0"/>
    <s v="Coordinator"/>
    <n v="80397"/>
    <n v="5561"/>
    <n v="85958"/>
    <n v="3842"/>
    <n v="82116"/>
  </r>
  <r>
    <s v="E021"/>
    <s v="Shinobu Kocho"/>
    <x v="1"/>
    <s v="Assistant"/>
    <n v="41016"/>
    <n v="12470"/>
    <n v="53486"/>
    <n v="1392"/>
    <n v="52094"/>
  </r>
  <r>
    <s v="E022"/>
    <s v="Kyojuro Rengoku"/>
    <x v="5"/>
    <s v="Analyst"/>
    <n v="95591"/>
    <n v="8184"/>
    <n v="103775"/>
    <n v="1206"/>
    <n v="102569"/>
  </r>
  <r>
    <s v="E023"/>
    <s v="Muzan Kibutsuji"/>
    <x v="0"/>
    <s v="Analyst"/>
    <n v="63247"/>
    <n v="5099"/>
    <n v="68346"/>
    <n v="2038"/>
    <n v="66308"/>
  </r>
  <r>
    <s v="E024"/>
    <s v="Nezuko Kamado"/>
    <x v="3"/>
    <s v="Manager"/>
    <n v="64300"/>
    <n v="8278"/>
    <n v="72578"/>
    <n v="2881"/>
    <n v="69697"/>
  </r>
  <r>
    <s v="E025"/>
    <s v="Akaza"/>
    <x v="4"/>
    <s v="Analyst"/>
    <n v="114065"/>
    <n v="10392"/>
    <n v="124457"/>
    <n v="4625"/>
    <n v="119832"/>
  </r>
  <r>
    <s v="E026"/>
    <s v="Doma"/>
    <x v="1"/>
    <s v="Specialist"/>
    <n v="49268"/>
    <n v="5104"/>
    <n v="54372"/>
    <n v="3939"/>
    <n v="50433"/>
  </r>
  <r>
    <s v="E027"/>
    <s v="Kokushibo"/>
    <x v="0"/>
    <s v="Analyst"/>
    <n v="52185"/>
    <n v="9215"/>
    <n v="61400"/>
    <n v="2484"/>
    <n v="58916"/>
  </r>
  <r>
    <s v="E028"/>
    <s v="Satoru Gojo"/>
    <x v="5"/>
    <s v="Coordinator"/>
    <n v="103704"/>
    <n v="14790"/>
    <n v="118494"/>
    <n v="4762"/>
    <n v="113732"/>
  </r>
  <r>
    <s v="E029"/>
    <s v="Yuji Itadori"/>
    <x v="5"/>
    <s v="Coordinator"/>
    <n v="79099"/>
    <n v="4454"/>
    <n v="83553"/>
    <n v="4646"/>
    <n v="78907"/>
  </r>
  <r>
    <s v="E030"/>
    <s v="Kento Nanami"/>
    <x v="2"/>
    <s v="Coordinator"/>
    <n v="48571"/>
    <n v="13837"/>
    <n v="62408"/>
    <n v="1863"/>
    <n v="60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07F2D-14B4-407A-BDCE-A6DF4C1CA3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F10" firstHeaderRow="0" firstDataRow="1" firstDataCol="1"/>
  <pivotFields count="9">
    <pivotField compact="0" outline="0" showAll="0"/>
    <pivotField compact="0" outline="0" showAll="0"/>
    <pivotField axis="axisRow" compact="0" outline="0" showAll="0">
      <items count="7">
        <item x="3"/>
        <item x="5"/>
        <item x="2"/>
        <item x="0"/>
        <item x="4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ase Salary" fld="4" baseField="0" baseItem="0"/>
    <dataField name="Sum of Bonus" fld="5" baseField="0" baseItem="0"/>
    <dataField name="Sum of Total Compensation" fld="6" baseField="0" baseItem="0"/>
    <dataField name="Sum of Deductions" fld="7" baseField="0" baseItem="0"/>
    <dataField name="Sum of After Deduction" fld="8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63AD-9F10-4872-972E-727F4D0CED5C}">
  <dimension ref="A3:F10"/>
  <sheetViews>
    <sheetView topLeftCell="A11" workbookViewId="0">
      <selection activeCell="B14" sqref="B14"/>
    </sheetView>
  </sheetViews>
  <sheetFormatPr defaultRowHeight="15" x14ac:dyDescent="0.2"/>
  <cols>
    <col min="1" max="1" width="14.66015625" bestFit="1" customWidth="1"/>
    <col min="2" max="2" width="17.75390625" bestFit="1" customWidth="1"/>
    <col min="3" max="3" width="13.046875" bestFit="1" customWidth="1"/>
    <col min="4" max="4" width="25.2890625" bestFit="1" customWidth="1"/>
    <col min="5" max="5" width="17.62109375" bestFit="1" customWidth="1"/>
    <col min="6" max="6" width="21.25390625" bestFit="1" customWidth="1"/>
  </cols>
  <sheetData>
    <row r="3" spans="1:6" x14ac:dyDescent="0.2">
      <c r="A3" s="4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6</v>
      </c>
      <c r="B4">
        <v>286502</v>
      </c>
      <c r="C4">
        <v>26970</v>
      </c>
      <c r="D4">
        <v>313472</v>
      </c>
      <c r="E4">
        <v>12813</v>
      </c>
      <c r="F4">
        <v>300659</v>
      </c>
    </row>
    <row r="5" spans="1:6" x14ac:dyDescent="0.2">
      <c r="A5" t="s">
        <v>7</v>
      </c>
      <c r="B5">
        <v>278394</v>
      </c>
      <c r="C5">
        <v>27428</v>
      </c>
      <c r="D5">
        <v>305822</v>
      </c>
      <c r="E5">
        <v>10614</v>
      </c>
      <c r="F5">
        <v>295208</v>
      </c>
    </row>
    <row r="6" spans="1:6" x14ac:dyDescent="0.2">
      <c r="A6" t="s">
        <v>8</v>
      </c>
      <c r="B6">
        <v>516882</v>
      </c>
      <c r="C6">
        <v>54837</v>
      </c>
      <c r="D6">
        <v>571719</v>
      </c>
      <c r="E6">
        <v>18039</v>
      </c>
      <c r="F6">
        <v>553680</v>
      </c>
    </row>
    <row r="7" spans="1:6" x14ac:dyDescent="0.2">
      <c r="A7" t="s">
        <v>9</v>
      </c>
      <c r="B7">
        <v>470838</v>
      </c>
      <c r="C7">
        <v>37645</v>
      </c>
      <c r="D7">
        <v>508483</v>
      </c>
      <c r="E7">
        <v>15102</v>
      </c>
      <c r="F7">
        <v>493381</v>
      </c>
    </row>
    <row r="8" spans="1:6" x14ac:dyDescent="0.2">
      <c r="A8" t="s">
        <v>10</v>
      </c>
      <c r="B8">
        <v>349494</v>
      </c>
      <c r="C8">
        <v>47022</v>
      </c>
      <c r="D8">
        <v>396516</v>
      </c>
      <c r="E8">
        <v>14676</v>
      </c>
      <c r="F8">
        <v>381840</v>
      </c>
    </row>
    <row r="9" spans="1:6" x14ac:dyDescent="0.2">
      <c r="A9" t="s">
        <v>11</v>
      </c>
      <c r="B9">
        <v>569447</v>
      </c>
      <c r="C9">
        <v>56565</v>
      </c>
      <c r="D9">
        <v>626012</v>
      </c>
      <c r="E9">
        <v>19449</v>
      </c>
      <c r="F9">
        <v>606563</v>
      </c>
    </row>
    <row r="10" spans="1:6" x14ac:dyDescent="0.2">
      <c r="A10" t="s">
        <v>12</v>
      </c>
      <c r="B10">
        <v>2471557</v>
      </c>
      <c r="C10">
        <v>250467</v>
      </c>
      <c r="D10">
        <v>2722024</v>
      </c>
      <c r="E10">
        <v>90693</v>
      </c>
      <c r="F10">
        <v>2631331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I2" sqref="I2"/>
    </sheetView>
  </sheetViews>
  <sheetFormatPr defaultRowHeight="15" x14ac:dyDescent="0.2"/>
  <cols>
    <col min="1" max="1" width="11.56640625" bestFit="1" customWidth="1"/>
    <col min="2" max="2" width="16.94921875" bestFit="1" customWidth="1"/>
    <col min="3" max="4" width="11.1640625" bestFit="1" customWidth="1"/>
    <col min="5" max="5" width="10.76171875" bestFit="1" customWidth="1"/>
    <col min="7" max="7" width="18.6953125" bestFit="1" customWidth="1"/>
    <col min="8" max="8" width="12.64453125" customWidth="1"/>
    <col min="9" max="9" width="16.140625" customWidth="1"/>
  </cols>
  <sheetData>
    <row r="1" spans="1:9" x14ac:dyDescent="0.2">
      <c r="A1" s="1" t="s">
        <v>13</v>
      </c>
      <c r="B1" s="2" t="s">
        <v>14</v>
      </c>
      <c r="C1" s="2" t="s">
        <v>0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</row>
    <row r="2" spans="1:9" x14ac:dyDescent="0.2">
      <c r="A2" t="s">
        <v>21</v>
      </c>
      <c r="B2" t="s">
        <v>22</v>
      </c>
      <c r="C2" t="s">
        <v>9</v>
      </c>
      <c r="D2" t="s">
        <v>23</v>
      </c>
      <c r="E2">
        <v>88555</v>
      </c>
      <c r="F2">
        <v>10684</v>
      </c>
      <c r="G2">
        <f>SUM(E2:F2)</f>
        <v>99239</v>
      </c>
      <c r="H2">
        <v>2751</v>
      </c>
      <c r="I2">
        <f>G2-H2</f>
        <v>96488</v>
      </c>
    </row>
    <row r="3" spans="1:9" x14ac:dyDescent="0.2">
      <c r="A3" t="s">
        <v>24</v>
      </c>
      <c r="B3" t="s">
        <v>25</v>
      </c>
      <c r="C3" t="s">
        <v>11</v>
      </c>
      <c r="D3" t="s">
        <v>26</v>
      </c>
      <c r="E3">
        <v>57159</v>
      </c>
      <c r="F3">
        <v>9208</v>
      </c>
      <c r="G3">
        <f>SUM(E3:F3)</f>
        <v>66367</v>
      </c>
      <c r="H3">
        <v>1804</v>
      </c>
      <c r="I3">
        <f t="shared" ref="I3:I31" si="0">G3-H3</f>
        <v>64563</v>
      </c>
    </row>
    <row r="4" spans="1:9" x14ac:dyDescent="0.2">
      <c r="A4" t="s">
        <v>27</v>
      </c>
      <c r="B4" t="s">
        <v>28</v>
      </c>
      <c r="C4" t="s">
        <v>8</v>
      </c>
      <c r="D4" t="s">
        <v>29</v>
      </c>
      <c r="E4">
        <v>75920</v>
      </c>
      <c r="F4">
        <v>7276</v>
      </c>
      <c r="G4">
        <f>SUM(E4:F4)</f>
        <v>83196</v>
      </c>
      <c r="H4">
        <v>3146</v>
      </c>
      <c r="I4">
        <f t="shared" si="0"/>
        <v>80050</v>
      </c>
    </row>
    <row r="5" spans="1:9" x14ac:dyDescent="0.2">
      <c r="A5" t="s">
        <v>30</v>
      </c>
      <c r="B5" t="s">
        <v>31</v>
      </c>
      <c r="C5" t="s">
        <v>11</v>
      </c>
      <c r="D5" t="s">
        <v>29</v>
      </c>
      <c r="E5">
        <v>107121</v>
      </c>
      <c r="F5">
        <v>4062</v>
      </c>
      <c r="G5">
        <f t="shared" ref="G5:G31" si="1">SUM(E5:F5)</f>
        <v>111183</v>
      </c>
      <c r="H5">
        <v>3731</v>
      </c>
      <c r="I5">
        <f t="shared" si="0"/>
        <v>107452</v>
      </c>
    </row>
    <row r="6" spans="1:9" x14ac:dyDescent="0.2">
      <c r="A6" t="s">
        <v>32</v>
      </c>
      <c r="B6" t="s">
        <v>33</v>
      </c>
      <c r="C6" t="s">
        <v>11</v>
      </c>
      <c r="D6" t="s">
        <v>34</v>
      </c>
      <c r="E6">
        <v>109479</v>
      </c>
      <c r="F6">
        <v>14076</v>
      </c>
      <c r="G6">
        <f t="shared" si="1"/>
        <v>123555</v>
      </c>
      <c r="H6">
        <v>2895</v>
      </c>
      <c r="I6">
        <f t="shared" si="0"/>
        <v>120660</v>
      </c>
    </row>
    <row r="7" spans="1:9" x14ac:dyDescent="0.2">
      <c r="A7" t="s">
        <v>35</v>
      </c>
      <c r="B7" t="s">
        <v>36</v>
      </c>
      <c r="C7" t="s">
        <v>6</v>
      </c>
      <c r="D7" t="s">
        <v>34</v>
      </c>
      <c r="E7">
        <v>59457</v>
      </c>
      <c r="F7">
        <v>2064</v>
      </c>
      <c r="G7">
        <f t="shared" si="1"/>
        <v>61521</v>
      </c>
      <c r="H7">
        <v>3773</v>
      </c>
      <c r="I7">
        <f t="shared" si="0"/>
        <v>57748</v>
      </c>
    </row>
    <row r="8" spans="1:9" x14ac:dyDescent="0.2">
      <c r="A8" t="s">
        <v>37</v>
      </c>
      <c r="B8" t="s">
        <v>38</v>
      </c>
      <c r="C8" t="s">
        <v>8</v>
      </c>
      <c r="D8" t="s">
        <v>34</v>
      </c>
      <c r="E8">
        <v>106557</v>
      </c>
      <c r="F8">
        <v>10006</v>
      </c>
      <c r="G8">
        <f t="shared" si="1"/>
        <v>116563</v>
      </c>
      <c r="H8">
        <v>2570</v>
      </c>
      <c r="I8">
        <f t="shared" si="0"/>
        <v>113993</v>
      </c>
    </row>
    <row r="9" spans="1:9" x14ac:dyDescent="0.2">
      <c r="A9" t="s">
        <v>39</v>
      </c>
      <c r="B9" t="s">
        <v>40</v>
      </c>
      <c r="C9" t="s">
        <v>8</v>
      </c>
      <c r="D9" t="s">
        <v>23</v>
      </c>
      <c r="E9">
        <v>117189</v>
      </c>
      <c r="F9">
        <v>4568</v>
      </c>
      <c r="G9">
        <f t="shared" si="1"/>
        <v>121757</v>
      </c>
      <c r="H9">
        <v>1960</v>
      </c>
      <c r="I9">
        <f t="shared" si="0"/>
        <v>119797</v>
      </c>
    </row>
    <row r="10" spans="1:9" x14ac:dyDescent="0.2">
      <c r="A10" t="s">
        <v>41</v>
      </c>
      <c r="B10" t="s">
        <v>42</v>
      </c>
      <c r="C10" t="s">
        <v>8</v>
      </c>
      <c r="D10" t="s">
        <v>29</v>
      </c>
      <c r="E10">
        <v>118953</v>
      </c>
      <c r="F10">
        <v>7463</v>
      </c>
      <c r="G10">
        <f t="shared" si="1"/>
        <v>126416</v>
      </c>
      <c r="H10">
        <v>4810</v>
      </c>
      <c r="I10">
        <f t="shared" si="0"/>
        <v>121606</v>
      </c>
    </row>
    <row r="11" spans="1:9" x14ac:dyDescent="0.2">
      <c r="A11" t="s">
        <v>43</v>
      </c>
      <c r="B11" t="s">
        <v>44</v>
      </c>
      <c r="C11" t="s">
        <v>11</v>
      </c>
      <c r="D11" t="s">
        <v>29</v>
      </c>
      <c r="E11">
        <v>92995</v>
      </c>
      <c r="F11">
        <v>4027</v>
      </c>
      <c r="G11">
        <f t="shared" si="1"/>
        <v>97022</v>
      </c>
      <c r="H11">
        <v>3660</v>
      </c>
      <c r="I11">
        <f t="shared" si="0"/>
        <v>93362</v>
      </c>
    </row>
    <row r="12" spans="1:9" x14ac:dyDescent="0.2">
      <c r="A12" t="s">
        <v>45</v>
      </c>
      <c r="B12" t="s">
        <v>46</v>
      </c>
      <c r="C12" t="s">
        <v>9</v>
      </c>
      <c r="D12" t="s">
        <v>47</v>
      </c>
      <c r="E12">
        <v>80757</v>
      </c>
      <c r="F12">
        <v>4695</v>
      </c>
      <c r="G12">
        <f t="shared" si="1"/>
        <v>85452</v>
      </c>
      <c r="H12">
        <v>2485</v>
      </c>
      <c r="I12">
        <f t="shared" si="0"/>
        <v>82967</v>
      </c>
    </row>
    <row r="13" spans="1:9" x14ac:dyDescent="0.2">
      <c r="A13" t="s">
        <v>48</v>
      </c>
      <c r="B13" t="s">
        <v>49</v>
      </c>
      <c r="C13" t="s">
        <v>8</v>
      </c>
      <c r="D13" t="s">
        <v>23</v>
      </c>
      <c r="E13">
        <v>49692</v>
      </c>
      <c r="F13">
        <v>11687</v>
      </c>
      <c r="G13">
        <f t="shared" si="1"/>
        <v>61379</v>
      </c>
      <c r="H13">
        <v>3690</v>
      </c>
      <c r="I13">
        <f t="shared" si="0"/>
        <v>57689</v>
      </c>
    </row>
    <row r="14" spans="1:9" x14ac:dyDescent="0.2">
      <c r="A14" t="s">
        <v>50</v>
      </c>
      <c r="B14" t="s">
        <v>51</v>
      </c>
      <c r="C14" t="s">
        <v>10</v>
      </c>
      <c r="D14" t="s">
        <v>52</v>
      </c>
      <c r="E14">
        <v>85758</v>
      </c>
      <c r="F14">
        <v>7258</v>
      </c>
      <c r="G14">
        <f t="shared" si="1"/>
        <v>93016</v>
      </c>
      <c r="H14">
        <v>4840</v>
      </c>
      <c r="I14">
        <f t="shared" si="0"/>
        <v>88176</v>
      </c>
    </row>
    <row r="15" spans="1:9" x14ac:dyDescent="0.2">
      <c r="A15" t="s">
        <v>53</v>
      </c>
      <c r="B15" t="s">
        <v>54</v>
      </c>
      <c r="C15" t="s">
        <v>11</v>
      </c>
      <c r="D15" t="s">
        <v>23</v>
      </c>
      <c r="E15">
        <v>112409</v>
      </c>
      <c r="F15">
        <v>7618</v>
      </c>
      <c r="G15">
        <f t="shared" si="1"/>
        <v>120027</v>
      </c>
      <c r="H15">
        <v>2028</v>
      </c>
      <c r="I15">
        <f t="shared" si="0"/>
        <v>117999</v>
      </c>
    </row>
    <row r="16" spans="1:9" x14ac:dyDescent="0.2">
      <c r="A16" t="s">
        <v>55</v>
      </c>
      <c r="B16" t="s">
        <v>56</v>
      </c>
      <c r="C16" t="s">
        <v>6</v>
      </c>
      <c r="D16" t="s">
        <v>52</v>
      </c>
      <c r="E16">
        <v>111211</v>
      </c>
      <c r="F16">
        <v>8736</v>
      </c>
      <c r="G16">
        <f t="shared" si="1"/>
        <v>119947</v>
      </c>
      <c r="H16">
        <v>4289</v>
      </c>
      <c r="I16">
        <f t="shared" si="0"/>
        <v>115658</v>
      </c>
    </row>
    <row r="17" spans="1:9" x14ac:dyDescent="0.2">
      <c r="A17" t="s">
        <v>57</v>
      </c>
      <c r="B17" t="s">
        <v>58</v>
      </c>
      <c r="C17" t="s">
        <v>9</v>
      </c>
      <c r="D17" t="s">
        <v>47</v>
      </c>
      <c r="E17">
        <v>105697</v>
      </c>
      <c r="F17">
        <v>2391</v>
      </c>
      <c r="G17">
        <f t="shared" si="1"/>
        <v>108088</v>
      </c>
      <c r="H17">
        <v>1502</v>
      </c>
      <c r="I17">
        <f t="shared" si="0"/>
        <v>106586</v>
      </c>
    </row>
    <row r="18" spans="1:9" x14ac:dyDescent="0.2">
      <c r="A18" t="s">
        <v>59</v>
      </c>
      <c r="B18" t="s">
        <v>60</v>
      </c>
      <c r="C18" t="s">
        <v>10</v>
      </c>
      <c r="D18" t="s">
        <v>26</v>
      </c>
      <c r="E18">
        <v>77065</v>
      </c>
      <c r="F18">
        <v>14706</v>
      </c>
      <c r="G18">
        <f t="shared" si="1"/>
        <v>91771</v>
      </c>
      <c r="H18">
        <v>3814</v>
      </c>
      <c r="I18">
        <f t="shared" si="0"/>
        <v>87957</v>
      </c>
    </row>
    <row r="19" spans="1:9" x14ac:dyDescent="0.2">
      <c r="A19" t="s">
        <v>61</v>
      </c>
      <c r="B19" t="s">
        <v>62</v>
      </c>
      <c r="C19" t="s">
        <v>10</v>
      </c>
      <c r="D19" t="s">
        <v>29</v>
      </c>
      <c r="E19">
        <v>72606</v>
      </c>
      <c r="F19">
        <v>14666</v>
      </c>
      <c r="G19">
        <f t="shared" si="1"/>
        <v>87272</v>
      </c>
      <c r="H19">
        <v>1397</v>
      </c>
      <c r="I19">
        <f t="shared" si="0"/>
        <v>85875</v>
      </c>
    </row>
    <row r="20" spans="1:9" x14ac:dyDescent="0.2">
      <c r="A20" t="s">
        <v>63</v>
      </c>
      <c r="B20" t="s">
        <v>64</v>
      </c>
      <c r="C20" t="s">
        <v>6</v>
      </c>
      <c r="D20" t="s">
        <v>47</v>
      </c>
      <c r="E20">
        <v>51534</v>
      </c>
      <c r="F20">
        <v>7892</v>
      </c>
      <c r="G20">
        <f t="shared" si="1"/>
        <v>59426</v>
      </c>
      <c r="H20">
        <v>1870</v>
      </c>
      <c r="I20">
        <f t="shared" si="0"/>
        <v>57556</v>
      </c>
    </row>
    <row r="21" spans="1:9" x14ac:dyDescent="0.2">
      <c r="A21" t="s">
        <v>65</v>
      </c>
      <c r="B21" t="s">
        <v>66</v>
      </c>
      <c r="C21" t="s">
        <v>9</v>
      </c>
      <c r="D21" t="s">
        <v>29</v>
      </c>
      <c r="E21">
        <v>80397</v>
      </c>
      <c r="F21">
        <v>5561</v>
      </c>
      <c r="G21">
        <f t="shared" si="1"/>
        <v>85958</v>
      </c>
      <c r="H21">
        <v>3842</v>
      </c>
      <c r="I21">
        <f t="shared" si="0"/>
        <v>82116</v>
      </c>
    </row>
    <row r="22" spans="1:9" x14ac:dyDescent="0.2">
      <c r="A22" t="s">
        <v>67</v>
      </c>
      <c r="B22" t="s">
        <v>68</v>
      </c>
      <c r="C22" t="s">
        <v>11</v>
      </c>
      <c r="D22" t="s">
        <v>34</v>
      </c>
      <c r="E22">
        <v>41016</v>
      </c>
      <c r="F22">
        <v>12470</v>
      </c>
      <c r="G22">
        <f t="shared" si="1"/>
        <v>53486</v>
      </c>
      <c r="H22">
        <v>1392</v>
      </c>
      <c r="I22">
        <f t="shared" si="0"/>
        <v>52094</v>
      </c>
    </row>
    <row r="23" spans="1:9" x14ac:dyDescent="0.2">
      <c r="A23" t="s">
        <v>69</v>
      </c>
      <c r="B23" t="s">
        <v>70</v>
      </c>
      <c r="C23" t="s">
        <v>7</v>
      </c>
      <c r="D23" t="s">
        <v>26</v>
      </c>
      <c r="E23">
        <v>95591</v>
      </c>
      <c r="F23">
        <v>8184</v>
      </c>
      <c r="G23">
        <f t="shared" si="1"/>
        <v>103775</v>
      </c>
      <c r="H23">
        <v>1206</v>
      </c>
      <c r="I23">
        <f t="shared" si="0"/>
        <v>102569</v>
      </c>
    </row>
    <row r="24" spans="1:9" x14ac:dyDescent="0.2">
      <c r="A24" t="s">
        <v>71</v>
      </c>
      <c r="B24" t="s">
        <v>72</v>
      </c>
      <c r="C24" t="s">
        <v>9</v>
      </c>
      <c r="D24" t="s">
        <v>26</v>
      </c>
      <c r="E24">
        <v>63247</v>
      </c>
      <c r="F24">
        <v>5099</v>
      </c>
      <c r="G24">
        <f t="shared" si="1"/>
        <v>68346</v>
      </c>
      <c r="H24">
        <v>2038</v>
      </c>
      <c r="I24">
        <f t="shared" si="0"/>
        <v>66308</v>
      </c>
    </row>
    <row r="25" spans="1:9" x14ac:dyDescent="0.2">
      <c r="A25" t="s">
        <v>73</v>
      </c>
      <c r="B25" t="s">
        <v>74</v>
      </c>
      <c r="C25" t="s">
        <v>6</v>
      </c>
      <c r="D25" t="s">
        <v>47</v>
      </c>
      <c r="E25">
        <v>64300</v>
      </c>
      <c r="F25">
        <v>8278</v>
      </c>
      <c r="G25">
        <f t="shared" si="1"/>
        <v>72578</v>
      </c>
      <c r="H25">
        <v>2881</v>
      </c>
      <c r="I25">
        <f t="shared" si="0"/>
        <v>69697</v>
      </c>
    </row>
    <row r="26" spans="1:9" x14ac:dyDescent="0.2">
      <c r="A26" t="s">
        <v>75</v>
      </c>
      <c r="B26" t="s">
        <v>76</v>
      </c>
      <c r="C26" t="s">
        <v>10</v>
      </c>
      <c r="D26" t="s">
        <v>26</v>
      </c>
      <c r="E26">
        <v>114065</v>
      </c>
      <c r="F26">
        <v>10392</v>
      </c>
      <c r="G26">
        <f t="shared" si="1"/>
        <v>124457</v>
      </c>
      <c r="H26">
        <v>4625</v>
      </c>
      <c r="I26">
        <f t="shared" si="0"/>
        <v>119832</v>
      </c>
    </row>
    <row r="27" spans="1:9" x14ac:dyDescent="0.2">
      <c r="A27" t="s">
        <v>77</v>
      </c>
      <c r="B27" t="s">
        <v>78</v>
      </c>
      <c r="C27" t="s">
        <v>11</v>
      </c>
      <c r="D27" t="s">
        <v>52</v>
      </c>
      <c r="E27">
        <v>49268</v>
      </c>
      <c r="F27">
        <v>5104</v>
      </c>
      <c r="G27">
        <f t="shared" si="1"/>
        <v>54372</v>
      </c>
      <c r="H27">
        <v>3939</v>
      </c>
      <c r="I27">
        <f t="shared" si="0"/>
        <v>50433</v>
      </c>
    </row>
    <row r="28" spans="1:9" x14ac:dyDescent="0.2">
      <c r="A28" t="s">
        <v>79</v>
      </c>
      <c r="B28" t="s">
        <v>80</v>
      </c>
      <c r="C28" t="s">
        <v>9</v>
      </c>
      <c r="D28" t="s">
        <v>26</v>
      </c>
      <c r="E28">
        <v>52185</v>
      </c>
      <c r="F28">
        <v>9215</v>
      </c>
      <c r="G28">
        <f t="shared" si="1"/>
        <v>61400</v>
      </c>
      <c r="H28">
        <v>2484</v>
      </c>
      <c r="I28">
        <f t="shared" si="0"/>
        <v>58916</v>
      </c>
    </row>
    <row r="29" spans="1:9" x14ac:dyDescent="0.2">
      <c r="A29" t="s">
        <v>81</v>
      </c>
      <c r="B29" t="s">
        <v>82</v>
      </c>
      <c r="C29" t="s">
        <v>7</v>
      </c>
      <c r="D29" t="s">
        <v>29</v>
      </c>
      <c r="E29">
        <v>103704</v>
      </c>
      <c r="F29">
        <v>14790</v>
      </c>
      <c r="G29">
        <f t="shared" si="1"/>
        <v>118494</v>
      </c>
      <c r="H29">
        <v>4762</v>
      </c>
      <c r="I29">
        <f t="shared" si="0"/>
        <v>113732</v>
      </c>
    </row>
    <row r="30" spans="1:9" x14ac:dyDescent="0.2">
      <c r="A30" t="s">
        <v>83</v>
      </c>
      <c r="B30" t="s">
        <v>84</v>
      </c>
      <c r="C30" t="s">
        <v>7</v>
      </c>
      <c r="D30" t="s">
        <v>29</v>
      </c>
      <c r="E30">
        <v>79099</v>
      </c>
      <c r="F30">
        <v>4454</v>
      </c>
      <c r="G30">
        <f t="shared" si="1"/>
        <v>83553</v>
      </c>
      <c r="H30">
        <v>4646</v>
      </c>
      <c r="I30">
        <f t="shared" si="0"/>
        <v>78907</v>
      </c>
    </row>
    <row r="31" spans="1:9" x14ac:dyDescent="0.2">
      <c r="A31" t="s">
        <v>85</v>
      </c>
      <c r="B31" t="s">
        <v>86</v>
      </c>
      <c r="C31" t="s">
        <v>8</v>
      </c>
      <c r="D31" t="s">
        <v>29</v>
      </c>
      <c r="E31">
        <v>48571</v>
      </c>
      <c r="F31">
        <v>13837</v>
      </c>
      <c r="G31">
        <f t="shared" si="1"/>
        <v>62408</v>
      </c>
      <c r="H31">
        <v>1863</v>
      </c>
      <c r="I31">
        <f t="shared" si="0"/>
        <v>60545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397D-0100-4BE0-A7B8-5F5BC3F04005}">
  <dimension ref="A1"/>
  <sheetViews>
    <sheetView workbookViewId="0">
      <selection activeCell="B3" sqref="B3"/>
    </sheetView>
  </sheetViews>
  <sheetFormatPr defaultRowHeight="15" x14ac:dyDescent="0.2"/>
  <sheetData>
    <row r="1" spans="1:1" ht="21" x14ac:dyDescent="0.3">
      <c r="A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2024-08-29T12:42:25Z</dcterms:created>
  <dcterms:modified xsi:type="dcterms:W3CDTF">2024-09-01T05:07:56Z</dcterms:modified>
  <cp:category/>
  <cp:contentStatus/>
</cp:coreProperties>
</file>