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nesh\Desktop\"/>
    </mc:Choice>
  </mc:AlternateContent>
  <bookViews>
    <workbookView xWindow="0" yWindow="0" windowWidth="15330" windowHeight="4755"/>
  </bookViews>
  <sheets>
    <sheet name="Budget Forcast Report" sheetId="4" r:id="rId1"/>
  </sheets>
  <calcPr calcId="152511"/>
</workbook>
</file>

<file path=xl/calcChain.xml><?xml version="1.0" encoding="utf-8"?>
<calcChain xmlns="http://schemas.openxmlformats.org/spreadsheetml/2006/main">
  <c r="E7" i="4" l="1"/>
  <c r="E5" i="4" l="1"/>
  <c r="E15" i="4"/>
  <c r="J22" i="4"/>
  <c r="K22" i="4" s="1"/>
  <c r="E22" i="4" l="1"/>
  <c r="J21" i="4"/>
  <c r="E21" i="4" s="1"/>
  <c r="J20" i="4"/>
  <c r="E20" i="4" s="1"/>
  <c r="K21" i="4" l="1"/>
  <c r="K20" i="4"/>
  <c r="E23" i="4" l="1"/>
  <c r="E25" i="4" s="1"/>
  <c r="E26" i="4" s="1"/>
</calcChain>
</file>

<file path=xl/sharedStrings.xml><?xml version="1.0" encoding="utf-8"?>
<sst xmlns="http://schemas.openxmlformats.org/spreadsheetml/2006/main" count="47" uniqueCount="39">
  <si>
    <t>Arpita</t>
  </si>
  <si>
    <t>Delivery Management</t>
  </si>
  <si>
    <t>No of Days</t>
  </si>
  <si>
    <t>Budgetted Cost</t>
  </si>
  <si>
    <t>Actual Budget</t>
  </si>
  <si>
    <t>Travel Cost (Flight fares)</t>
  </si>
  <si>
    <t>Accomdations:</t>
  </si>
  <si>
    <t>Miscellanous</t>
  </si>
  <si>
    <t>Total</t>
  </si>
  <si>
    <t>Salaries</t>
  </si>
  <si>
    <t>No of Months</t>
  </si>
  <si>
    <t>Comments</t>
  </si>
  <si>
    <t>No Of Trips</t>
  </si>
  <si>
    <t>Actual Salary is considered and calculated</t>
  </si>
  <si>
    <t>Yearly</t>
  </si>
  <si>
    <t>Monthly</t>
  </si>
  <si>
    <t>Ganesh Need to check on the Salary Component</t>
  </si>
  <si>
    <t>Day</t>
  </si>
  <si>
    <t>Per Diem</t>
  </si>
  <si>
    <t>NUS extension work</t>
  </si>
  <si>
    <t>Dev</t>
  </si>
  <si>
    <t>Requirement Gathering and Designing (HLD)</t>
  </si>
  <si>
    <t>Design, Coding and Unit testing</t>
  </si>
  <si>
    <t>Arpita (offshore)</t>
  </si>
  <si>
    <t>This is T &amp; M project with Fixed Budget duration is 1 month</t>
  </si>
  <si>
    <t>Hotel Stay in SG for Arpita</t>
  </si>
  <si>
    <t xml:space="preserve">Testing </t>
  </si>
  <si>
    <t>Padmini</t>
  </si>
  <si>
    <t>I have assumption Fragance Hotel at SG cost 121 + 25 = S$ 150 /night</t>
  </si>
  <si>
    <t xml:space="preserve">Flight ticket from Bangalore to SG approx 35k INR </t>
  </si>
  <si>
    <t>Costing In SGD Dollars</t>
  </si>
  <si>
    <t>Aprita support for completing the project and guiding the Developer and Tester</t>
  </si>
  <si>
    <t>SGD Conversion</t>
  </si>
  <si>
    <t>Performing test case creation and execution</t>
  </si>
  <si>
    <t xml:space="preserve">Assumption Perdiem in SG is 25 </t>
  </si>
  <si>
    <t>Mobile Internet, Local Transportation etc Approx S$ 500</t>
  </si>
  <si>
    <t>Assumption Arpita will be gathering the requirement with Customer and performing HLD design and training on BPM</t>
  </si>
  <si>
    <t>Margin</t>
  </si>
  <si>
    <t xml:space="preserve">Training and Material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</si>
</sst>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([$SGD]\ * #,##0.00_);_([$SGD]\ * \(#,##0.00\);_([$SGD]\ * &quot;-&quot;??_);_(@_)"/>
    <numFmt numFmtId="170" formatCode="_([$SGD]\ * #,##0_);_([$SGD]\ * \(#,##0\);_([$SGD]\ 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2" borderId="2" applyNumberFormat="0" applyAlignment="0" applyProtection="0"/>
    <xf numFmtId="0" fontId="2" fillId="3" borderId="0" applyNumberFormat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4" fillId="3" borderId="1" xfId="2" applyFont="1" applyBorder="1" applyAlignment="1">
      <alignment wrapText="1"/>
    </xf>
    <xf numFmtId="0" fontId="0" fillId="0" borderId="1" xfId="0" applyBorder="1" applyAlignment="1">
      <alignment horizontal="left" indent="2"/>
    </xf>
    <xf numFmtId="0" fontId="0" fillId="0" borderId="1" xfId="0" applyBorder="1" applyAlignment="1">
      <alignment wrapText="1"/>
    </xf>
    <xf numFmtId="0" fontId="2" fillId="3" borderId="1" xfId="2" applyBorder="1" applyAlignment="1">
      <alignment horizontal="left"/>
    </xf>
    <xf numFmtId="164" fontId="0" fillId="0" borderId="1" xfId="0" applyNumberFormat="1" applyBorder="1"/>
    <xf numFmtId="0" fontId="2" fillId="3" borderId="1" xfId="2" applyBorder="1" applyAlignment="1">
      <alignment horizontal="left" indent="1"/>
    </xf>
    <xf numFmtId="0" fontId="0" fillId="4" borderId="1" xfId="0" applyFill="1" applyBorder="1" applyAlignment="1">
      <alignment wrapText="1"/>
    </xf>
    <xf numFmtId="0" fontId="0" fillId="5" borderId="1" xfId="0" applyFill="1" applyBorder="1"/>
    <xf numFmtId="0" fontId="5" fillId="4" borderId="3" xfId="0" applyFont="1" applyFill="1" applyBorder="1"/>
    <xf numFmtId="0" fontId="6" fillId="0" borderId="3" xfId="0" applyFont="1" applyBorder="1"/>
    <xf numFmtId="0" fontId="0" fillId="0" borderId="4" xfId="0" applyFill="1" applyBorder="1"/>
    <xf numFmtId="165" fontId="4" fillId="3" borderId="1" xfId="2" applyNumberFormat="1" applyFont="1" applyBorder="1" applyAlignment="1">
      <alignment wrapText="1"/>
    </xf>
    <xf numFmtId="0" fontId="3" fillId="2" borderId="1" xfId="1" applyFont="1" applyBorder="1" applyAlignment="1">
      <alignment horizontal="center"/>
    </xf>
    <xf numFmtId="1" fontId="0" fillId="0" borderId="0" xfId="0" applyNumberFormat="1"/>
    <xf numFmtId="170" fontId="4" fillId="3" borderId="1" xfId="2" applyNumberFormat="1" applyFont="1" applyBorder="1" applyAlignment="1">
      <alignment wrapText="1"/>
    </xf>
    <xf numFmtId="170" fontId="0" fillId="0" borderId="0" xfId="0" applyNumberFormat="1"/>
    <xf numFmtId="9" fontId="0" fillId="4" borderId="0" xfId="0" applyNumberFormat="1" applyFill="1"/>
    <xf numFmtId="0" fontId="0" fillId="4" borderId="0" xfId="0" applyFill="1"/>
  </cellXfs>
  <cellStyles count="3">
    <cellStyle name="Accent1" xfId="2" builtinId="29"/>
    <cellStyle name="Calculation" xfId="1" builtinId="2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workbookViewId="0">
      <selection activeCell="E32" sqref="E32"/>
    </sheetView>
  </sheetViews>
  <sheetFormatPr defaultRowHeight="15" x14ac:dyDescent="0.25"/>
  <cols>
    <col min="1" max="1" width="48.5703125" customWidth="1"/>
    <col min="2" max="2" width="7.42578125" customWidth="1"/>
    <col min="3" max="3" width="7.140625" customWidth="1"/>
    <col min="4" max="4" width="9.42578125" customWidth="1"/>
    <col min="5" max="5" width="16.140625" customWidth="1"/>
    <col min="6" max="6" width="14.7109375" bestFit="1" customWidth="1"/>
    <col min="7" max="7" width="17.5703125" customWidth="1"/>
    <col min="8" max="8" width="60.5703125" customWidth="1"/>
    <col min="9" max="9" width="15.140625" bestFit="1" customWidth="1"/>
  </cols>
  <sheetData>
    <row r="1" spans="1:10" ht="18.75" x14ac:dyDescent="0.3">
      <c r="A1" s="14"/>
      <c r="B1" s="14"/>
      <c r="C1" s="14"/>
      <c r="D1" s="14"/>
      <c r="E1" s="14"/>
      <c r="F1" s="14"/>
      <c r="G1" s="14"/>
      <c r="H1" s="14"/>
    </row>
    <row r="2" spans="1:10" ht="31.5" x14ac:dyDescent="0.25">
      <c r="A2" s="2" t="s">
        <v>1</v>
      </c>
      <c r="B2" s="2" t="s">
        <v>2</v>
      </c>
      <c r="C2" s="2" t="s">
        <v>12</v>
      </c>
      <c r="D2" s="2" t="s">
        <v>10</v>
      </c>
      <c r="E2" s="2" t="s">
        <v>30</v>
      </c>
      <c r="F2" s="2" t="s">
        <v>3</v>
      </c>
      <c r="G2" s="2" t="s">
        <v>4</v>
      </c>
      <c r="H2" s="2" t="s">
        <v>11</v>
      </c>
    </row>
    <row r="3" spans="1:10" ht="15.75" x14ac:dyDescent="0.25">
      <c r="A3" s="8" t="s">
        <v>19</v>
      </c>
      <c r="B3" s="2"/>
      <c r="C3" s="2"/>
      <c r="D3" s="2"/>
      <c r="E3" s="2"/>
      <c r="F3" s="13">
        <v>8500</v>
      </c>
      <c r="G3" s="13">
        <v>8500</v>
      </c>
      <c r="H3" s="4" t="s">
        <v>24</v>
      </c>
    </row>
    <row r="4" spans="1:10" x14ac:dyDescent="0.25">
      <c r="A4" s="5" t="s">
        <v>21</v>
      </c>
      <c r="B4" s="1"/>
      <c r="C4" s="1"/>
      <c r="D4" s="1"/>
      <c r="E4" s="6"/>
      <c r="F4" s="1"/>
      <c r="G4" s="1"/>
      <c r="H4" s="1"/>
    </row>
    <row r="5" spans="1:10" ht="32.25" customHeight="1" x14ac:dyDescent="0.25">
      <c r="A5" s="3" t="s">
        <v>0</v>
      </c>
      <c r="B5" s="1">
        <v>15</v>
      </c>
      <c r="C5" s="1"/>
      <c r="D5" s="1"/>
      <c r="E5" s="16">
        <f>B5*25*1.32</f>
        <v>495</v>
      </c>
      <c r="F5" s="1"/>
      <c r="G5" s="1"/>
      <c r="H5" s="4" t="s">
        <v>36</v>
      </c>
    </row>
    <row r="6" spans="1:10" ht="15.75" x14ac:dyDescent="0.25">
      <c r="A6" s="7" t="s">
        <v>22</v>
      </c>
      <c r="B6" s="1"/>
      <c r="C6" s="1"/>
      <c r="D6" s="1"/>
      <c r="E6" s="16"/>
      <c r="F6" s="1"/>
      <c r="G6" s="1"/>
      <c r="H6" s="1" t="s">
        <v>34</v>
      </c>
    </row>
    <row r="7" spans="1:10" ht="15.75" x14ac:dyDescent="0.25">
      <c r="A7" s="3" t="s">
        <v>20</v>
      </c>
      <c r="B7" s="1">
        <v>0</v>
      </c>
      <c r="C7" s="1"/>
      <c r="D7" s="1"/>
      <c r="E7" s="16">
        <f>B7*25*1.32</f>
        <v>0</v>
      </c>
      <c r="F7" s="1"/>
      <c r="G7" s="1"/>
      <c r="H7" s="1" t="s">
        <v>18</v>
      </c>
    </row>
    <row r="8" spans="1:10" ht="30" x14ac:dyDescent="0.25">
      <c r="A8" s="3" t="s">
        <v>23</v>
      </c>
      <c r="B8" s="1">
        <v>15</v>
      </c>
      <c r="C8" s="1"/>
      <c r="D8" s="1"/>
      <c r="E8" s="16"/>
      <c r="F8" s="1"/>
      <c r="G8" s="1"/>
      <c r="H8" s="4" t="s">
        <v>31</v>
      </c>
    </row>
    <row r="9" spans="1:10" ht="15.75" x14ac:dyDescent="0.25">
      <c r="A9" s="7" t="s">
        <v>26</v>
      </c>
      <c r="B9" s="1"/>
      <c r="C9" s="1"/>
      <c r="D9" s="1"/>
      <c r="E9" s="16"/>
      <c r="F9" s="1"/>
      <c r="G9" s="1"/>
      <c r="H9" s="1"/>
    </row>
    <row r="10" spans="1:10" ht="15.75" x14ac:dyDescent="0.25">
      <c r="A10" s="3" t="s">
        <v>27</v>
      </c>
      <c r="B10" s="1">
        <v>5</v>
      </c>
      <c r="C10" s="1"/>
      <c r="D10" s="1"/>
      <c r="E10" s="16"/>
      <c r="F10" s="1"/>
      <c r="G10" s="1"/>
      <c r="H10" s="1" t="s">
        <v>33</v>
      </c>
    </row>
    <row r="11" spans="1:10" ht="15.75" x14ac:dyDescent="0.25">
      <c r="A11" s="5" t="s">
        <v>5</v>
      </c>
      <c r="B11" s="1"/>
      <c r="C11" s="1"/>
      <c r="D11" s="1"/>
      <c r="E11" s="16"/>
      <c r="F11" s="1"/>
      <c r="G11" s="1"/>
      <c r="H11" s="1"/>
    </row>
    <row r="12" spans="1:10" ht="15.75" x14ac:dyDescent="0.25">
      <c r="A12" s="3" t="s">
        <v>0</v>
      </c>
      <c r="B12" s="1"/>
      <c r="C12" s="1">
        <v>1</v>
      </c>
      <c r="D12" s="1"/>
      <c r="E12" s="16">
        <v>750</v>
      </c>
      <c r="F12" s="1"/>
      <c r="G12" s="1"/>
      <c r="H12" s="12" t="s">
        <v>29</v>
      </c>
    </row>
    <row r="13" spans="1:10" ht="15.75" x14ac:dyDescent="0.25">
      <c r="A13" s="3" t="s">
        <v>20</v>
      </c>
      <c r="B13" s="1"/>
      <c r="C13" s="1">
        <v>0</v>
      </c>
      <c r="D13" s="1"/>
      <c r="E13" s="16">
        <v>0</v>
      </c>
      <c r="F13" s="1"/>
      <c r="G13" s="1"/>
      <c r="H13" s="1"/>
    </row>
    <row r="14" spans="1:10" ht="15.75" x14ac:dyDescent="0.25">
      <c r="A14" s="5" t="s">
        <v>6</v>
      </c>
      <c r="B14" s="1"/>
      <c r="C14" s="1"/>
      <c r="D14" s="1"/>
      <c r="E14" s="16"/>
      <c r="F14" s="1"/>
      <c r="G14" s="1"/>
      <c r="H14" s="1"/>
    </row>
    <row r="15" spans="1:10" ht="19.5" customHeight="1" x14ac:dyDescent="0.25">
      <c r="A15" s="3" t="s">
        <v>25</v>
      </c>
      <c r="B15" s="1">
        <v>15</v>
      </c>
      <c r="C15" s="1"/>
      <c r="D15" s="1"/>
      <c r="E15" s="16">
        <f>150*B15</f>
        <v>2250</v>
      </c>
      <c r="F15" s="1"/>
      <c r="G15" s="1"/>
      <c r="H15" s="4" t="s">
        <v>28</v>
      </c>
      <c r="I15" s="9" t="s">
        <v>32</v>
      </c>
      <c r="J15" s="9">
        <v>48</v>
      </c>
    </row>
    <row r="16" spans="1:10" ht="15.75" x14ac:dyDescent="0.25">
      <c r="A16" s="3" t="s">
        <v>7</v>
      </c>
      <c r="B16" s="1">
        <v>20</v>
      </c>
      <c r="C16" s="1"/>
      <c r="D16" s="1"/>
      <c r="E16" s="16">
        <v>450</v>
      </c>
      <c r="F16" s="1"/>
      <c r="G16" s="1"/>
      <c r="H16" s="1" t="s">
        <v>35</v>
      </c>
    </row>
    <row r="17" spans="1:11" ht="15.75" x14ac:dyDescent="0.25">
      <c r="A17" s="5" t="s">
        <v>38</v>
      </c>
      <c r="B17" s="1"/>
      <c r="C17" s="1"/>
      <c r="D17" s="1"/>
      <c r="E17" s="16"/>
      <c r="F17" s="1"/>
      <c r="G17" s="1"/>
      <c r="H17" s="1"/>
    </row>
    <row r="18" spans="1:11" ht="15.75" x14ac:dyDescent="0.25">
      <c r="A18" s="3" t="s">
        <v>38</v>
      </c>
      <c r="B18" s="1"/>
      <c r="C18" s="1"/>
      <c r="D18" s="1"/>
      <c r="E18" s="16">
        <v>0</v>
      </c>
      <c r="F18" s="1"/>
      <c r="G18" s="1"/>
      <c r="H18" s="1"/>
    </row>
    <row r="19" spans="1:11" ht="15.75" x14ac:dyDescent="0.25">
      <c r="A19" s="5" t="s">
        <v>9</v>
      </c>
      <c r="B19" s="1"/>
      <c r="C19" s="1"/>
      <c r="D19" s="1"/>
      <c r="E19" s="16"/>
      <c r="F19" s="1"/>
      <c r="G19" s="1"/>
      <c r="H19" s="1" t="s">
        <v>16</v>
      </c>
      <c r="I19" s="9" t="s">
        <v>14</v>
      </c>
      <c r="J19" s="9" t="s">
        <v>15</v>
      </c>
      <c r="K19" s="9" t="s">
        <v>17</v>
      </c>
    </row>
    <row r="20" spans="1:11" ht="15.75" x14ac:dyDescent="0.25">
      <c r="A20" s="3" t="s">
        <v>0</v>
      </c>
      <c r="B20" s="1"/>
      <c r="C20" s="1"/>
      <c r="D20" s="1">
        <v>1</v>
      </c>
      <c r="E20" s="16">
        <f>(J20*D20)/48</f>
        <v>1736.1111111111111</v>
      </c>
      <c r="F20" s="1"/>
      <c r="G20" s="1"/>
      <c r="H20" s="1" t="s">
        <v>13</v>
      </c>
      <c r="I20" s="9">
        <v>1000000</v>
      </c>
      <c r="J20" s="9">
        <f>I20/12</f>
        <v>83333.333333333328</v>
      </c>
      <c r="K20" s="9">
        <f t="shared" ref="K20:K21" si="0">J20/8</f>
        <v>10416.666666666666</v>
      </c>
    </row>
    <row r="21" spans="1:11" ht="15.75" x14ac:dyDescent="0.25">
      <c r="A21" s="3" t="s">
        <v>20</v>
      </c>
      <c r="B21" s="1"/>
      <c r="C21" s="1"/>
      <c r="D21" s="1">
        <v>1</v>
      </c>
      <c r="E21" s="16">
        <f>(J21*D21)/48</f>
        <v>1388.8888888888889</v>
      </c>
      <c r="F21" s="1"/>
      <c r="G21" s="1"/>
      <c r="H21" s="1" t="s">
        <v>13</v>
      </c>
      <c r="I21" s="9">
        <v>800000</v>
      </c>
      <c r="J21" s="9">
        <f t="shared" ref="J21" si="1">I21/12</f>
        <v>66666.666666666672</v>
      </c>
      <c r="K21" s="9">
        <f t="shared" si="0"/>
        <v>8333.3333333333339</v>
      </c>
    </row>
    <row r="22" spans="1:11" ht="15.75" x14ac:dyDescent="0.25">
      <c r="A22" s="3" t="s">
        <v>27</v>
      </c>
      <c r="B22" s="1"/>
      <c r="C22" s="1"/>
      <c r="D22" s="1">
        <v>0.25</v>
      </c>
      <c r="E22" s="16">
        <f>(J22*D22)/48</f>
        <v>347.22222222222223</v>
      </c>
      <c r="F22" s="1"/>
      <c r="G22" s="1"/>
      <c r="H22" s="1" t="s">
        <v>13</v>
      </c>
      <c r="I22" s="9">
        <v>800000</v>
      </c>
      <c r="J22" s="9">
        <f t="shared" ref="J22" si="2">I22/12</f>
        <v>66666.666666666672</v>
      </c>
      <c r="K22" s="9">
        <f t="shared" ref="K22" si="3">J22/8</f>
        <v>8333.3333333333339</v>
      </c>
    </row>
    <row r="23" spans="1:11" ht="18.75" x14ac:dyDescent="0.3">
      <c r="C23" s="10" t="s">
        <v>8</v>
      </c>
      <c r="D23" s="10"/>
      <c r="E23" s="16">
        <f>SUM(E4:E21)</f>
        <v>7070</v>
      </c>
      <c r="F23" s="11"/>
      <c r="G23" s="11"/>
      <c r="H23" s="11"/>
    </row>
    <row r="24" spans="1:11" x14ac:dyDescent="0.25">
      <c r="E24" s="17"/>
    </row>
    <row r="25" spans="1:11" ht="15.75" x14ac:dyDescent="0.25">
      <c r="E25" s="16">
        <f>E23*F25</f>
        <v>1414</v>
      </c>
      <c r="F25" s="18">
        <v>0.2</v>
      </c>
      <c r="G25" s="19" t="s">
        <v>37</v>
      </c>
    </row>
    <row r="26" spans="1:11" ht="15.75" x14ac:dyDescent="0.25">
      <c r="E26" s="16">
        <f>SUM(E25+E23)</f>
        <v>8484</v>
      </c>
      <c r="F26" s="19"/>
      <c r="G26" s="19"/>
    </row>
    <row r="28" spans="1:11" x14ac:dyDescent="0.25">
      <c r="I28" s="15"/>
    </row>
    <row r="29" spans="1:11" x14ac:dyDescent="0.25">
      <c r="I29" s="15"/>
    </row>
    <row r="30" spans="1:11" x14ac:dyDescent="0.25">
      <c r="I30" s="15"/>
    </row>
    <row r="32" spans="1:11" x14ac:dyDescent="0.25">
      <c r="I32" s="15"/>
    </row>
  </sheetData>
  <mergeCells count="1">
    <mergeCell ref="A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 Forcast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Maran</dc:creator>
  <cp:lastModifiedBy>Krishnaraju</cp:lastModifiedBy>
  <dcterms:created xsi:type="dcterms:W3CDTF">2012-08-30T03:12:00Z</dcterms:created>
  <dcterms:modified xsi:type="dcterms:W3CDTF">2015-05-06T06:55:54Z</dcterms:modified>
</cp:coreProperties>
</file>