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vijende\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<sst xmlns="http://schemas.openxmlformats.org/spreadsheetml/2006/main" count="662" uniqueCount="496">
  <si>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</si>
  <si>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</si>
  <si>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</si>
  <si>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</si>
  <si>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</si>
  <si>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</si>
  <si>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</si>
  <si>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</si>
  <si>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</si>
  <si>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</si>
  <si>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</si>
  <si>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</si>
  <si>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</si>
  <si>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</si>
  <si>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</si>
  <si>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</si>
  <si>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</si>
  <si>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</si>
  <si>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</si>
  <si>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</si>
  <si>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</si>
  <si>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</si>
  <si>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</si>
  <si>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</si>
  <si>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</si>
  <si>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</si>
  <si>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</si>
  <si>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</si>
  <si>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</si>
  <si>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</si>
  <si>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</si>
  <si>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</si>
  <si>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</si>
  <si>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</si>
  <si>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</si>
  <si>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</si>
  <si>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</si>
  <si>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</si>
  <si>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</si>
  <si>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</si>
  <si>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</si>
  <si>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</si>
  <si>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</si>
  <si>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</si>
  <si>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</si>
  <si>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</si>
  <si>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</si>
  <si>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</si>
  <si>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</si>
  <si>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</si>
  <si>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</si>
  <si>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</si>
  <si>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</si>
  <si>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</si>
  <si>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</si>
  <si>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</si>
  <si>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</si>
  <si>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</si>
  <si>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</si>
  <si>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</si>
  <si>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</si>
  <si>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</si>
  <si>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</si>
  <si>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</si>
  <si>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</si>
  <si>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</si>
  <si>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</si>
  <si>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</si>
  <si>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</si>
  <si>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</si>
  <si>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</si>
  <si>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</si>
  <si>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</si>
  <si>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</si>
  <si>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</si>
  <si>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</si>
  <si>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</si>
  <si>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</si>
  <si>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</si>
  <si>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</si>
  <si>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</si>
  <si>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</si>
  <si>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</si>
  <si>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</si>
  <si>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</si>
  <si>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</si>
  <si>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</si>
  <si>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</si>
  <si>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</si>
  <si>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</si>
  <si>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</si>
  <si>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</si>
  <si>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</si>
  <si>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</si>
  <si>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</si>
  <si>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</si>
  <si>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</si>
  <si>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</si>
  <si>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</si>
  <si>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</si>
  <si>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</si>
  <si>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</si>
  <si>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</si>
  <si>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</si>
  <si>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</si>
  <si>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</si>
  <si>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</si>
  <si>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</si>
  <si>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</si>
  <si>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</si>
  <si>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</si>
  <si>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</si>
  <si>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</si>
  <si>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</si>
  <si>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</si>
  <si>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</si>
  <si>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</si>
  <si>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</si>
  <si>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</si>
  <si>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</si>
  <si>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</si>
  <si>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</si>
  <si>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</si>
  <si>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</si>
  <si>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</si>
  <si>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</si>
  <si>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</si>
  <si>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</si>
  <si>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</si>
  <si>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</si>
  <si>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</si>
  <si>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</si>
  <si>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</si>
  <si>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</si>
  <si>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</si>
  <si>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</si>
  <si>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</si>
  <si>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</si>
  <si>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</si>
  <si>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</si>
  <si>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</si>
  <si>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</si>
  <si>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</si>
  <si>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</si>
  <si>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</si>
  <si>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</si>
  <si>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</si>
  <si>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</si>
  <si>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</si>
  <si>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</si>
  <si>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</si>
  <si>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</si>
  <si>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</si>
  <si>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</si>
  <si>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</si>
  <si>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</si>
  <si>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</si>
  <si>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</si>
  <si>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</si>
  <si>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</si>
  <si>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</si>
  <si>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</si>
  <si>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</si>
  <si>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</si>
  <si>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</si>
  <si>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</si>
  <si>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</si>
  <si>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</si>
  <si>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</si>
  <si>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</si>
  <si>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</si>
  <si>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</si>
  <si>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</si>
  <si>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</si>
  <si>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</si>
  <si>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</si>
  <si>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</si>
  <si>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</si>
  <si>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</si>
  <si>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</si>
  <si>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</si>
  <si>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</si>
  <si>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</si>
  <si>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</si>
  <si>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</si>
  <si>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</si>
  <si>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</si>
  <si>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</si>
  <si>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</si>
  <si>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</si>
  <si>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</si>
  <si>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</si>
  <si>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</si>
  <si>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</si>
  <si>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</si>
  <si>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</si>
  <si>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</si>
  <si>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</si>
  <si>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</si>
  <si>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</si>
  <si>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</si>
  <si>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</si>
  <si>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</si>
  <si>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</si>
  <si>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</si>
  <si>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</si>
  <si>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</si>
  <si>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</si>
  <si>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</si>
  <si>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</si>
  <si>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</si>
  <si>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</si>
  <si>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</si>
  <si>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</si>
  <si>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</si>
  <si>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</si>
  <si>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</si>
  <si>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</si>
  <si>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</si>
  <si>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</si>
  <si>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</si>
  <si>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</si>
  <si>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</si>
  <si>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</si>
  <si>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</si>
  <si>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</si>
  <si>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</si>
  <si>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</si>
  <si>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</si>
  <si>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</si>
  <si>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</si>
  <si>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</si>
  <si>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</si>
  <si>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</si>
  <si>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</si>
  <si>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</si>
  <si>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</si>
  <si>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</si>
  <si>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</si>
  <si>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</si>
  <si>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</si>
  <si>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</si>
  <si>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</si>
  <si>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</si>
  <si>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</si>
  <si>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</si>
  <si>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</si>
  <si>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</si>
  <si>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</si>
  <si>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</si>
  <si>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</si>
  <si>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</si>
  <si>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</si>
  <si>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</si>
  <si>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</si>
  <si>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</si>
  <si>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</si>
  <si>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</si>
  <si>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</si>
  <si>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</si>
  <si>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</si>
  <si>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</si>
  <si>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</si>
  <si>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</si>
  <si>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</si>
  <si>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</si>
  <si>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</si>
  <si>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</si>
  <si>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</si>
  <si>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</si>
  <si>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</si>
  <si>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</si>
  <si>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</si>
  <si>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</si>
  <si>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</si>
  <si>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</si>
  <si>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</si>
  <si>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</si>
  <si>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</si>
  <si>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</si>
  <si>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</si>
  <si>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</si>
  <si>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</si>
  <si>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</si>
  <si>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</si>
  <si>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</si>
  <si>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</si>
  <si>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</si>
  <si>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</si>
  <si>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</si>
  <si>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</si>
  <si>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</si>
  <si>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</si>
  <si>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</si>
  <si>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</si>
  <si>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</si>
  <si>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</si>
  <si>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</si>
  <si>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</si>
  <si>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</si>
  <si>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</si>
  <si>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</si>
  <si>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</si>
  <si>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</si>
  <si>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</si>
  <si>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</si>
  <si>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</si>
  <si>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</si>
  <si>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</si>
  <si>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</si>
  <si>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</si>
  <si>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</si>
  <si>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</si>
  <si>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</si>
  <si>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</si>
  <si>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</si>
  <si>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</si>
  <si>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</si>
  <si>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</si>
  <si>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</si>
  <si>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</si>
  <si>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</si>
  <si>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</si>
  <si>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</si>
  <si>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</si>
  <si>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</si>
  <si>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</si>
  <si>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</si>
  <si>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</si>
  <si>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</si>
  <si>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</si>
  <si>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</si>
  <si>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</si>
  <si>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</si>
  <si>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</si>
  <si>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</si>
  <si>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</si>
  <si>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</si>
  <si>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</si>
  <si>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</si>
  <si>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</si>
  <si>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</si>
  <si>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</si>
  <si>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</si>
  <si>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</si>
  <si>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</si>
  <si>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</si>
  <si>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</si>
  <si>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</si>
  <si>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</si>
  <si>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</si>
  <si>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</si>
  <si>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</si>
  <si>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</si>
  <si>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</si>
  <si>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</si>
  <si>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</si>
  <si>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</si>
  <si>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</si>
  <si>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</si>
  <si>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</si>
  <si>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</si>
  <si>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</si>
  <si>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</si>
  <si>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</si>
  <si>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</si>
  <si>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</si>
  <si>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</si>
  <si>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</si>
  <si>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</si>
  <si>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</si>
  <si>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</si>
  <si>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</si>
  <si>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</si>
  <si>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</si>
  <si>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</si>
  <si>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</si>
  <si>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</si>
  <si>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</si>
  <si>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</si>
  <si>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</si>
  <si>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</si>
  <si>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</si>
  <si>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</si>
  <si>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</si>
  <si>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</si>
  <si>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</si>
  <si>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</si>
  <si>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</si>
  <si>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</si>
  <si>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</si>
  <si>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</si>
  <si>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</si>
  <si>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</si>
  <si>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</si>
  <si>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</si>
  <si>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</si>
  <si>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</si>
  <si>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</si>
  <si>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</si>
  <si>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</si>
  <si>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</si>
  <si>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</si>
  <si>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</si>
  <si>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</si>
  <si>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</si>
  <si>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</si>
  <si>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</si>
  <si>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</si>
  <si>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</si>
  <si>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</si>
  <si>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</si>
  <si>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</si>
  <si>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</si>
  <si>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</si>
  <si>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</si>
  <si>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</si>
  <si>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</si>
  <si>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</si>
  <si>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</si>
  <si>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</si>
  <si>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</si>
  <si>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</si>
  <si>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</si>
  <si>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</si>
  <si>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</si>
  <si>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</si>
  <si>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</si>
  <si>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</si>
  <si>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</si>
  <si>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</si>
  <si>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</si>
  <si>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</si>
  <si>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</si>
  <si>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</si>
  <si>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</si>
  <si>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</si>
  <si>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</si>
  <si>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</si>
  <si>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</si>
  <si>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</si>
  <si>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</si>
  <si>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</si>
  <si>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</si>
  <si>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</si>
  <si>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</si>
  <si>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</si>
  <si>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</si>
  <si>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</si>
  <si>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</si>
  <si>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</si>
  <si>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</si>
  <si>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</si>
  <si>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</si>
  <si>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</si>
  <si>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</si>
  <si>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</si>
  <si>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</si>
  <si>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</si>
  <si>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</si>
  <si>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</si>
  <si>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</si>
  <si>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</si>
  <si>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</si>
  <si>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</si>
  <si>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</si>
  <si>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</si>
  <si>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</si>
  <si>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</si>
  <si>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</si>
  <si>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Krishnasai</t>
  </si>
  <si>
    <t>Pulakanti</t>
  </si>
  <si>
    <t>Analyst</t>
  </si>
  <si>
    <t>2 Years</t>
  </si>
  <si>
    <t>Chennai</t>
  </si>
  <si>
    <t>Male</t>
  </si>
  <si>
    <t>Single</t>
  </si>
  <si>
    <t>krishna.kick6@gmail.com</t>
  </si>
  <si>
    <t>15-08-1996</t>
  </si>
  <si>
    <t>Hyderabad</t>
  </si>
  <si>
    <t xml:space="preserve">Sudhakar </t>
  </si>
  <si>
    <t>Rao</t>
  </si>
  <si>
    <t>Vishala</t>
  </si>
  <si>
    <t>Father</t>
  </si>
  <si>
    <t>Mother</t>
  </si>
  <si>
    <t>Telangana,500060</t>
  </si>
  <si>
    <t>Seetha residencies,flatno 401</t>
  </si>
  <si>
    <t>Meeseva line, Chaitanyapuri</t>
  </si>
  <si>
    <t>22-09-1960</t>
  </si>
  <si>
    <t>Sarroornagar</t>
  </si>
  <si>
    <t>Seetha residencies</t>
  </si>
  <si>
    <t>flat no 401,Opposite to meeseva</t>
  </si>
  <si>
    <t>Chaitanyapuri,Sarrornagar</t>
  </si>
  <si>
    <t>Telugu</t>
  </si>
  <si>
    <t>English</t>
  </si>
  <si>
    <t>Hindi</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</si>
</sst>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9" borderId="0"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krishna.kick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Krishnasai  Pulakanti</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43544</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Chennai</v>
      </c>
      <c r="C20" s="54"/>
      <c r="D20" s="54"/>
      <c r="E20" s="124" t="s">
        <v>106</v>
      </c>
      <c r="F20" s="125">
        <f>+MASTERSHEET!B6</f>
        <v>43544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Krishnasai  Pulakanti</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Krishnasai</v>
      </c>
      <c r="C31" s="41">
        <f>MASTERSHEET!D4</f>
        <v>0</v>
      </c>
      <c r="D31" s="40"/>
      <c r="E31" s="41" t="str">
        <f>MASTERSHEET!F4</f>
        <v>Pulakanti</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43544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43544</v>
      </c>
      <c r="C35" s="38"/>
      <c r="D35" s="38"/>
      <c r="E35" s="38"/>
      <c r="F35" s="38"/>
      <c r="G35" s="38"/>
      <c r="H35" s="48"/>
    </row>
    <row r="36" spans="1:8" ht="15.75" thickBot="1" x14ac:dyDescent="0.3">
      <c r="A36" s="71" t="s">
        <v>36</v>
      </c>
      <c r="B36" s="73" t="str">
        <f>MASTERSHEET!D6</f>
        <v>Chennai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Krishnasai</v>
      </c>
      <c r="C11" s="41" t="str">
        <f>MASTERSHEET!F4</f>
        <v>Pulakanti</v>
      </c>
      <c r="D11" s="48"/>
      <c r="E11" s="38"/>
    </row>
    <row r="12" spans="1:5" ht="15" customHeight="1" x14ac:dyDescent="0.25">
      <c r="A12" s="49" t="s">
        <v>121</v>
      </c>
      <c r="B12" s="57">
        <f>MASTERSHEET!B6</f>
        <v>43544</v>
      </c>
      <c r="C12" s="41"/>
      <c r="D12" s="48"/>
      <c r="E12" s="38"/>
    </row>
    <row r="13" spans="1:5" ht="15" customHeight="1" x14ac:dyDescent="0.25">
      <c r="A13" s="49" t="s">
        <v>122</v>
      </c>
      <c r="B13" s="41" t="str">
        <f>MASTERSHEET!D6</f>
        <v>Chennai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Krishnasai</v>
      </c>
      <c r="C28" s="41" t="str">
        <f>MASTERSHEET!F4</f>
        <v>Pulakanti</v>
      </c>
      <c r="D28" s="48"/>
      <c r="E28" s="38"/>
    </row>
    <row r="29" spans="1:5" x14ac:dyDescent="0.25">
      <c r="A29" s="49"/>
      <c r="B29" s="38"/>
      <c r="C29" s="38"/>
      <c r="D29" s="48"/>
      <c r="E29" s="38"/>
    </row>
    <row r="30" spans="1:5" x14ac:dyDescent="0.25">
      <c r="A30" s="49" t="s">
        <v>106</v>
      </c>
      <c r="B30" s="57">
        <f>MASTERSHEET!B6</f>
        <v>43544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Krishnasai</v>
      </c>
      <c r="D28" s="41" t="str">
        <f>MASTERSHEET!F4</f>
        <v>Pulakanti</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43544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43544</v>
      </c>
      <c r="D33" s="38"/>
      <c r="E33" s="38"/>
      <c r="F33" s="38"/>
      <c r="G33" s="38"/>
      <c r="H33" s="38"/>
      <c r="I33" s="17" t="s">
        <v>120</v>
      </c>
      <c r="J33" s="81"/>
    </row>
    <row r="34" spans="1:10" ht="15" x14ac:dyDescent="0.25">
      <c r="A34" s="68" t="s">
        <v>36</v>
      </c>
      <c r="B34" s="38"/>
      <c r="C34" s="87" t="str">
        <f>MASTERSHEET!D6</f>
        <v>Chennai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43544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40" sqref="B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Sudhakar  Rao Pulakanti</v>
      </c>
      <c r="S3" s="172" t="str">
        <f>CONCATENATE(B18," ",C18," ",D18)</f>
        <v>Sudhakar  Rao Pulakanti</v>
      </c>
      <c r="T3" s="173" t="str">
        <f>CONCATENATE(B19," ",C19," ",D19)</f>
        <v>Vishala  Pulakanti</v>
      </c>
      <c r="W3" s="165" t="s">
        <v>188</v>
      </c>
    </row>
    <row r="4" spans="1:41" s="165" customFormat="1" ht="18" customHeight="1" x14ac:dyDescent="0.3">
      <c r="A4" s="449" t="s">
        <v>155</v>
      </c>
      <c r="B4" s="418" t="s">
        <v>470</v>
      </c>
      <c r="C4" s="452" t="s">
        <v>31</v>
      </c>
      <c r="D4" s="418"/>
      <c r="E4" s="452" t="s">
        <v>156</v>
      </c>
      <c r="F4" s="413" t="s">
        <v>471</v>
      </c>
      <c r="G4" s="144"/>
      <c r="H4" s="141"/>
      <c r="J4" s="167" t="s">
        <v>205</v>
      </c>
      <c r="L4" s="168" t="s">
        <v>191</v>
      </c>
      <c r="N4" s="169" t="s">
        <v>268</v>
      </c>
      <c r="R4" s="165" t="str">
        <f>CONCATENATE(B4," ",D4," ",F4)</f>
        <v>Krishnasai  Pulakanti</v>
      </c>
      <c r="W4" s="165" t="s">
        <v>190</v>
      </c>
    </row>
    <row r="5" spans="1:41" s="165" customFormat="1" ht="30.95" customHeight="1" x14ac:dyDescent="0.3">
      <c r="A5" s="451" t="s">
        <v>157</v>
      </c>
      <c r="B5" s="418" t="s">
        <v>472</v>
      </c>
      <c r="C5" s="430" t="s">
        <v>195</v>
      </c>
      <c r="D5" s="418" t="s">
        <v>473</v>
      </c>
      <c r="E5" s="430" t="s">
        <v>197</v>
      </c>
      <c r="F5" s="413"/>
      <c r="G5" s="144"/>
      <c r="H5" s="141"/>
      <c r="J5" s="167" t="s">
        <v>198</v>
      </c>
      <c r="L5" s="168" t="s">
        <v>189</v>
      </c>
      <c r="N5" s="169" t="s">
        <v>302</v>
      </c>
      <c r="R5" s="165" t="str">
        <f>F4</f>
        <v>Pulakanti</v>
      </c>
      <c r="W5" s="165" t="s">
        <v>107</v>
      </c>
    </row>
    <row r="6" spans="1:41" s="165" customFormat="1" ht="18" customHeight="1" x14ac:dyDescent="0.3">
      <c r="A6" s="450" t="s">
        <v>158</v>
      </c>
      <c r="B6" s="419">
        <v>43544</v>
      </c>
      <c r="C6" s="430" t="s">
        <v>159</v>
      </c>
      <c r="D6" s="418" t="s">
        <v>474</v>
      </c>
      <c r="E6" s="430" t="s">
        <v>196</v>
      </c>
      <c r="F6" s="413">
        <v>8886477538</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t="s">
        <v>478</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Seetha residencies,flatno 401 Meeseva line, Chaitanyapuri</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Sarroornagar Hyderabad</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Telangana,500060</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Seetha residencies,flatno 401 Meeseva line, Chaitanyapuri Sarroornagar Hyderabad Telangana,500060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481</v>
      </c>
      <c r="D18" s="418" t="s">
        <v>471</v>
      </c>
      <c r="E18" s="430" t="s">
        <v>443</v>
      </c>
      <c r="F18" s="419" t="s">
        <v>488</v>
      </c>
      <c r="G18" s="418">
        <v>59</v>
      </c>
      <c r="H18" s="420" t="s">
        <v>483</v>
      </c>
    </row>
    <row r="19" spans="1:41" s="165" customFormat="1" ht="18" customHeight="1" thickBot="1" x14ac:dyDescent="0.35">
      <c r="A19" s="429" t="s">
        <v>75</v>
      </c>
      <c r="B19" s="421" t="s">
        <v>482</v>
      </c>
      <c r="C19" s="418"/>
      <c r="D19" s="418" t="s">
        <v>471</v>
      </c>
      <c r="E19" s="431" t="s">
        <v>442</v>
      </c>
      <c r="F19" s="422">
        <v>22199</v>
      </c>
      <c r="G19" s="418">
        <v>59</v>
      </c>
      <c r="H19" s="420" t="s">
        <v>484</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v>50100271011882</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486</v>
      </c>
      <c r="C25" s="433" t="s">
        <v>490</v>
      </c>
      <c r="D25" s="433" t="s">
        <v>490</v>
      </c>
      <c r="E25" s="434" t="s">
        <v>493</v>
      </c>
      <c r="F25" s="434" t="s">
        <v>493</v>
      </c>
      <c r="G25" s="434" t="s">
        <v>493</v>
      </c>
      <c r="H25" s="432"/>
    </row>
    <row r="26" spans="1:41" ht="18" customHeight="1" x14ac:dyDescent="0.3">
      <c r="A26" s="428" t="s">
        <v>262</v>
      </c>
      <c r="B26" s="418" t="s">
        <v>487</v>
      </c>
      <c r="C26" s="433" t="s">
        <v>491</v>
      </c>
      <c r="D26" s="433" t="s">
        <v>491</v>
      </c>
      <c r="E26" s="434" t="s">
        <v>494</v>
      </c>
      <c r="F26" s="434" t="s">
        <v>494</v>
      </c>
      <c r="G26" s="434" t="s">
        <v>494</v>
      </c>
      <c r="H26" s="432"/>
    </row>
    <row r="27" spans="1:41" ht="18" customHeight="1" x14ac:dyDescent="0.3">
      <c r="A27" s="428" t="s">
        <v>263</v>
      </c>
      <c r="B27" s="418" t="s">
        <v>489</v>
      </c>
      <c r="C27" s="433" t="s">
        <v>492</v>
      </c>
      <c r="D27" s="433" t="s">
        <v>492</v>
      </c>
      <c r="E27" s="434" t="s">
        <v>495</v>
      </c>
      <c r="F27" s="434" t="s">
        <v>495</v>
      </c>
      <c r="G27" s="434" t="s">
        <v>495</v>
      </c>
      <c r="H27" s="432"/>
    </row>
    <row r="28" spans="1:41" ht="18" customHeight="1" x14ac:dyDescent="0.3">
      <c r="A28" s="447" t="s">
        <v>264</v>
      </c>
      <c r="B28" s="418" t="s">
        <v>479</v>
      </c>
      <c r="C28" s="433" t="s">
        <v>479</v>
      </c>
      <c r="D28" s="433" t="s">
        <v>479</v>
      </c>
      <c r="E28" s="434"/>
      <c r="F28" s="434"/>
      <c r="G28" s="434"/>
      <c r="H28" s="432"/>
    </row>
    <row r="29" spans="1:41" ht="18" customHeight="1" x14ac:dyDescent="0.3">
      <c r="A29" s="447" t="s">
        <v>265</v>
      </c>
      <c r="B29" s="418" t="s">
        <v>485</v>
      </c>
      <c r="C29" s="433" t="s">
        <v>485</v>
      </c>
      <c r="D29" s="433" t="s">
        <v>485</v>
      </c>
      <c r="E29" s="434"/>
      <c r="F29" s="434"/>
      <c r="G29" s="435"/>
      <c r="H29" s="432"/>
    </row>
    <row r="30" spans="1:41" ht="18" customHeight="1" x14ac:dyDescent="0.3">
      <c r="A30" s="447" t="s">
        <v>64</v>
      </c>
      <c r="B30" s="433" t="s">
        <v>482</v>
      </c>
      <c r="C30" s="433" t="s">
        <v>482</v>
      </c>
      <c r="D30" s="433" t="s">
        <v>482</v>
      </c>
      <c r="E30" s="434"/>
      <c r="F30" s="434"/>
      <c r="G30" s="435"/>
      <c r="H30" s="432"/>
    </row>
    <row r="31" spans="1:41" ht="18" customHeight="1" x14ac:dyDescent="0.3">
      <c r="A31" s="447" t="s">
        <v>266</v>
      </c>
      <c r="B31" s="436">
        <v>8790538184</v>
      </c>
      <c r="C31" s="436">
        <v>8790538184</v>
      </c>
      <c r="D31" s="690">
        <v>8790538184</v>
      </c>
      <c r="E31" s="434"/>
      <c r="F31" s="434"/>
      <c r="G31" s="435"/>
      <c r="H31" s="432"/>
    </row>
    <row r="32" spans="1:41" ht="18" customHeight="1" thickBot="1" x14ac:dyDescent="0.35">
      <c r="A32" s="453" t="s">
        <v>267</v>
      </c>
      <c r="B32" s="433">
        <v>8886477538</v>
      </c>
      <c r="C32" s="433">
        <v>8886477538</v>
      </c>
      <c r="D32" s="433">
        <v>8886477538</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482</v>
      </c>
      <c r="C36" s="418" t="s">
        <v>484</v>
      </c>
      <c r="D36" s="418" t="s">
        <v>490</v>
      </c>
      <c r="E36" s="418">
        <v>59</v>
      </c>
      <c r="F36" s="440">
        <v>1</v>
      </c>
      <c r="G36" s="439"/>
      <c r="H36" s="432"/>
    </row>
    <row r="37" spans="1:8" ht="18" customHeight="1" x14ac:dyDescent="0.3">
      <c r="A37" s="428" t="s">
        <v>37</v>
      </c>
      <c r="B37" s="418" t="s">
        <v>482</v>
      </c>
      <c r="C37" s="418" t="s">
        <v>484</v>
      </c>
      <c r="D37" s="418" t="s">
        <v>490</v>
      </c>
      <c r="E37" s="418">
        <v>59</v>
      </c>
      <c r="F37" s="440">
        <v>1</v>
      </c>
      <c r="G37" s="439"/>
      <c r="H37" s="432"/>
    </row>
    <row r="38" spans="1:8" ht="28.5" customHeight="1" x14ac:dyDescent="0.3">
      <c r="A38" s="448" t="s">
        <v>450</v>
      </c>
      <c r="B38" s="418" t="s">
        <v>482</v>
      </c>
      <c r="C38" s="418" t="s">
        <v>484</v>
      </c>
      <c r="D38" s="418" t="s">
        <v>490</v>
      </c>
      <c r="E38" s="418">
        <v>59</v>
      </c>
      <c r="F38" s="440">
        <v>1</v>
      </c>
      <c r="G38" s="439"/>
      <c r="H38" s="432"/>
    </row>
    <row r="39" spans="1:8" ht="18" customHeight="1" x14ac:dyDescent="0.3">
      <c r="A39" s="428" t="s">
        <v>60</v>
      </c>
      <c r="B39" s="418" t="s">
        <v>482</v>
      </c>
      <c r="C39" s="418" t="s">
        <v>484</v>
      </c>
      <c r="D39" s="418" t="s">
        <v>490</v>
      </c>
      <c r="E39" s="418">
        <v>59</v>
      </c>
      <c r="F39" s="440">
        <v>1</v>
      </c>
      <c r="G39" s="439"/>
      <c r="H39" s="432"/>
    </row>
    <row r="40" spans="1:8" ht="18" customHeight="1" thickBot="1" x14ac:dyDescent="0.35">
      <c r="A40" s="429" t="s">
        <v>182</v>
      </c>
      <c r="B40" s="433" t="s">
        <v>482</v>
      </c>
      <c r="C40" s="433" t="s">
        <v>484</v>
      </c>
      <c r="D40" s="441" t="s">
        <v>490</v>
      </c>
      <c r="E40" s="433">
        <v>59</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Krishnasai</v>
      </c>
      <c r="B10" s="505">
        <f>MASTERSHEET!D4</f>
        <v>0</v>
      </c>
      <c r="C10" s="506" t="str">
        <f>MASTERSHEET!F4</f>
        <v>Pulakanti</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43544</v>
      </c>
      <c r="C14" s="500"/>
    </row>
    <row r="15" spans="1:3" ht="14.25" x14ac:dyDescent="0.2">
      <c r="A15" s="19" t="s">
        <v>67</v>
      </c>
      <c r="B15" s="497" t="str">
        <f>MASTERSHEET!B5</f>
        <v>Analyst</v>
      </c>
      <c r="C15" s="498"/>
    </row>
    <row r="16" spans="1:3" ht="14.25" x14ac:dyDescent="0.2">
      <c r="A16" s="19" t="s">
        <v>68</v>
      </c>
      <c r="B16" s="497" t="str">
        <f>MASTERSHEET!D5</f>
        <v>2 Years</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Seetha residencies,flatno 401</v>
      </c>
      <c r="B19" s="30" t="str">
        <f>MASTERSHEET!C25</f>
        <v>Seetha residencies</v>
      </c>
      <c r="C19" s="31" t="str">
        <f>MASTERSHEET!D25</f>
        <v>Seetha residencies</v>
      </c>
    </row>
    <row r="20" spans="1:3" x14ac:dyDescent="0.25">
      <c r="A20" s="29" t="str">
        <f>MASTERSHEET!B26</f>
        <v>Meeseva line, Chaitanyapuri</v>
      </c>
      <c r="B20" s="30" t="str">
        <f>MASTERSHEET!C26</f>
        <v>flat no 401,Opposite to meeseva</v>
      </c>
      <c r="C20" s="31" t="str">
        <f>MASTERSHEET!D26</f>
        <v>flat no 401,Opposite to meeseva</v>
      </c>
    </row>
    <row r="21" spans="1:3" x14ac:dyDescent="0.25">
      <c r="A21" s="29" t="str">
        <f>MASTERSHEET!B27</f>
        <v>Sarroornagar</v>
      </c>
      <c r="B21" s="30" t="str">
        <f>MASTERSHEET!C27</f>
        <v>Chaitanyapuri,Sarrornagar</v>
      </c>
      <c r="C21" s="31" t="str">
        <f>MASTERSHEET!D27</f>
        <v>Chaitanyapuri,Sarrornagar</v>
      </c>
    </row>
    <row r="22" spans="1:3" x14ac:dyDescent="0.25">
      <c r="A22" s="29" t="str">
        <f>MASTERSHEET!B28</f>
        <v>Hyderabad</v>
      </c>
      <c r="B22" s="30" t="str">
        <f>MASTERSHEET!C28</f>
        <v>Hyderabad</v>
      </c>
      <c r="C22" s="31" t="str">
        <f>MASTERSHEET!D28</f>
        <v>Hyderabad</v>
      </c>
    </row>
    <row r="23" spans="1:3" x14ac:dyDescent="0.25">
      <c r="A23" s="29" t="str">
        <f>MASTERSHEET!B29</f>
        <v>Telangana,500060</v>
      </c>
      <c r="B23" s="30" t="str">
        <f>MASTERSHEET!C29</f>
        <v>Telangana,500060</v>
      </c>
      <c r="C23" s="31" t="str">
        <f>MASTERSHEET!D29</f>
        <v>Telangana,500060</v>
      </c>
    </row>
    <row r="24" spans="1:3" ht="14.25" x14ac:dyDescent="0.2">
      <c r="A24" s="28" t="s">
        <v>64</v>
      </c>
      <c r="B24" s="192" t="s">
        <v>64</v>
      </c>
      <c r="C24" s="193" t="s">
        <v>64</v>
      </c>
    </row>
    <row r="25" spans="1:3" x14ac:dyDescent="0.25">
      <c r="A25" s="29" t="str">
        <f>MASTERSHEET!B30</f>
        <v>Vishala</v>
      </c>
      <c r="B25" s="30" t="str">
        <f>MASTERSHEET!C30</f>
        <v>Vishala</v>
      </c>
      <c r="C25" s="31" t="str">
        <f>MASTERSHEET!D30</f>
        <v>Vishala</v>
      </c>
    </row>
    <row r="26" spans="1:3" ht="14.25" x14ac:dyDescent="0.2">
      <c r="A26" s="28" t="s">
        <v>62</v>
      </c>
      <c r="B26" s="192" t="s">
        <v>62</v>
      </c>
      <c r="C26" s="193" t="s">
        <v>62</v>
      </c>
    </row>
    <row r="27" spans="1:3" x14ac:dyDescent="0.25">
      <c r="A27" s="29">
        <f>MASTERSHEET!B32</f>
        <v>8886477538</v>
      </c>
      <c r="B27" s="30">
        <f>MASTERSHEET!C31</f>
        <v>8790538184</v>
      </c>
      <c r="C27" s="31">
        <f>MASTERSHEET!D31</f>
        <v>8790538184</v>
      </c>
    </row>
    <row r="28" spans="1:3" ht="14.25" x14ac:dyDescent="0.2">
      <c r="A28" s="28" t="s">
        <v>63</v>
      </c>
      <c r="B28" s="192" t="s">
        <v>63</v>
      </c>
      <c r="C28" s="193" t="s">
        <v>63</v>
      </c>
    </row>
    <row r="29" spans="1:3" x14ac:dyDescent="0.25">
      <c r="A29" s="29" t="e">
        <f>MASTERSHEET!#REF!</f>
        <v>#REF!</v>
      </c>
      <c r="B29" s="30">
        <f>MASTERSHEET!C32</f>
        <v>8886477538</v>
      </c>
      <c r="C29" s="31">
        <f>MASTERSHEET!D32</f>
        <v>8886477538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krishna.kick6@gmail.com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15-08-1996</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8886477538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43544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8" workbookViewId="0">
      <selection activeCell="A40" sqref="A4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KRISHNASAI    PULAKANTI</v>
      </c>
      <c r="C11" s="520"/>
      <c r="D11" s="520"/>
      <c r="E11" s="250" t="s">
        <v>426</v>
      </c>
      <c r="F11" s="278"/>
      <c r="G11" s="250"/>
      <c r="H11" s="251"/>
    </row>
    <row r="12" spans="1:13" ht="32.25" customHeight="1" x14ac:dyDescent="0.25">
      <c r="A12" s="521" t="str">
        <f>PROPER(MASTERSHEET!B25&amp;" "&amp;MASTERSHEET!B26&amp;" "&amp;MASTERSHEET!B27&amp;" "&amp;MASTERSHEET!B28&amp;" "&amp;MASTERSHEET!B29)</f>
        <v>Seetha Residencies,Flatno 401 Meeseva Line, Chaitanyapuri Sarroornagar Hyderabad Telangana,500060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Vishala</v>
      </c>
      <c r="E17" s="269">
        <f>+MASTERSHEET!H15</f>
        <v>0</v>
      </c>
      <c r="F17" s="266" t="str">
        <f>+MASTERSHEET!D36</f>
        <v>Seetha residencies</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433</v>
      </c>
      <c r="D20" s="266" t="str">
        <f>+MASTERSHEET!B36</f>
        <v>Vishala</v>
      </c>
      <c r="E20" s="266">
        <f>+MASTERSHEET!H15</f>
        <v>0</v>
      </c>
      <c r="F20" s="266" t="str">
        <f>+MASTERSHEET!D36</f>
        <v>Seetha residencies</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Vishala</v>
      </c>
      <c r="E23" s="416" t="str">
        <f>+MASTERSHEET!C36</f>
        <v>Mother</v>
      </c>
      <c r="F23" s="266" t="str">
        <f>+MASTERSHEET!D36</f>
        <v>Seetha residencies</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43544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Chennai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Krishnasai  Pulakanti</v>
      </c>
      <c r="C10" s="531"/>
      <c r="D10" s="405" t="s">
        <v>454</v>
      </c>
      <c r="E10" s="404"/>
      <c r="F10" s="38"/>
      <c r="G10" s="48"/>
    </row>
    <row r="11" spans="1:7" ht="21" customHeight="1" x14ac:dyDescent="0.25">
      <c r="A11" s="49" t="s">
        <v>54</v>
      </c>
      <c r="B11" s="37" t="str">
        <f>PROPER(MASTERSHEET!B25&amp;" "&amp;MASTERSHEET!B26&amp;" "&amp;MASTERSHEET!B27&amp;" "&amp;MASTERSHEET!B28&amp;" "&amp;MASTERSHEET!B29)</f>
        <v>Seetha Residencies,Flatno 401 Meeseva Line, Chaitanyapuri Sarroornagar Hyderabad Telangana,500060</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15.75" thickBot="1" x14ac:dyDescent="0.3">
      <c r="A17" s="49"/>
      <c r="B17" s="401" t="s">
        <v>457</v>
      </c>
      <c r="C17" s="260" t="str">
        <f>+MASTERSHEET!B37</f>
        <v>Vishala</v>
      </c>
      <c r="D17" s="260"/>
      <c r="E17" s="38"/>
      <c r="F17" s="38"/>
      <c r="G17" s="48"/>
    </row>
    <row r="18" spans="1:7" x14ac:dyDescent="0.25">
      <c r="A18" s="49"/>
      <c r="B18" s="518" t="s">
        <v>458</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9" t="s">
        <v>459</v>
      </c>
      <c r="C20" s="518" t="str">
        <f>+MASTERSHEET!D37</f>
        <v>Seetha residencies</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460</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461</v>
      </c>
      <c r="B30" s="533"/>
      <c r="C30" s="533"/>
      <c r="D30" s="533"/>
      <c r="E30" s="533"/>
      <c r="F30" s="533"/>
      <c r="G30" s="534"/>
    </row>
    <row r="31" spans="1:7" x14ac:dyDescent="0.25">
      <c r="A31" s="49"/>
      <c r="B31" s="38"/>
      <c r="C31" s="38"/>
      <c r="D31" s="38"/>
      <c r="E31" s="38"/>
      <c r="F31" s="38"/>
      <c r="G31" s="48"/>
    </row>
    <row r="32" spans="1:7" ht="51" customHeight="1" x14ac:dyDescent="0.25">
      <c r="A32" s="535" t="s">
        <v>462</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9" t="s">
        <v>438</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43544</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Chennai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KRISHNASAI  PULAKANTI</v>
      </c>
      <c r="E16" s="297"/>
      <c r="F16" s="297"/>
      <c r="G16" s="298"/>
    </row>
    <row r="17" spans="2:7" x14ac:dyDescent="0.25">
      <c r="B17" s="302" t="s">
        <v>310</v>
      </c>
      <c r="C17" s="303" t="s">
        <v>330</v>
      </c>
      <c r="D17" s="417" t="str">
        <f>UPPER(MASTERSHEET!R3&amp;"/"&amp;MASTERSHEET!R9)</f>
        <v xml:space="preserve">SUDHAKAR  RAO PULAKANTI/  </v>
      </c>
      <c r="E17" s="297"/>
      <c r="F17" s="297"/>
      <c r="G17" s="298"/>
    </row>
    <row r="18" spans="2:7" x14ac:dyDescent="0.25">
      <c r="B18" s="302" t="s">
        <v>311</v>
      </c>
      <c r="C18" s="303" t="s">
        <v>330</v>
      </c>
      <c r="D18" s="305" t="str">
        <f>MASTERSHEET!B8</f>
        <v>15-08-1996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8" t="str">
        <f>PROPER(CONCATENATE(MASTERSHEET!B25,", ",MASTERSHEET!B26," ,",MASTERSHEET!B27,", ",MASTERSHEET!B28," , ",MASTERSHEET!B29))</f>
        <v>Seetha Residencies,Flatno 401, Meeseva Line, Chaitanyapuri ,Sarroornagar, Hyderabad , Telangana,500060</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Vishala</v>
      </c>
      <c r="C34" s="325" t="str">
        <f>+MASTERSHEET!D38</f>
        <v>Seetha residencies</v>
      </c>
      <c r="D34" s="326" t="str">
        <f>+MASTERSHEET!C38</f>
        <v>Mother</v>
      </c>
      <c r="E34" s="326">
        <f>+MASTERSHEET!E38</f>
        <v>59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tr">
        <f>MASTERSHEET!R9</f>
        <v xml:space="preserve">  </v>
      </c>
      <c r="D57" s="604">
        <f>MASTERSHEET!F15</f>
        <v>0</v>
      </c>
      <c r="E57" s="604"/>
      <c r="F57" s="605">
        <f>MASTERSHEET!H15</f>
        <v>0</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Sudhakar  Rao Pulakanti</v>
      </c>
      <c r="C68" s="575"/>
      <c r="D68" s="564" t="str">
        <f>+MASTERSHEET!F18</f>
        <v>22-09-1960</v>
      </c>
      <c r="E68" s="564"/>
      <c r="F68" s="576" t="str">
        <f>+MASTERSHEET!H18</f>
        <v>Father</v>
      </c>
      <c r="G68" s="576"/>
    </row>
    <row r="69" spans="2:9" ht="15.75" customHeight="1" x14ac:dyDescent="0.25">
      <c r="B69" s="562" t="str">
        <f>+MASTERSHEET!B19&amp;" "&amp;MASTERSHEET!C19&amp;" "&amp;MASTERSHEET!D19</f>
        <v>Vishala  Pulakanti</v>
      </c>
      <c r="C69" s="563"/>
      <c r="D69" s="564">
        <f>+MASTERSHEET!F19</f>
        <v>22199</v>
      </c>
      <c r="E69" s="564"/>
      <c r="F69" s="565" t="str">
        <f>+MASTERSHEET!H19</f>
        <v>Mother</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43544</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Krishnasai  Pulakanti</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Chennai</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43544</v>
      </c>
      <c r="C88" s="297"/>
      <c r="D88" s="549" t="s">
        <v>467</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447</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468</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KRISHNASAI  PULAKANTI</v>
      </c>
      <c r="E14" s="676"/>
      <c r="F14" s="676"/>
      <c r="G14" s="676"/>
      <c r="H14" s="676"/>
      <c r="I14" s="677"/>
    </row>
    <row r="15" spans="1:10" ht="39" customHeight="1" x14ac:dyDescent="0.2">
      <c r="A15" s="658" t="s">
        <v>420</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421</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422</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Vishala</v>
      </c>
      <c r="C32" s="652"/>
      <c r="D32" s="652"/>
      <c r="E32" s="653"/>
      <c r="F32" s="651" t="str">
        <f>+MASTERSHEET!C39</f>
        <v>Mother</v>
      </c>
      <c r="G32" s="653"/>
      <c r="H32" s="393">
        <f>+MASTERSHEET!E39</f>
        <v>59</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KRISHNASAI  PULAKANTI</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419</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CHENNAI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43544</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Seetha Residencies,Flatno 401, Meeseva Line, Chaitanyapuri ,Sarroornagar, Hyderabad , Telangana,500060</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CHENNAI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43544</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CHENNAI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43544</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446</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468</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43544</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43544</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Krishnasai</v>
      </c>
      <c r="D31" s="37">
        <f>MASTERSHEET!D4</f>
        <v>0</v>
      </c>
      <c r="E31" s="37" t="str">
        <f>MASTERSHEET!F4</f>
        <v>Pulakanti</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Chennai</v>
      </c>
      <c r="D34" s="37"/>
      <c r="E34" s="37"/>
      <c r="F34" s="38"/>
      <c r="G34" s="48"/>
      <c r="H34" s="38"/>
    </row>
    <row r="35" spans="1:8" x14ac:dyDescent="0.25">
      <c r="A35" s="49" t="s">
        <v>29</v>
      </c>
      <c r="B35" s="38"/>
      <c r="C35" s="57">
        <f>MASTERSHEET!B6</f>
        <v>43544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vijender reddy, musku</cp:lastModifiedBy>
  <cp:lastPrinted>2015-12-01T11:26:18Z</cp:lastPrinted>
  <dcterms:created xsi:type="dcterms:W3CDTF">2006-10-17T09:26:01Z</dcterms:created>
  <dcterms:modified xsi:type="dcterms:W3CDTF">2019-06-19T05:21:23Z</dcterms:modified>
</cp:coreProperties>
</file>