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K:\TOPS\statistics\Assignments\"/>
    </mc:Choice>
  </mc:AlternateContent>
  <xr:revisionPtr revIDLastSave="0" documentId="13_ncr:1_{288ECB41-320D-41A2-94AF-6FE67BED6CDF}" xr6:coauthVersionLast="47" xr6:coauthVersionMax="47" xr10:uidLastSave="{00000000-0000-0000-0000-000000000000}"/>
  <bookViews>
    <workbookView xWindow="-98" yWindow="-98" windowWidth="21795" windowHeight="11625" firstSheet="1" activeTab="1" xr2:uid="{C936BC0D-1094-437D-BF65-58B392C62690}"/>
  </bookViews>
  <sheets>
    <sheet name="Correlation and Covariance" sheetId="2" r:id="rId1"/>
    <sheet name="Confidence Interval and Hypothe"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4" i="1" l="1"/>
  <c r="C91" i="1"/>
  <c r="C39" i="1"/>
  <c r="C43" i="1" s="1"/>
  <c r="C19" i="1"/>
  <c r="C20" i="1" s="1"/>
  <c r="G40" i="2"/>
  <c r="F39" i="2"/>
  <c r="C42" i="1" l="1"/>
  <c r="C21" i="1"/>
</calcChain>
</file>

<file path=xl/sharedStrings.xml><?xml version="1.0" encoding="utf-8"?>
<sst xmlns="http://schemas.openxmlformats.org/spreadsheetml/2006/main" count="91" uniqueCount="71">
  <si>
    <t>Confidence Interval Problems:</t>
  </si>
  <si>
    <t>Q1</t>
  </si>
  <si>
    <t>Questions on Correlation and Covariance</t>
  </si>
  <si>
    <t>Question : A marketing department wants to understand the relationship between advertising expenditure and sales revenue to assess the effectiveness of their advertising campaigns.</t>
  </si>
  <si>
    <t>Data: Let's consider the monthly advertising expenditure (in thousands of dollars) and corresponding sales revenue (in thousands of dollars) for a sample of 12 months:</t>
  </si>
  <si>
    <t>Advertising Expenditure</t>
  </si>
  <si>
    <t>Sales Revenue</t>
  </si>
  <si>
    <t>Question: Calculate the correlation coefficient between advertising expenditure and sales revenue. Interpret the value of the correlation coefficient and explain the nature of the relationship between advertising expenditure and sales revenue.</t>
  </si>
  <si>
    <t>By analyzing the correlation coefficient, the marketing department can determine the strength and direction of the relationship between advertising expenditure and sales revenue. This information can help them make informed decisions about allocating their advertising budget and optimizing their marketing strategies.</t>
  </si>
  <si>
    <t>Correlation</t>
  </si>
  <si>
    <t>2) Question : An investment analyst wants to assess the relationship between the stock prices of two companies to identify potential investment opportunities.</t>
  </si>
  <si>
    <t>Data: Let's consider the daily closing prices (in dollars) of Company A and Company B for a sample of 20 trading days:</t>
  </si>
  <si>
    <t>Company A</t>
  </si>
  <si>
    <t>Company B</t>
  </si>
  <si>
    <t>Question: Calculate the covariance between the stock prices of Company A and Company B. Interpret the value of the covariance and explain the nature of the relationship between the two stocks.</t>
  </si>
  <si>
    <t>By analyzing the covariance, the investment analyst can determine whether the stock prices of Company A and Company B move together (positive covariance) or in opposite directions (negative covariance). This information can assist in identifying potential investment opportunities and understanding the diversification benefits of combining these stocks in a portfolio.</t>
  </si>
  <si>
    <t>Covariance</t>
  </si>
  <si>
    <t>Q3</t>
  </si>
  <si>
    <t>Question : A researcher wants to examine the relationship between the hours spent studying and the exam scores of a group of students.</t>
  </si>
  <si>
    <t>Data: Let's consider the number of hours spent studying and the corresponding exam scores for a sample of 30 students:</t>
  </si>
  <si>
    <t>Hours Spent Studying</t>
  </si>
  <si>
    <t>Exam Scores</t>
  </si>
  <si>
    <t>Question: Calculate the correlation coefficient between the hours spent studying and the exam scores. Interpret the value of the correlation coefficient and explain the nature of the relationship between studying hours and exam scores.</t>
  </si>
  <si>
    <t>By analyzing the correlation coefficient, the researcher can determine the strength and direction of the relationship between studying hours and exam scores. This information can provide insights into the effectiveness of studying and help students and educators make informed decisions about study habits and academic performance.</t>
  </si>
  <si>
    <t>correlation</t>
  </si>
  <si>
    <t>Explanation: In this problem, we use a sample to estimate the population mean height. By calculating a confidence interval, we provide a range of plausible values for the population mean. The 95% confidence level indicates that we are 95% confident that the true population mean height falls within the calculated interval.</t>
  </si>
  <si>
    <t xml:space="preserve"> Problem: A study is conducted to estimate the mean height of a population. A random sample of 100 individuals is selected, and their heights are measured. Calculate a 95% confidence interval for the population mean height, given that the sample mean height is 170 cm and the sample standard deviation is 8 cm. </t>
  </si>
  <si>
    <t>Data: Sample size (n) = 100, Sample mean (x) = 170 cm, Sample standard deviation (s) = 8 cm, Confidence level = 95%</t>
  </si>
  <si>
    <t>Sample size (n)</t>
  </si>
  <si>
    <t>Sample mean (x)</t>
  </si>
  <si>
    <t>Confidence level</t>
  </si>
  <si>
    <t>Sample standard deviation(s)</t>
  </si>
  <si>
    <t>Z value</t>
  </si>
  <si>
    <t>Z(σ/√n)</t>
  </si>
  <si>
    <t>(171.568, 168.432)</t>
  </si>
  <si>
    <t>Q2</t>
  </si>
  <si>
    <t>Problem: A survey is conducted to estimate the proportion of people in a city who support a particular policy. A random sample of 500 individuals is surveyed, and 320 of them express support for the policy. Calculate a 90% confidence interval for the population proportion, given the sample proportion.</t>
  </si>
  <si>
    <t>Data: Sample size (n) = 500, Number of successes (x) = 320, Confidence level = 90%</t>
  </si>
  <si>
    <t>Explanation: In this problem, we aim to estimate the population proportion based on the sample proportion. By constructing a confidence interval, we provide a range of plausible values for the population proportion. The 90% confidence level indicates that we are 90% confident that the true population proportion falls within the calculated interval.</t>
  </si>
  <si>
    <t>No of successes (x)</t>
  </si>
  <si>
    <t xml:space="preserve">Confidence interval </t>
  </si>
  <si>
    <t>upper limit  = x + Z(σ/√n)</t>
  </si>
  <si>
    <t>lower limit  = x - Z(σ/√n)</t>
  </si>
  <si>
    <t>Confidence Interval</t>
  </si>
  <si>
    <t xml:space="preserve"> upper limit = P + Z*√(P(1-P)/n)</t>
  </si>
  <si>
    <t>Proportion</t>
  </si>
  <si>
    <t>lower limit = P - Z*√(P(1-P)/n)</t>
  </si>
  <si>
    <t>(0.68, 0.60)</t>
  </si>
  <si>
    <t>Hypothesis Testing Problems:</t>
  </si>
  <si>
    <t>Problem: A researcher wants to test whether a new teaching method improves student performance. A random sample of 50 students is divided into two groups: one group taught using the new method and the other using the traditional method. The average test scores of the two groups are compared. State the null and alternative hypotheses for this study.</t>
  </si>
  <si>
    <t>Data: Sample size (n) = 50, Test scores of the two groups</t>
  </si>
  <si>
    <t>Explanation: In this problem, we are interested in comparing the means of two groups (new method vs. traditional method). The null hypothesis (H0) states that there is no significant difference between the means, while the alternative hypothesis (Ha) suggests that there is a significant difference.</t>
  </si>
  <si>
    <r>
      <t xml:space="preserve">H0 : There is no significance difference between the means.   i.e., H0: </t>
    </r>
    <r>
      <rPr>
        <sz val="11"/>
        <color theme="1"/>
        <rFont val="Calibri"/>
        <family val="2"/>
      </rPr>
      <t>µ₁  = µ₂</t>
    </r>
  </si>
  <si>
    <t>H1 : There is significance difference between the means   i.e., H1: µ₁  ≠ µ₂</t>
  </si>
  <si>
    <t>Q4</t>
  </si>
  <si>
    <t>Problem: A manufacturing company claims that the average weight of its product is 500 grams. To test this claim, a random sample of 25 products is selected, and their weights are measured. The sample mean weight is found to be 510 grams with a sample standard deviation of 20 grams. Perform a hypothesis test to determine if there is evidence to support the company's claim.</t>
  </si>
  <si>
    <t>Data: Sample size (n) = 25, Sample mean (x) = 510 grams, Sample standard deviation (s) = 20 grams, Population mean (μ) = 500 grams</t>
  </si>
  <si>
    <t>Explanation: In this problem, we are conducting a hypothesis test to assess whether the sample mean weight provides evidence to support the company's claim about the population mean weight. The null hypothesis (H0) assumes that the population mean weight is equal to the claimed value, while the alternative hypothesis (Ha) suggests otherwise.</t>
  </si>
  <si>
    <t>Sample standard deviation (s)</t>
  </si>
  <si>
    <t>Population mean (μ)</t>
  </si>
  <si>
    <t>H0: population mean weight is equal to claimed value. i.e., H0: µ = 500</t>
  </si>
  <si>
    <t>H1: population mean weight is not equal to claimed value. i.e., H1: µ ≠ 500</t>
  </si>
  <si>
    <t>t (calculated)</t>
  </si>
  <si>
    <t>0.05 or 0.01</t>
  </si>
  <si>
    <t>d.f. (v=n-1)</t>
  </si>
  <si>
    <t xml:space="preserve"> </t>
  </si>
  <si>
    <t xml:space="preserve">Here t(calculated) &gt; t(tabulated) therfore we reject null hypothesis. </t>
  </si>
  <si>
    <t>level of significance (𝛼)</t>
  </si>
  <si>
    <t>t(tabulated for (24,0.05))</t>
  </si>
  <si>
    <t>t(tabulated for (24,0.01))</t>
  </si>
  <si>
    <t xml:space="preserve">to solve above problem we need mean and standerd deviation of both the samples 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</si>
</sst>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i/>
      <sz val="11"/>
      <color theme="1"/>
      <name val="Calibri"/>
      <family val="2"/>
      <scheme val="minor"/>
    </font>
    <font>
      <sz val="11"/>
      <color theme="1"/>
      <name val="Calibri"/>
      <family val="2"/>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1" xfId="0" applyBorder="1"/>
    <xf numFmtId="0" fontId="1" fillId="0" borderId="2" xfId="0" applyFont="1" applyBorder="1" applyAlignment="1">
      <alignment horizontal="center"/>
    </xf>
    <xf numFmtId="9" fontId="0" fillId="0" borderId="0" xfId="0" applyNumberForma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xdr:col>
      <xdr:colOff>61072</xdr:colOff>
      <xdr:row>86</xdr:row>
      <xdr:rowOff>105895</xdr:rowOff>
    </xdr:from>
    <xdr:ext cx="1165972" cy="462499"/>
    <mc:AlternateContent xmlns:mc="http://schemas.openxmlformats.org/markup-compatibility/2006">
      <mc:Choice xmlns:a14="http://schemas.microsoft.com/office/drawing/2010/main" Requires="a14">
        <xdr:sp macro="" textlink="">
          <xdr:nvSpPr>
            <xdr:cNvPr id="2" name="TextBox 1">
              <a:extLst>
                <a:ext uri="{FF2B5EF4-FFF2-40B4-BE49-F238E27FC236}">
                  <a16:creationId xmlns:a16="http://schemas.microsoft.com/office/drawing/2014/main" id="{A960560D-7B57-7DE3-ABEE-7C2D368B6BB2}"/>
                </a:ext>
              </a:extLst>
            </xdr:cNvPr>
            <xdr:cNvSpPr txBox="1"/>
          </xdr:nvSpPr>
          <xdr:spPr>
            <a:xfrm>
              <a:off x="711013" y="15525189"/>
              <a:ext cx="1165972" cy="462499"/>
            </a:xfrm>
            <a:prstGeom prst="rect">
              <a:avLst/>
            </a:prstGeom>
            <a:solidFill>
              <a:srgbClr val="FFC0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r>
                      <a:rPr lang="en-IN" sz="1100" b="0" i="1">
                        <a:latin typeface="Cambria Math" panose="02040503050406030204" pitchFamily="18" charset="0"/>
                      </a:rPr>
                      <m:t>𝑡</m:t>
                    </m:r>
                    <m:r>
                      <a:rPr lang="en-IN" sz="1100" b="0" i="1">
                        <a:latin typeface="Cambria Math" panose="02040503050406030204" pitchFamily="18" charset="0"/>
                      </a:rPr>
                      <m:t>= </m:t>
                    </m:r>
                    <m:f>
                      <m:fPr>
                        <m:ctrlPr>
                          <a:rPr lang="en-IN" sz="1100" b="0" i="1">
                            <a:latin typeface="Cambria Math" panose="02040503050406030204" pitchFamily="18" charset="0"/>
                          </a:rPr>
                        </m:ctrlPr>
                      </m:fPr>
                      <m:num>
                        <m:r>
                          <a:rPr lang="en-IN" sz="1100" b="0" i="1">
                            <a:latin typeface="Cambria Math" panose="02040503050406030204" pitchFamily="18" charset="0"/>
                          </a:rPr>
                          <m:t>𝑋</m:t>
                        </m:r>
                        <m:r>
                          <a:rPr lang="en-IN" sz="1100" b="0" i="1">
                            <a:latin typeface="Cambria Math" panose="02040503050406030204" pitchFamily="18" charset="0"/>
                          </a:rPr>
                          <m:t>−</m:t>
                        </m:r>
                        <m:r>
                          <a:rPr lang="en-IN" sz="1100" b="0" i="1">
                            <a:latin typeface="Cambria Math" panose="02040503050406030204" pitchFamily="18" charset="0"/>
                            <a:ea typeface="Cambria Math" panose="02040503050406030204" pitchFamily="18" charset="0"/>
                          </a:rPr>
                          <m:t>𝜇</m:t>
                        </m:r>
                      </m:num>
                      <m:den>
                        <m:f>
                          <m:fPr>
                            <m:ctrlPr>
                              <a:rPr lang="en-IN" sz="1100" b="0" i="1">
                                <a:latin typeface="Cambria Math" panose="02040503050406030204" pitchFamily="18" charset="0"/>
                              </a:rPr>
                            </m:ctrlPr>
                          </m:fPr>
                          <m:num>
                            <m:r>
                              <a:rPr lang="en-IN" sz="1100" b="0" i="1">
                                <a:latin typeface="Cambria Math" panose="02040503050406030204" pitchFamily="18" charset="0"/>
                              </a:rPr>
                              <m:t>𝑠</m:t>
                            </m:r>
                          </m:num>
                          <m:den>
                            <m:r>
                              <a:rPr lang="en-IN" sz="1100" b="0" i="1">
                                <a:latin typeface="Cambria Math" panose="02040503050406030204" pitchFamily="18" charset="0"/>
                                <a:ea typeface="Cambria Math" panose="02040503050406030204" pitchFamily="18" charset="0"/>
                              </a:rPr>
                              <m:t>√</m:t>
                            </m:r>
                            <m:r>
                              <a:rPr lang="en-IN" sz="1100" b="0" i="1">
                                <a:latin typeface="Cambria Math" panose="02040503050406030204" pitchFamily="18" charset="0"/>
                                <a:ea typeface="Cambria Math" panose="02040503050406030204" pitchFamily="18" charset="0"/>
                              </a:rPr>
                              <m:t>𝑛</m:t>
                            </m:r>
                          </m:den>
                        </m:f>
                      </m:den>
                    </m:f>
                  </m:oMath>
                </m:oMathPara>
              </a14:m>
              <a:endParaRPr lang="en-IN" sz="1100"/>
            </a:p>
          </xdr:txBody>
        </xdr:sp>
      </mc:Choice>
      <mc:Fallback>
        <xdr:sp macro="" textlink="">
          <xdr:nvSpPr>
            <xdr:cNvPr id="2" name="TextBox 1">
              <a:extLst>
                <a:ext uri="{FF2B5EF4-FFF2-40B4-BE49-F238E27FC236}">
                  <a16:creationId xmlns:a16="http://schemas.microsoft.com/office/drawing/2014/main" id="{A960560D-7B57-7DE3-ABEE-7C2D368B6BB2}"/>
                </a:ext>
              </a:extLst>
            </xdr:cNvPr>
            <xdr:cNvSpPr txBox="1"/>
          </xdr:nvSpPr>
          <xdr:spPr>
            <a:xfrm>
              <a:off x="711013" y="15525189"/>
              <a:ext cx="1165972" cy="462499"/>
            </a:xfrm>
            <a:prstGeom prst="rect">
              <a:avLst/>
            </a:prstGeom>
            <a:solidFill>
              <a:srgbClr val="FFC0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IN" sz="1100" b="0" i="0">
                  <a:latin typeface="Cambria Math" panose="02040503050406030204" pitchFamily="18" charset="0"/>
                </a:rPr>
                <a:t>𝑡=  (𝑋−</a:t>
              </a:r>
              <a:r>
                <a:rPr lang="en-IN" sz="1100" b="0" i="0">
                  <a:latin typeface="Cambria Math" panose="02040503050406030204" pitchFamily="18" charset="0"/>
                  <a:ea typeface="Cambria Math" panose="02040503050406030204" pitchFamily="18" charset="0"/>
                </a:rPr>
                <a:t>𝜇)/(</a:t>
              </a:r>
              <a:r>
                <a:rPr lang="en-IN" sz="1100" b="0" i="0">
                  <a:latin typeface="Cambria Math" panose="02040503050406030204" pitchFamily="18" charset="0"/>
                </a:rPr>
                <a:t>𝑠/(</a:t>
              </a:r>
              <a:r>
                <a:rPr lang="en-IN" sz="1100" b="0" i="0">
                  <a:latin typeface="Cambria Math" panose="02040503050406030204" pitchFamily="18" charset="0"/>
                  <a:ea typeface="Cambria Math" panose="02040503050406030204" pitchFamily="18" charset="0"/>
                </a:rPr>
                <a:t>√𝑛))</a:t>
              </a:r>
              <a:endParaRPr lang="en-IN"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B73F5-B7B4-49B8-93AD-3D120C2D52D5}">
  <dimension ref="A2:H98"/>
  <sheetViews>
    <sheetView topLeftCell="A10" workbookViewId="0">
      <selection activeCell="E68" sqref="E68"/>
    </sheetView>
  </sheetViews>
  <sheetFormatPr defaultRowHeight="14.25" x14ac:dyDescent="0.45"/>
  <cols>
    <col min="2" max="2" width="14.53125" customWidth="1"/>
    <col min="3" max="3" width="10.6640625" customWidth="1"/>
    <col min="5" max="5" width="9.73046875" customWidth="1"/>
    <col min="6" max="6" width="9.9296875" customWidth="1"/>
  </cols>
  <sheetData>
    <row r="2" spans="1:8" x14ac:dyDescent="0.45">
      <c r="A2" t="s">
        <v>2</v>
      </c>
    </row>
    <row r="4" spans="1:8" x14ac:dyDescent="0.45">
      <c r="A4" t="s">
        <v>1</v>
      </c>
      <c r="B4" t="s">
        <v>3</v>
      </c>
    </row>
    <row r="6" spans="1:8" x14ac:dyDescent="0.45">
      <c r="B6" t="s">
        <v>4</v>
      </c>
    </row>
    <row r="9" spans="1:8" x14ac:dyDescent="0.45">
      <c r="B9" t="s">
        <v>7</v>
      </c>
    </row>
    <row r="11" spans="1:8" x14ac:dyDescent="0.45">
      <c r="B11" t="s">
        <v>8</v>
      </c>
    </row>
    <row r="14" spans="1:8" ht="28.9" thickBot="1" x14ac:dyDescent="0.5">
      <c r="B14" s="1" t="s">
        <v>5</v>
      </c>
      <c r="C14" t="s">
        <v>6</v>
      </c>
      <c r="F14" t="s">
        <v>9</v>
      </c>
    </row>
    <row r="15" spans="1:8" x14ac:dyDescent="0.45">
      <c r="B15">
        <v>10</v>
      </c>
      <c r="C15">
        <v>50</v>
      </c>
      <c r="F15" s="3"/>
      <c r="G15" s="3" t="s">
        <v>5</v>
      </c>
      <c r="H15" s="3" t="s">
        <v>6</v>
      </c>
    </row>
    <row r="16" spans="1:8" x14ac:dyDescent="0.45">
      <c r="B16">
        <v>12</v>
      </c>
      <c r="C16">
        <v>55</v>
      </c>
      <c r="F16" t="s">
        <v>5</v>
      </c>
      <c r="G16">
        <v>1</v>
      </c>
    </row>
    <row r="17" spans="2:8" ht="14.65" thickBot="1" x14ac:dyDescent="0.5">
      <c r="B17">
        <v>15</v>
      </c>
      <c r="C17">
        <v>60</v>
      </c>
      <c r="F17" s="2" t="s">
        <v>6</v>
      </c>
      <c r="G17" s="2">
        <v>0.99921031003664817</v>
      </c>
      <c r="H17" s="2">
        <v>1</v>
      </c>
    </row>
    <row r="18" spans="2:8" x14ac:dyDescent="0.45">
      <c r="B18">
        <v>18</v>
      </c>
      <c r="C18">
        <v>65</v>
      </c>
    </row>
    <row r="19" spans="2:8" x14ac:dyDescent="0.45">
      <c r="B19">
        <v>20</v>
      </c>
      <c r="C19">
        <v>70</v>
      </c>
    </row>
    <row r="20" spans="2:8" x14ac:dyDescent="0.45">
      <c r="B20">
        <v>22</v>
      </c>
      <c r="C20">
        <v>75</v>
      </c>
    </row>
    <row r="21" spans="2:8" x14ac:dyDescent="0.45">
      <c r="B21">
        <v>25</v>
      </c>
      <c r="C21">
        <v>80</v>
      </c>
    </row>
    <row r="22" spans="2:8" x14ac:dyDescent="0.45">
      <c r="B22">
        <v>28</v>
      </c>
      <c r="C22">
        <v>85</v>
      </c>
    </row>
    <row r="23" spans="2:8" x14ac:dyDescent="0.45">
      <c r="B23">
        <v>30</v>
      </c>
      <c r="C23">
        <v>90</v>
      </c>
    </row>
    <row r="24" spans="2:8" x14ac:dyDescent="0.45">
      <c r="B24">
        <v>32</v>
      </c>
      <c r="C24">
        <v>95</v>
      </c>
    </row>
    <row r="25" spans="2:8" x14ac:dyDescent="0.45">
      <c r="B25">
        <v>35</v>
      </c>
      <c r="C25">
        <v>100</v>
      </c>
    </row>
    <row r="26" spans="2:8" x14ac:dyDescent="0.45">
      <c r="B26">
        <v>38</v>
      </c>
      <c r="C26">
        <v>105</v>
      </c>
    </row>
    <row r="28" spans="2:8" x14ac:dyDescent="0.45">
      <c r="B28" t="s">
        <v>10</v>
      </c>
    </row>
    <row r="30" spans="2:8" x14ac:dyDescent="0.45">
      <c r="B30" t="s">
        <v>11</v>
      </c>
    </row>
    <row r="32" spans="2:8" x14ac:dyDescent="0.45">
      <c r="B32" t="s">
        <v>14</v>
      </c>
    </row>
    <row r="34" spans="2:7" x14ac:dyDescent="0.45">
      <c r="B34" t="s">
        <v>15</v>
      </c>
    </row>
    <row r="36" spans="2:7" x14ac:dyDescent="0.45">
      <c r="B36" t="s">
        <v>12</v>
      </c>
      <c r="C36" t="s">
        <v>13</v>
      </c>
    </row>
    <row r="37" spans="2:7" ht="14.65" thickBot="1" x14ac:dyDescent="0.5">
      <c r="B37">
        <v>45</v>
      </c>
      <c r="C37">
        <v>52</v>
      </c>
      <c r="E37" t="s">
        <v>16</v>
      </c>
    </row>
    <row r="38" spans="2:7" x14ac:dyDescent="0.45">
      <c r="B38">
        <v>47</v>
      </c>
      <c r="C38">
        <v>54</v>
      </c>
      <c r="E38" s="3"/>
      <c r="F38" s="3" t="s">
        <v>12</v>
      </c>
      <c r="G38" s="3" t="s">
        <v>13</v>
      </c>
    </row>
    <row r="39" spans="2:7" x14ac:dyDescent="0.45">
      <c r="B39">
        <v>48</v>
      </c>
      <c r="C39">
        <v>55</v>
      </c>
      <c r="E39" t="s">
        <v>12</v>
      </c>
      <c r="F39">
        <f>VARP('Correlation and Covariance'!$B$37:$B$56)</f>
        <v>96.8</v>
      </c>
    </row>
    <row r="40" spans="2:7" ht="14.65" thickBot="1" x14ac:dyDescent="0.5">
      <c r="B40">
        <v>50</v>
      </c>
      <c r="C40">
        <v>57</v>
      </c>
      <c r="E40" s="2" t="s">
        <v>13</v>
      </c>
      <c r="F40" s="2">
        <v>92.65</v>
      </c>
      <c r="G40" s="2">
        <f>VARP('Correlation and Covariance'!$C$37:$C$56)</f>
        <v>88.927499999999995</v>
      </c>
    </row>
    <row r="41" spans="2:7" x14ac:dyDescent="0.45">
      <c r="B41">
        <v>52</v>
      </c>
      <c r="C41">
        <v>59</v>
      </c>
    </row>
    <row r="42" spans="2:7" x14ac:dyDescent="0.45">
      <c r="B42">
        <v>53</v>
      </c>
      <c r="C42">
        <v>60</v>
      </c>
    </row>
    <row r="43" spans="2:7" x14ac:dyDescent="0.45">
      <c r="B43">
        <v>55</v>
      </c>
      <c r="C43">
        <v>61</v>
      </c>
    </row>
    <row r="44" spans="2:7" x14ac:dyDescent="0.45">
      <c r="B44">
        <v>56</v>
      </c>
      <c r="C44">
        <v>62</v>
      </c>
    </row>
    <row r="45" spans="2:7" x14ac:dyDescent="0.45">
      <c r="B45">
        <v>58</v>
      </c>
      <c r="C45">
        <v>64</v>
      </c>
    </row>
    <row r="46" spans="2:7" x14ac:dyDescent="0.45">
      <c r="B46">
        <v>60</v>
      </c>
      <c r="C46">
        <v>66</v>
      </c>
    </row>
    <row r="47" spans="2:7" x14ac:dyDescent="0.45">
      <c r="B47">
        <v>62</v>
      </c>
      <c r="C47">
        <v>67</v>
      </c>
    </row>
    <row r="48" spans="2:7" x14ac:dyDescent="0.45">
      <c r="B48">
        <v>64</v>
      </c>
      <c r="C48">
        <v>69</v>
      </c>
    </row>
    <row r="49" spans="1:3" x14ac:dyDescent="0.45">
      <c r="B49">
        <v>65</v>
      </c>
      <c r="C49">
        <v>71</v>
      </c>
    </row>
    <row r="50" spans="1:3" x14ac:dyDescent="0.45">
      <c r="B50">
        <v>67</v>
      </c>
      <c r="C50">
        <v>73</v>
      </c>
    </row>
    <row r="51" spans="1:3" x14ac:dyDescent="0.45">
      <c r="B51">
        <v>69</v>
      </c>
      <c r="C51">
        <v>74</v>
      </c>
    </row>
    <row r="52" spans="1:3" x14ac:dyDescent="0.45">
      <c r="B52">
        <v>70</v>
      </c>
      <c r="C52">
        <v>76</v>
      </c>
    </row>
    <row r="53" spans="1:3" x14ac:dyDescent="0.45">
      <c r="B53">
        <v>72</v>
      </c>
      <c r="C53">
        <v>78</v>
      </c>
    </row>
    <row r="54" spans="1:3" x14ac:dyDescent="0.45">
      <c r="B54">
        <v>74</v>
      </c>
      <c r="C54">
        <v>80</v>
      </c>
    </row>
    <row r="55" spans="1:3" x14ac:dyDescent="0.45">
      <c r="B55">
        <v>76</v>
      </c>
      <c r="C55">
        <v>82</v>
      </c>
    </row>
    <row r="56" spans="1:3" x14ac:dyDescent="0.45">
      <c r="B56">
        <v>77</v>
      </c>
      <c r="C56">
        <v>83</v>
      </c>
    </row>
    <row r="60" spans="1:3" x14ac:dyDescent="0.45">
      <c r="A60" t="s">
        <v>17</v>
      </c>
      <c r="B60" t="s">
        <v>18</v>
      </c>
    </row>
    <row r="62" spans="1:3" x14ac:dyDescent="0.45">
      <c r="B62" t="s">
        <v>19</v>
      </c>
    </row>
    <row r="64" spans="1:3" x14ac:dyDescent="0.45">
      <c r="B64" t="s">
        <v>22</v>
      </c>
    </row>
    <row r="66" spans="2:7" x14ac:dyDescent="0.45">
      <c r="B66" t="s">
        <v>23</v>
      </c>
    </row>
    <row r="68" spans="2:7" ht="28.9" thickBot="1" x14ac:dyDescent="0.5">
      <c r="B68" s="1" t="s">
        <v>20</v>
      </c>
      <c r="C68" t="s">
        <v>21</v>
      </c>
      <c r="E68" t="s">
        <v>24</v>
      </c>
    </row>
    <row r="69" spans="2:7" x14ac:dyDescent="0.45">
      <c r="B69">
        <v>10</v>
      </c>
      <c r="C69">
        <v>60</v>
      </c>
      <c r="E69" s="3"/>
      <c r="F69" s="3" t="s">
        <v>20</v>
      </c>
      <c r="G69" s="3" t="s">
        <v>21</v>
      </c>
    </row>
    <row r="70" spans="2:7" x14ac:dyDescent="0.45">
      <c r="B70">
        <v>12</v>
      </c>
      <c r="C70">
        <v>65</v>
      </c>
      <c r="E70" t="s">
        <v>20</v>
      </c>
      <c r="F70">
        <v>1</v>
      </c>
    </row>
    <row r="71" spans="2:7" ht="14.65" thickBot="1" x14ac:dyDescent="0.5">
      <c r="B71">
        <v>15</v>
      </c>
      <c r="C71">
        <v>70</v>
      </c>
      <c r="E71" s="2" t="s">
        <v>21</v>
      </c>
      <c r="F71" s="2">
        <v>0.97729508301867352</v>
      </c>
      <c r="G71" s="2">
        <v>1</v>
      </c>
    </row>
    <row r="72" spans="2:7" x14ac:dyDescent="0.45">
      <c r="B72">
        <v>18</v>
      </c>
      <c r="C72">
        <v>75</v>
      </c>
    </row>
    <row r="73" spans="2:7" x14ac:dyDescent="0.45">
      <c r="B73">
        <v>20</v>
      </c>
      <c r="C73">
        <v>80</v>
      </c>
    </row>
    <row r="74" spans="2:7" x14ac:dyDescent="0.45">
      <c r="B74">
        <v>22</v>
      </c>
      <c r="C74">
        <v>82</v>
      </c>
    </row>
    <row r="75" spans="2:7" x14ac:dyDescent="0.45">
      <c r="B75">
        <v>25</v>
      </c>
      <c r="C75">
        <v>85</v>
      </c>
    </row>
    <row r="76" spans="2:7" x14ac:dyDescent="0.45">
      <c r="B76">
        <v>28</v>
      </c>
      <c r="C76">
        <v>88</v>
      </c>
    </row>
    <row r="77" spans="2:7" x14ac:dyDescent="0.45">
      <c r="B77">
        <v>30</v>
      </c>
      <c r="C77">
        <v>90</v>
      </c>
    </row>
    <row r="78" spans="2:7" x14ac:dyDescent="0.45">
      <c r="B78">
        <v>32</v>
      </c>
      <c r="C78">
        <v>92</v>
      </c>
    </row>
    <row r="79" spans="2:7" x14ac:dyDescent="0.45">
      <c r="B79">
        <v>35</v>
      </c>
      <c r="C79">
        <v>93</v>
      </c>
    </row>
    <row r="80" spans="2:7" x14ac:dyDescent="0.45">
      <c r="B80">
        <v>38</v>
      </c>
      <c r="C80">
        <v>95</v>
      </c>
    </row>
    <row r="81" spans="2:3" x14ac:dyDescent="0.45">
      <c r="B81">
        <v>40</v>
      </c>
      <c r="C81">
        <v>96</v>
      </c>
    </row>
    <row r="82" spans="2:3" x14ac:dyDescent="0.45">
      <c r="B82">
        <v>42</v>
      </c>
      <c r="C82">
        <v>97</v>
      </c>
    </row>
    <row r="83" spans="2:3" x14ac:dyDescent="0.45">
      <c r="B83">
        <v>45</v>
      </c>
      <c r="C83">
        <v>98</v>
      </c>
    </row>
    <row r="84" spans="2:3" x14ac:dyDescent="0.45">
      <c r="B84">
        <v>48</v>
      </c>
      <c r="C84">
        <v>99</v>
      </c>
    </row>
    <row r="85" spans="2:3" x14ac:dyDescent="0.45">
      <c r="B85">
        <v>50</v>
      </c>
      <c r="C85">
        <v>100</v>
      </c>
    </row>
    <row r="86" spans="2:3" x14ac:dyDescent="0.45">
      <c r="B86">
        <v>52</v>
      </c>
      <c r="C86">
        <v>102</v>
      </c>
    </row>
    <row r="87" spans="2:3" x14ac:dyDescent="0.45">
      <c r="B87">
        <v>55</v>
      </c>
      <c r="C87">
        <v>105</v>
      </c>
    </row>
    <row r="88" spans="2:3" x14ac:dyDescent="0.45">
      <c r="B88">
        <v>58</v>
      </c>
      <c r="C88">
        <v>106</v>
      </c>
    </row>
    <row r="89" spans="2:3" x14ac:dyDescent="0.45">
      <c r="B89">
        <v>60</v>
      </c>
      <c r="C89">
        <v>107</v>
      </c>
    </row>
    <row r="90" spans="2:3" x14ac:dyDescent="0.45">
      <c r="B90">
        <v>62</v>
      </c>
      <c r="C90">
        <v>108</v>
      </c>
    </row>
    <row r="91" spans="2:3" x14ac:dyDescent="0.45">
      <c r="B91">
        <v>65</v>
      </c>
      <c r="C91">
        <v>110</v>
      </c>
    </row>
    <row r="92" spans="2:3" x14ac:dyDescent="0.45">
      <c r="B92">
        <v>68</v>
      </c>
      <c r="C92">
        <v>112</v>
      </c>
    </row>
    <row r="93" spans="2:3" x14ac:dyDescent="0.45">
      <c r="B93">
        <v>70</v>
      </c>
      <c r="C93">
        <v>114</v>
      </c>
    </row>
    <row r="94" spans="2:3" x14ac:dyDescent="0.45">
      <c r="B94">
        <v>72</v>
      </c>
      <c r="C94">
        <v>115</v>
      </c>
    </row>
    <row r="95" spans="2:3" x14ac:dyDescent="0.45">
      <c r="B95">
        <v>75</v>
      </c>
      <c r="C95">
        <v>116</v>
      </c>
    </row>
    <row r="96" spans="2:3" x14ac:dyDescent="0.45">
      <c r="B96">
        <v>78</v>
      </c>
      <c r="C96">
        <v>118</v>
      </c>
    </row>
    <row r="97" spans="2:3" x14ac:dyDescent="0.45">
      <c r="B97">
        <v>80</v>
      </c>
      <c r="C97">
        <v>120</v>
      </c>
    </row>
    <row r="98" spans="2:3" x14ac:dyDescent="0.45">
      <c r="B98">
        <v>82</v>
      </c>
      <c r="C98">
        <v>122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83528-0131-4E14-BCE6-43215BC0B2F4}">
  <dimension ref="A2:C100"/>
  <sheetViews>
    <sheetView tabSelected="1" topLeftCell="A49" zoomScale="85" zoomScaleNormal="85" workbookViewId="0">
      <selection activeCell="B67" sqref="B67"/>
    </sheetView>
  </sheetViews>
  <sheetFormatPr defaultRowHeight="14.25" x14ac:dyDescent="0.45"/>
  <cols>
    <col min="2" max="2" width="31.33203125" customWidth="1"/>
    <col min="3" max="3" width="15.3984375" bestFit="1" customWidth="1"/>
  </cols>
  <sheetData>
    <row r="2" spans="1:3" x14ac:dyDescent="0.45">
      <c r="A2" t="s">
        <v>0</v>
      </c>
    </row>
    <row r="5" spans="1:3" x14ac:dyDescent="0.45">
      <c r="A5" t="s">
        <v>1</v>
      </c>
      <c r="B5" t="s">
        <v>26</v>
      </c>
    </row>
    <row r="7" spans="1:3" x14ac:dyDescent="0.45">
      <c r="B7" t="s">
        <v>27</v>
      </c>
    </row>
    <row r="9" spans="1:3" x14ac:dyDescent="0.45">
      <c r="B9" t="s">
        <v>25</v>
      </c>
    </row>
    <row r="12" spans="1:3" x14ac:dyDescent="0.45">
      <c r="B12" t="s">
        <v>28</v>
      </c>
      <c r="C12">
        <v>100</v>
      </c>
    </row>
    <row r="13" spans="1:3" x14ac:dyDescent="0.45">
      <c r="B13" t="s">
        <v>29</v>
      </c>
      <c r="C13">
        <v>170</v>
      </c>
    </row>
    <row r="14" spans="1:3" x14ac:dyDescent="0.45">
      <c r="B14" t="s">
        <v>31</v>
      </c>
      <c r="C14">
        <v>8</v>
      </c>
    </row>
    <row r="15" spans="1:3" x14ac:dyDescent="0.45">
      <c r="B15" t="s">
        <v>30</v>
      </c>
      <c r="C15" s="4">
        <v>0.95</v>
      </c>
    </row>
    <row r="16" spans="1:3" x14ac:dyDescent="0.45">
      <c r="B16" t="s">
        <v>32</v>
      </c>
      <c r="C16">
        <v>1.96</v>
      </c>
    </row>
    <row r="19" spans="1:3" x14ac:dyDescent="0.45">
      <c r="B19" s="5" t="s">
        <v>33</v>
      </c>
      <c r="C19">
        <f>C16*(C14/(SQRT(C12)))</f>
        <v>1.5680000000000001</v>
      </c>
    </row>
    <row r="20" spans="1:3" x14ac:dyDescent="0.45">
      <c r="B20" s="5" t="s">
        <v>41</v>
      </c>
      <c r="C20">
        <f>C13+C19</f>
        <v>171.56800000000001</v>
      </c>
    </row>
    <row r="21" spans="1:3" x14ac:dyDescent="0.45">
      <c r="B21" s="5" t="s">
        <v>42</v>
      </c>
      <c r="C21">
        <f>C13-C19</f>
        <v>168.43199999999999</v>
      </c>
    </row>
    <row r="23" spans="1:3" x14ac:dyDescent="0.45">
      <c r="B23" t="s">
        <v>40</v>
      </c>
      <c r="C23" t="s">
        <v>34</v>
      </c>
    </row>
    <row r="28" spans="1:3" x14ac:dyDescent="0.45">
      <c r="A28" t="s">
        <v>35</v>
      </c>
      <c r="B28" t="s">
        <v>36</v>
      </c>
    </row>
    <row r="30" spans="1:3" x14ac:dyDescent="0.45">
      <c r="B30" t="s">
        <v>37</v>
      </c>
    </row>
    <row r="32" spans="1:3" x14ac:dyDescent="0.45">
      <c r="B32" t="s">
        <v>38</v>
      </c>
    </row>
    <row r="35" spans="2:3" x14ac:dyDescent="0.45">
      <c r="B35" t="s">
        <v>28</v>
      </c>
      <c r="C35">
        <v>500</v>
      </c>
    </row>
    <row r="36" spans="2:3" x14ac:dyDescent="0.45">
      <c r="B36" t="s">
        <v>39</v>
      </c>
      <c r="C36">
        <v>320</v>
      </c>
    </row>
    <row r="37" spans="2:3" x14ac:dyDescent="0.45">
      <c r="B37" t="s">
        <v>30</v>
      </c>
      <c r="C37" s="4">
        <v>0.9</v>
      </c>
    </row>
    <row r="38" spans="2:3" x14ac:dyDescent="0.45">
      <c r="B38" t="s">
        <v>32</v>
      </c>
      <c r="C38">
        <v>1.645</v>
      </c>
    </row>
    <row r="39" spans="2:3" x14ac:dyDescent="0.45">
      <c r="B39" t="s">
        <v>45</v>
      </c>
      <c r="C39">
        <f>C36/C35</f>
        <v>0.64</v>
      </c>
    </row>
    <row r="42" spans="2:3" x14ac:dyDescent="0.45">
      <c r="B42" t="s">
        <v>44</v>
      </c>
      <c r="C42">
        <f>C39+C38*(SQRT(C39*(1-C39)/C35))</f>
        <v>0.67531198550067673</v>
      </c>
    </row>
    <row r="43" spans="2:3" x14ac:dyDescent="0.45">
      <c r="B43" t="s">
        <v>46</v>
      </c>
      <c r="C43">
        <f>C39-C38*(SQRT(C39*(1-C39)/C35))</f>
        <v>0.6046880144993233</v>
      </c>
    </row>
    <row r="46" spans="2:3" x14ac:dyDescent="0.45">
      <c r="B46" t="s">
        <v>43</v>
      </c>
      <c r="C46" t="s">
        <v>47</v>
      </c>
    </row>
    <row r="52" spans="1:3" x14ac:dyDescent="0.45">
      <c r="A52" t="s">
        <v>48</v>
      </c>
    </row>
    <row r="54" spans="1:3" x14ac:dyDescent="0.45">
      <c r="A54" t="s">
        <v>17</v>
      </c>
      <c r="B54" t="s">
        <v>49</v>
      </c>
    </row>
    <row r="56" spans="1:3" x14ac:dyDescent="0.45">
      <c r="B56" t="s">
        <v>50</v>
      </c>
    </row>
    <row r="58" spans="1:3" x14ac:dyDescent="0.45">
      <c r="B58" t="s">
        <v>51</v>
      </c>
    </row>
    <row r="61" spans="1:3" x14ac:dyDescent="0.45">
      <c r="B61" t="s">
        <v>52</v>
      </c>
    </row>
    <row r="62" spans="1:3" x14ac:dyDescent="0.45">
      <c r="B62" t="s">
        <v>53</v>
      </c>
    </row>
    <row r="64" spans="1:3" x14ac:dyDescent="0.45">
      <c r="B64" t="s">
        <v>28</v>
      </c>
      <c r="C64">
        <v>50</v>
      </c>
    </row>
    <row r="67" spans="1:3" x14ac:dyDescent="0.45">
      <c r="B67" t="s">
        <v>70</v>
      </c>
    </row>
    <row r="71" spans="1:3" x14ac:dyDescent="0.45">
      <c r="A71" t="s">
        <v>54</v>
      </c>
      <c r="B71" t="s">
        <v>55</v>
      </c>
    </row>
    <row r="73" spans="1:3" x14ac:dyDescent="0.45">
      <c r="B73" t="s">
        <v>56</v>
      </c>
    </row>
    <row r="75" spans="1:3" x14ac:dyDescent="0.45">
      <c r="B75" t="s">
        <v>57</v>
      </c>
    </row>
    <row r="78" spans="1:3" x14ac:dyDescent="0.45">
      <c r="B78" t="s">
        <v>28</v>
      </c>
      <c r="C78">
        <v>25</v>
      </c>
    </row>
    <row r="79" spans="1:3" x14ac:dyDescent="0.45">
      <c r="B79" t="s">
        <v>29</v>
      </c>
      <c r="C79">
        <v>510</v>
      </c>
    </row>
    <row r="80" spans="1:3" x14ac:dyDescent="0.45">
      <c r="B80" t="s">
        <v>58</v>
      </c>
      <c r="C80">
        <v>20</v>
      </c>
    </row>
    <row r="81" spans="2:3" x14ac:dyDescent="0.45">
      <c r="B81" t="s">
        <v>59</v>
      </c>
      <c r="C81">
        <v>500</v>
      </c>
    </row>
    <row r="84" spans="2:3" x14ac:dyDescent="0.45">
      <c r="B84" t="s">
        <v>60</v>
      </c>
    </row>
    <row r="85" spans="2:3" x14ac:dyDescent="0.45">
      <c r="B85" t="s">
        <v>61</v>
      </c>
    </row>
    <row r="91" spans="2:3" x14ac:dyDescent="0.45">
      <c r="B91" t="s">
        <v>62</v>
      </c>
      <c r="C91">
        <f>(C79-C81)/(C80/(SQRT(C78)))</f>
        <v>2.5</v>
      </c>
    </row>
    <row r="93" spans="2:3" x14ac:dyDescent="0.45">
      <c r="B93" t="s">
        <v>67</v>
      </c>
      <c r="C93" t="s">
        <v>63</v>
      </c>
    </row>
    <row r="94" spans="2:3" x14ac:dyDescent="0.45">
      <c r="B94" t="s">
        <v>64</v>
      </c>
      <c r="C94">
        <f>C78-1</f>
        <v>24</v>
      </c>
    </row>
    <row r="95" spans="2:3" x14ac:dyDescent="0.45">
      <c r="C95" t="s">
        <v>65</v>
      </c>
    </row>
    <row r="96" spans="2:3" x14ac:dyDescent="0.45">
      <c r="B96" t="s">
        <v>68</v>
      </c>
      <c r="C96">
        <v>1.7110000000000001</v>
      </c>
    </row>
    <row r="97" spans="2:3" x14ac:dyDescent="0.45">
      <c r="B97" t="s">
        <v>69</v>
      </c>
      <c r="C97">
        <v>2.492</v>
      </c>
    </row>
    <row r="100" spans="2:3" x14ac:dyDescent="0.45">
      <c r="B100" t="s">
        <v>66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Correlation and Covariance</vt:lpstr>
      <vt:lpstr>Confidence Interval and Hypothe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 vaghela</dc:creator>
  <cp:lastModifiedBy>krishna vaghela</cp:lastModifiedBy>
  <dcterms:created xsi:type="dcterms:W3CDTF">2024-03-12T06:40:32Z</dcterms:created>
  <dcterms:modified xsi:type="dcterms:W3CDTF">2024-03-15T14:24:46Z</dcterms:modified>
</cp:coreProperties>
</file>