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60" windowHeight="7680"/>
  </bookViews>
  <sheets>
    <sheet name="Kirim" sheetId="1" r:id="rId1"/>
  </sheets>
  <calcPr calcId="144525"/>
</workbook>
</file>

<file path=xl/calcChain.xml><?xml version="1.0" encoding="utf-8"?>
<calcChain xmlns="http://schemas.openxmlformats.org/spreadsheetml/2006/main">
  <c r="J48" i="1" l="1"/>
  <c r="J47" i="1"/>
  <c r="J46" i="1"/>
  <c r="G46" i="1"/>
  <c r="J45" i="1"/>
  <c r="J44" i="1"/>
  <c r="J43" i="1"/>
  <c r="G42" i="1"/>
  <c r="J42" i="1" s="1"/>
  <c r="J41" i="1"/>
  <c r="G41" i="1"/>
  <c r="G40" i="1"/>
  <c r="J40" i="1" s="1"/>
  <c r="J39" i="1"/>
  <c r="G39" i="1"/>
  <c r="G38" i="1"/>
  <c r="J38" i="1" s="1"/>
  <c r="J37" i="1"/>
  <c r="G37" i="1"/>
  <c r="G36" i="1"/>
  <c r="J36" i="1" s="1"/>
  <c r="J35" i="1"/>
  <c r="G35" i="1"/>
  <c r="G34" i="1"/>
  <c r="J34" i="1" s="1"/>
  <c r="J33" i="1"/>
  <c r="G33" i="1"/>
  <c r="G32" i="1"/>
  <c r="J32" i="1" s="1"/>
  <c r="J31" i="1"/>
  <c r="G31" i="1"/>
  <c r="G30" i="1"/>
  <c r="J30" i="1" s="1"/>
  <c r="J29" i="1"/>
  <c r="G29" i="1"/>
  <c r="G28" i="1"/>
  <c r="J28" i="1" s="1"/>
  <c r="J27" i="1"/>
  <c r="G27" i="1"/>
  <c r="G26" i="1"/>
  <c r="J26" i="1" s="1"/>
  <c r="J25" i="1"/>
  <c r="G25" i="1"/>
  <c r="G24" i="1"/>
  <c r="J24" i="1" s="1"/>
  <c r="J23" i="1"/>
  <c r="G23" i="1"/>
  <c r="G22" i="1"/>
  <c r="J22" i="1" s="1"/>
  <c r="J21" i="1"/>
  <c r="G21" i="1"/>
  <c r="G20" i="1"/>
  <c r="J20" i="1" s="1"/>
  <c r="J19" i="1"/>
  <c r="G19" i="1"/>
  <c r="G18" i="1"/>
  <c r="J18" i="1" s="1"/>
  <c r="J17" i="1"/>
  <c r="G17" i="1"/>
  <c r="G16" i="1"/>
  <c r="J16" i="1" s="1"/>
  <c r="J15" i="1"/>
  <c r="G15" i="1"/>
  <c r="G14" i="1"/>
  <c r="J14" i="1" s="1"/>
  <c r="J13" i="1"/>
  <c r="G1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G12" i="1"/>
  <c r="J12" i="1" s="1"/>
  <c r="A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J49" i="1" s="1"/>
  <c r="G4" i="1"/>
  <c r="G49" i="1" s="1"/>
</calcChain>
</file>

<file path=xl/sharedStrings.xml><?xml version="1.0" encoding="utf-8"?>
<sst xmlns="http://schemas.openxmlformats.org/spreadsheetml/2006/main" count="111" uniqueCount="75">
  <si>
    <t>JUKNIS 
PERPRES 57 TAHUN 2024</t>
  </si>
  <si>
    <t>Uraian</t>
  </si>
  <si>
    <t>Jumlah</t>
  </si>
  <si>
    <t>Satuan</t>
  </si>
  <si>
    <t>Harga Satuan</t>
  </si>
  <si>
    <t>Pajak</t>
  </si>
  <si>
    <t>Ongkir</t>
  </si>
  <si>
    <t>Total</t>
  </si>
  <si>
    <t xml:space="preserve">Meja Pasir PAUD </t>
  </si>
  <si>
    <t>Meja Pasir PAUD</t>
  </si>
  <si>
    <t>Bh</t>
  </si>
  <si>
    <t>Balok  PAUD Susun</t>
  </si>
  <si>
    <t>Balok Susun 60-89 (Box)</t>
  </si>
  <si>
    <t>Set</t>
  </si>
  <si>
    <t>Balok Susun 90-110 (Box)</t>
  </si>
  <si>
    <t>Balok Susun 120-140 (Box)</t>
  </si>
  <si>
    <t>Balok Unit PAUD</t>
  </si>
  <si>
    <t>Balok Unit 500 (Box)</t>
  </si>
  <si>
    <t>Balok Unit 300 (Box)</t>
  </si>
  <si>
    <t>Balok Unit 100 (Box)</t>
  </si>
  <si>
    <t>Balok RonggaPAUD kayu seri 90-110</t>
  </si>
  <si>
    <t>Balok Ronga</t>
  </si>
  <si>
    <t>Puzzle PAUD</t>
  </si>
  <si>
    <t>Set Alat MusikPAUD</t>
  </si>
  <si>
    <t>Bola PAUD Berbagai Ukuran</t>
  </si>
  <si>
    <t>Kartu Huruf &amp; Angka PAUD</t>
  </si>
  <si>
    <t>Kartu Huruf dan Angka</t>
  </si>
  <si>
    <t>Replika Huruf dan Angka PAUD</t>
  </si>
  <si>
    <t>Replika Huruf dan angka PAUD (Box)</t>
  </si>
  <si>
    <t>Kostum Profesi PAUD</t>
  </si>
  <si>
    <t>Kostum Profesi PAUD (Box)</t>
  </si>
  <si>
    <t>Alat Mainan Memasak PAUD</t>
  </si>
  <si>
    <t>Alat Main Pertukangan PAUD</t>
  </si>
  <si>
    <t>Alat Main Pertukangan</t>
  </si>
  <si>
    <t>Alat Mainan Kedokteran PAUD</t>
  </si>
  <si>
    <t>Alat Mainan Rumah Tangga PAUD</t>
  </si>
  <si>
    <t>Alat Main Rumah Tangga</t>
  </si>
  <si>
    <t>APE Keagamaan PAUD</t>
  </si>
  <si>
    <t>APE Keagamaan</t>
  </si>
  <si>
    <t>Set Mainan Menjahit</t>
  </si>
  <si>
    <t>Set Bermain Peran Panggung
Boneka PAUD</t>
  </si>
  <si>
    <t>Set Bermain Peran</t>
  </si>
  <si>
    <t>Mainan Pukul Palu PAUD</t>
  </si>
  <si>
    <t>Mainan Pukul Palu</t>
  </si>
  <si>
    <t>Alat Main Meronce PAUD</t>
  </si>
  <si>
    <t>Alat Main Meronce</t>
  </si>
  <si>
    <t>Replika Rambu Lalu Lintas PAUD</t>
  </si>
  <si>
    <t>APE BermuatanPendidikan
Karakter/ Budi Pekerti</t>
  </si>
  <si>
    <t>Wire Game PAUD</t>
  </si>
  <si>
    <t>Wire Game</t>
  </si>
  <si>
    <t>Sorting Box PAUD</t>
  </si>
  <si>
    <t>Sorting Box</t>
  </si>
  <si>
    <t>Timbangan PAUD</t>
  </si>
  <si>
    <t>APE Berbasis Tema PAUD</t>
  </si>
  <si>
    <t>Boneka Gender PAUD</t>
  </si>
  <si>
    <t>Maze PAUD</t>
  </si>
  <si>
    <t>Maze Paud</t>
  </si>
  <si>
    <t>Papan Geometri . Bahan Kayu / Plastik</t>
  </si>
  <si>
    <t>Papan Geometri</t>
  </si>
  <si>
    <t>Kaca Pembesar</t>
  </si>
  <si>
    <t>Miniatur Binatang</t>
  </si>
  <si>
    <t>Papan Lukis</t>
  </si>
  <si>
    <t>Ayunan</t>
  </si>
  <si>
    <t>Ayunan Single Rantai</t>
  </si>
  <si>
    <t>Seluncuran/ Perosotan</t>
  </si>
  <si>
    <t>Perosotan</t>
  </si>
  <si>
    <t>Terowongan</t>
  </si>
  <si>
    <t>Jungkat Jungkit</t>
  </si>
  <si>
    <t>Jaring Laba-laba</t>
  </si>
  <si>
    <t>Sepeda Anak</t>
  </si>
  <si>
    <t>Tiang dan Ring Basket</t>
  </si>
  <si>
    <t xml:space="preserve">Gawang Mini </t>
  </si>
  <si>
    <t>Gawang Mini</t>
  </si>
  <si>
    <t>Set Mainan Air</t>
  </si>
  <si>
    <t>Playground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</si>
</sst>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3" fillId="3" borderId="1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41" fontId="0" fillId="4" borderId="1" xfId="1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/>
    </xf>
    <xf numFmtId="41" fontId="0" fillId="4" borderId="1" xfId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4" fillId="5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41" fontId="0" fillId="4" borderId="1" xfId="1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41" fontId="0" fillId="4" borderId="2" xfId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 wrapText="1"/>
    </xf>
    <xf numFmtId="41" fontId="2" fillId="4" borderId="1" xfId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41" fontId="0" fillId="2" borderId="0" xfId="1" applyFont="1" applyFill="1" applyAlignment="1">
      <alignment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abSelected="1" topLeftCell="A25" zoomScaleNormal="100" workbookViewId="0">
      <selection activeCell="C48" sqref="C48"/>
    </sheetView>
  </sheetViews>
  <sheetFormatPr defaultRowHeight="15" x14ac:dyDescent="0.25"/>
  <cols>
    <col min="1" max="1" width="5.42578125" style="1" customWidth="1"/>
    <col min="2" max="2" width="30.85546875" style="2" customWidth="1"/>
    <col min="3" max="3" width="32.42578125" style="3" customWidth="1"/>
    <col min="4" max="4" width="7.28515625" style="3" bestFit="1" customWidth="1"/>
    <col min="5" max="5" width="7.28515625" style="3" customWidth="1"/>
    <col min="6" max="6" width="13.7109375" style="3" customWidth="1"/>
    <col min="7" max="7" width="12.5703125" style="3" customWidth="1"/>
    <col min="8" max="8" width="8.85546875" style="3" customWidth="1"/>
    <col min="9" max="9" width="10" style="3" customWidth="1"/>
    <col min="10" max="10" width="11.7109375" style="3" customWidth="1"/>
    <col min="11" max="16384" width="9.140625" style="3"/>
  </cols>
  <sheetData>
    <row r="1" spans="1:29" ht="42.75" customHeight="1" x14ac:dyDescent="0.25"/>
    <row r="2" spans="1:29" x14ac:dyDescent="0.25">
      <c r="A2" s="4" t="s">
        <v>0</v>
      </c>
      <c r="B2" s="4"/>
      <c r="C2" s="5"/>
      <c r="D2" s="6"/>
      <c r="E2" s="6"/>
      <c r="F2" s="6"/>
      <c r="G2" s="6"/>
      <c r="H2" s="6"/>
      <c r="I2" s="6"/>
      <c r="J2" s="7"/>
    </row>
    <row r="3" spans="1:29" ht="28.5" customHeight="1" x14ac:dyDescent="0.25">
      <c r="A3" s="4"/>
      <c r="B3" s="4"/>
      <c r="C3" s="8" t="s">
        <v>1</v>
      </c>
      <c r="D3" s="9" t="s">
        <v>2</v>
      </c>
      <c r="E3" s="9" t="s">
        <v>3</v>
      </c>
      <c r="F3" s="9" t="s">
        <v>4</v>
      </c>
      <c r="G3" s="9" t="s">
        <v>2</v>
      </c>
      <c r="H3" s="9" t="s">
        <v>5</v>
      </c>
      <c r="I3" s="9" t="s">
        <v>6</v>
      </c>
      <c r="J3" s="9" t="s">
        <v>7</v>
      </c>
    </row>
    <row r="4" spans="1:29" x14ac:dyDescent="0.25">
      <c r="A4" s="10">
        <v>1</v>
      </c>
      <c r="B4" s="11" t="s">
        <v>8</v>
      </c>
      <c r="C4" s="12" t="s">
        <v>9</v>
      </c>
      <c r="D4" s="13">
        <v>1</v>
      </c>
      <c r="E4" s="13" t="s">
        <v>10</v>
      </c>
      <c r="F4" s="13">
        <v>1704780</v>
      </c>
      <c r="G4" s="13">
        <f>D4*F4</f>
        <v>1704780</v>
      </c>
      <c r="H4" s="13">
        <v>0</v>
      </c>
      <c r="I4" s="13">
        <v>0</v>
      </c>
      <c r="J4" s="13">
        <f>G4+H4+I4</f>
        <v>1704780</v>
      </c>
    </row>
    <row r="5" spans="1:29" x14ac:dyDescent="0.25">
      <c r="A5" s="10">
        <v>2</v>
      </c>
      <c r="B5" s="11" t="s">
        <v>11</v>
      </c>
      <c r="C5" s="12" t="s">
        <v>12</v>
      </c>
      <c r="D5" s="13">
        <v>1</v>
      </c>
      <c r="E5" s="13" t="s">
        <v>13</v>
      </c>
      <c r="F5" s="13">
        <v>682500</v>
      </c>
      <c r="G5" s="13">
        <f t="shared" ref="G5:G42" si="0">D5*F5</f>
        <v>682500</v>
      </c>
      <c r="H5" s="13">
        <v>0</v>
      </c>
      <c r="I5" s="13">
        <v>0</v>
      </c>
      <c r="J5" s="13">
        <f t="shared" ref="J5:J48" si="1">G5+H5+I5</f>
        <v>682500</v>
      </c>
    </row>
    <row r="6" spans="1:29" x14ac:dyDescent="0.25">
      <c r="A6" s="10"/>
      <c r="B6" s="11"/>
      <c r="C6" s="12" t="s">
        <v>14</v>
      </c>
      <c r="D6" s="13">
        <v>1</v>
      </c>
      <c r="E6" s="13" t="s">
        <v>13</v>
      </c>
      <c r="F6" s="13">
        <v>882000</v>
      </c>
      <c r="G6" s="13">
        <f t="shared" si="0"/>
        <v>882000</v>
      </c>
      <c r="H6" s="13">
        <v>0</v>
      </c>
      <c r="I6" s="13">
        <v>0</v>
      </c>
      <c r="J6" s="13">
        <f t="shared" si="1"/>
        <v>882000</v>
      </c>
    </row>
    <row r="7" spans="1:29" x14ac:dyDescent="0.25">
      <c r="A7" s="10"/>
      <c r="B7" s="11"/>
      <c r="C7" s="12" t="s">
        <v>15</v>
      </c>
      <c r="D7" s="13">
        <v>1</v>
      </c>
      <c r="E7" s="13" t="s">
        <v>13</v>
      </c>
      <c r="F7" s="13">
        <v>945000</v>
      </c>
      <c r="G7" s="13">
        <f t="shared" si="0"/>
        <v>945000</v>
      </c>
      <c r="H7" s="13">
        <v>0</v>
      </c>
      <c r="I7" s="13">
        <v>0</v>
      </c>
      <c r="J7" s="13">
        <f t="shared" si="1"/>
        <v>945000</v>
      </c>
    </row>
    <row r="8" spans="1:29" x14ac:dyDescent="0.25">
      <c r="A8" s="10">
        <v>3</v>
      </c>
      <c r="B8" s="11" t="s">
        <v>16</v>
      </c>
      <c r="C8" s="12" t="s">
        <v>17</v>
      </c>
      <c r="D8" s="13">
        <v>1</v>
      </c>
      <c r="E8" s="13" t="s">
        <v>13</v>
      </c>
      <c r="F8" s="13">
        <v>5145000</v>
      </c>
      <c r="G8" s="13">
        <f t="shared" si="0"/>
        <v>5145000</v>
      </c>
      <c r="H8" s="13">
        <v>0</v>
      </c>
      <c r="I8" s="13">
        <v>0</v>
      </c>
      <c r="J8" s="13">
        <f t="shared" si="1"/>
        <v>5145000</v>
      </c>
    </row>
    <row r="9" spans="1:29" x14ac:dyDescent="0.25">
      <c r="A9" s="10"/>
      <c r="B9" s="11"/>
      <c r="C9" s="12" t="s">
        <v>18</v>
      </c>
      <c r="D9" s="13">
        <v>1</v>
      </c>
      <c r="E9" s="13" t="s">
        <v>13</v>
      </c>
      <c r="F9" s="13">
        <v>3150000</v>
      </c>
      <c r="G9" s="13">
        <f t="shared" si="0"/>
        <v>3150000</v>
      </c>
      <c r="H9" s="13">
        <v>0</v>
      </c>
      <c r="I9" s="13">
        <v>0</v>
      </c>
      <c r="J9" s="13">
        <f t="shared" si="1"/>
        <v>3150000</v>
      </c>
    </row>
    <row r="10" spans="1:29" x14ac:dyDescent="0.25">
      <c r="A10" s="10"/>
      <c r="B10" s="11"/>
      <c r="C10" s="12" t="s">
        <v>19</v>
      </c>
      <c r="D10" s="13">
        <v>1</v>
      </c>
      <c r="E10" s="13" t="s">
        <v>13</v>
      </c>
      <c r="F10" s="13">
        <v>1008000</v>
      </c>
      <c r="G10" s="13">
        <f t="shared" si="0"/>
        <v>1008000</v>
      </c>
      <c r="H10" s="13">
        <v>0</v>
      </c>
      <c r="I10" s="13">
        <v>0</v>
      </c>
      <c r="J10" s="13">
        <f t="shared" si="1"/>
        <v>1008000</v>
      </c>
    </row>
    <row r="11" spans="1:29" ht="30" x14ac:dyDescent="0.25">
      <c r="A11" s="10">
        <v>4</v>
      </c>
      <c r="B11" s="11" t="s">
        <v>20</v>
      </c>
      <c r="C11" s="12" t="s">
        <v>21</v>
      </c>
      <c r="D11" s="13">
        <v>1</v>
      </c>
      <c r="E11" s="13" t="s">
        <v>13</v>
      </c>
      <c r="F11" s="13">
        <v>3024000</v>
      </c>
      <c r="G11" s="13">
        <f t="shared" si="0"/>
        <v>3024000</v>
      </c>
      <c r="H11" s="13">
        <v>0</v>
      </c>
      <c r="I11" s="13">
        <v>0</v>
      </c>
      <c r="J11" s="13">
        <f t="shared" si="1"/>
        <v>3024000</v>
      </c>
    </row>
    <row r="12" spans="1:29" x14ac:dyDescent="0.25">
      <c r="A12" s="10">
        <f>1+A11</f>
        <v>5</v>
      </c>
      <c r="B12" s="14" t="s">
        <v>22</v>
      </c>
      <c r="C12" s="15" t="s">
        <v>22</v>
      </c>
      <c r="D12" s="16">
        <v>1</v>
      </c>
      <c r="E12" s="13" t="s">
        <v>13</v>
      </c>
      <c r="F12" s="16">
        <v>680400</v>
      </c>
      <c r="G12" s="13">
        <f t="shared" si="0"/>
        <v>680400</v>
      </c>
      <c r="H12" s="13">
        <v>0</v>
      </c>
      <c r="I12" s="13">
        <v>0</v>
      </c>
      <c r="J12" s="13">
        <f t="shared" si="1"/>
        <v>680400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x14ac:dyDescent="0.25">
      <c r="A13" s="10">
        <f t="shared" ref="A13:A48" si="2">1+A12</f>
        <v>6</v>
      </c>
      <c r="B13" s="14" t="s">
        <v>23</v>
      </c>
      <c r="C13" s="18" t="s">
        <v>23</v>
      </c>
      <c r="D13" s="16"/>
      <c r="E13" s="16"/>
      <c r="F13" s="16"/>
      <c r="G13" s="13">
        <f t="shared" si="0"/>
        <v>0</v>
      </c>
      <c r="H13" s="13">
        <v>0</v>
      </c>
      <c r="I13" s="16"/>
      <c r="J13" s="13">
        <f t="shared" si="1"/>
        <v>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x14ac:dyDescent="0.25">
      <c r="A14" s="10">
        <f t="shared" si="2"/>
        <v>7</v>
      </c>
      <c r="B14" s="14" t="s">
        <v>24</v>
      </c>
      <c r="C14" s="18" t="s">
        <v>24</v>
      </c>
      <c r="D14" s="16"/>
      <c r="E14" s="16"/>
      <c r="F14" s="16"/>
      <c r="G14" s="13">
        <f t="shared" si="0"/>
        <v>0</v>
      </c>
      <c r="H14" s="13">
        <v>0</v>
      </c>
      <c r="I14" s="16"/>
      <c r="J14" s="13">
        <f t="shared" si="1"/>
        <v>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x14ac:dyDescent="0.25">
      <c r="A15" s="10">
        <f t="shared" si="2"/>
        <v>8</v>
      </c>
      <c r="B15" s="14" t="s">
        <v>25</v>
      </c>
      <c r="C15" s="15" t="s">
        <v>26</v>
      </c>
      <c r="D15" s="16">
        <v>1</v>
      </c>
      <c r="E15" s="13" t="s">
        <v>13</v>
      </c>
      <c r="F15" s="16">
        <v>252000</v>
      </c>
      <c r="G15" s="13">
        <f t="shared" si="0"/>
        <v>252000</v>
      </c>
      <c r="H15" s="13">
        <v>0</v>
      </c>
      <c r="I15" s="13">
        <v>0</v>
      </c>
      <c r="J15" s="13">
        <f t="shared" si="1"/>
        <v>252000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x14ac:dyDescent="0.25">
      <c r="A16" s="10">
        <f t="shared" si="2"/>
        <v>9</v>
      </c>
      <c r="B16" s="14" t="s">
        <v>27</v>
      </c>
      <c r="C16" s="15" t="s">
        <v>28</v>
      </c>
      <c r="D16" s="16">
        <v>1</v>
      </c>
      <c r="E16" s="16" t="s">
        <v>13</v>
      </c>
      <c r="F16" s="16">
        <v>189000</v>
      </c>
      <c r="G16" s="13">
        <f t="shared" si="0"/>
        <v>189000</v>
      </c>
      <c r="H16" s="13">
        <v>0</v>
      </c>
      <c r="I16" s="13">
        <v>0</v>
      </c>
      <c r="J16" s="13">
        <f t="shared" si="1"/>
        <v>189000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x14ac:dyDescent="0.25">
      <c r="A17" s="10">
        <f t="shared" si="2"/>
        <v>10</v>
      </c>
      <c r="B17" s="14" t="s">
        <v>29</v>
      </c>
      <c r="C17" s="15" t="s">
        <v>30</v>
      </c>
      <c r="D17" s="16">
        <v>1</v>
      </c>
      <c r="E17" s="16" t="s">
        <v>13</v>
      </c>
      <c r="F17" s="16">
        <v>4200000</v>
      </c>
      <c r="G17" s="13">
        <f t="shared" si="0"/>
        <v>4200000</v>
      </c>
      <c r="H17" s="13">
        <v>0</v>
      </c>
      <c r="I17" s="13">
        <v>0</v>
      </c>
      <c r="J17" s="13">
        <f t="shared" si="1"/>
        <v>4200000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x14ac:dyDescent="0.25">
      <c r="A18" s="10">
        <f t="shared" si="2"/>
        <v>11</v>
      </c>
      <c r="B18" s="14" t="s">
        <v>31</v>
      </c>
      <c r="C18" s="15"/>
      <c r="D18" s="16"/>
      <c r="E18" s="16"/>
      <c r="F18" s="16"/>
      <c r="G18" s="13">
        <f t="shared" si="0"/>
        <v>0</v>
      </c>
      <c r="H18" s="13">
        <v>0</v>
      </c>
      <c r="I18" s="16">
        <v>0</v>
      </c>
      <c r="J18" s="13">
        <f t="shared" si="1"/>
        <v>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x14ac:dyDescent="0.25">
      <c r="A19" s="10">
        <f t="shared" si="2"/>
        <v>12</v>
      </c>
      <c r="B19" s="14" t="s">
        <v>32</v>
      </c>
      <c r="C19" s="15" t="s">
        <v>33</v>
      </c>
      <c r="D19" s="16">
        <v>1</v>
      </c>
      <c r="E19" s="16" t="s">
        <v>13</v>
      </c>
      <c r="F19" s="16">
        <v>262500</v>
      </c>
      <c r="G19" s="13">
        <f t="shared" si="0"/>
        <v>262500</v>
      </c>
      <c r="H19" s="13">
        <v>0</v>
      </c>
      <c r="I19" s="13">
        <v>0</v>
      </c>
      <c r="J19" s="13">
        <f t="shared" si="1"/>
        <v>262500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x14ac:dyDescent="0.25">
      <c r="A20" s="10">
        <f t="shared" si="2"/>
        <v>13</v>
      </c>
      <c r="B20" s="14" t="s">
        <v>34</v>
      </c>
      <c r="C20" s="18" t="s">
        <v>34</v>
      </c>
      <c r="D20" s="16"/>
      <c r="E20" s="16"/>
      <c r="F20" s="16"/>
      <c r="G20" s="13">
        <f t="shared" si="0"/>
        <v>0</v>
      </c>
      <c r="H20" s="13">
        <v>0</v>
      </c>
      <c r="I20" s="16"/>
      <c r="J20" s="13">
        <f t="shared" si="1"/>
        <v>0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x14ac:dyDescent="0.25">
      <c r="A21" s="10">
        <f t="shared" si="2"/>
        <v>14</v>
      </c>
      <c r="B21" s="14" t="s">
        <v>35</v>
      </c>
      <c r="C21" s="15" t="s">
        <v>36</v>
      </c>
      <c r="D21" s="16">
        <v>1</v>
      </c>
      <c r="E21" s="16" t="s">
        <v>13</v>
      </c>
      <c r="F21" s="16">
        <v>396900</v>
      </c>
      <c r="G21" s="13">
        <f t="shared" si="0"/>
        <v>396900</v>
      </c>
      <c r="H21" s="13">
        <v>0</v>
      </c>
      <c r="I21" s="13">
        <v>0</v>
      </c>
      <c r="J21" s="13">
        <f t="shared" si="1"/>
        <v>396900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x14ac:dyDescent="0.25">
      <c r="A22" s="10">
        <f t="shared" si="2"/>
        <v>15</v>
      </c>
      <c r="B22" s="14" t="s">
        <v>37</v>
      </c>
      <c r="C22" s="15" t="s">
        <v>38</v>
      </c>
      <c r="D22" s="16">
        <v>1</v>
      </c>
      <c r="E22" s="16" t="s">
        <v>13</v>
      </c>
      <c r="F22" s="16">
        <v>3956400</v>
      </c>
      <c r="G22" s="13">
        <f t="shared" si="0"/>
        <v>3956400</v>
      </c>
      <c r="H22" s="13">
        <v>0</v>
      </c>
      <c r="I22" s="13">
        <v>0</v>
      </c>
      <c r="J22" s="13">
        <f t="shared" si="1"/>
        <v>3956400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x14ac:dyDescent="0.25">
      <c r="A23" s="10">
        <f t="shared" si="2"/>
        <v>16</v>
      </c>
      <c r="B23" s="14" t="s">
        <v>39</v>
      </c>
      <c r="C23" s="15"/>
      <c r="D23" s="16"/>
      <c r="E23" s="16"/>
      <c r="F23" s="16"/>
      <c r="G23" s="13">
        <f t="shared" si="0"/>
        <v>0</v>
      </c>
      <c r="H23" s="13">
        <v>0</v>
      </c>
      <c r="I23" s="16">
        <v>0</v>
      </c>
      <c r="J23" s="13">
        <f t="shared" si="1"/>
        <v>0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30" x14ac:dyDescent="0.25">
      <c r="A24" s="10">
        <f t="shared" si="2"/>
        <v>17</v>
      </c>
      <c r="B24" s="14" t="s">
        <v>40</v>
      </c>
      <c r="C24" s="19" t="s">
        <v>41</v>
      </c>
      <c r="D24" s="20">
        <v>1</v>
      </c>
      <c r="E24" s="20" t="s">
        <v>13</v>
      </c>
      <c r="F24" s="20">
        <v>840000</v>
      </c>
      <c r="G24" s="13">
        <f t="shared" si="0"/>
        <v>840000</v>
      </c>
      <c r="H24" s="13">
        <v>0</v>
      </c>
      <c r="I24" s="13">
        <v>0</v>
      </c>
      <c r="J24" s="13">
        <f t="shared" si="1"/>
        <v>840000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spans="1:29" x14ac:dyDescent="0.25">
      <c r="A25" s="10">
        <f>1+A24</f>
        <v>18</v>
      </c>
      <c r="B25" s="14" t="s">
        <v>42</v>
      </c>
      <c r="C25" s="15" t="s">
        <v>43</v>
      </c>
      <c r="D25" s="16">
        <v>1</v>
      </c>
      <c r="E25" s="16" t="s">
        <v>10</v>
      </c>
      <c r="F25" s="16">
        <v>147000</v>
      </c>
      <c r="G25" s="13">
        <f t="shared" si="0"/>
        <v>147000</v>
      </c>
      <c r="H25" s="13">
        <v>0</v>
      </c>
      <c r="I25" s="13">
        <v>0</v>
      </c>
      <c r="J25" s="13">
        <f t="shared" si="1"/>
        <v>147000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x14ac:dyDescent="0.25">
      <c r="A26" s="10">
        <f t="shared" si="2"/>
        <v>19</v>
      </c>
      <c r="B26" s="14" t="s">
        <v>44</v>
      </c>
      <c r="C26" s="15" t="s">
        <v>45</v>
      </c>
      <c r="D26" s="16">
        <v>1</v>
      </c>
      <c r="E26" s="16" t="s">
        <v>13</v>
      </c>
      <c r="F26" s="16">
        <v>315000</v>
      </c>
      <c r="G26" s="13">
        <f t="shared" si="0"/>
        <v>315000</v>
      </c>
      <c r="H26" s="13">
        <v>0</v>
      </c>
      <c r="I26" s="13">
        <v>0</v>
      </c>
      <c r="J26" s="13">
        <f t="shared" si="1"/>
        <v>315000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x14ac:dyDescent="0.25">
      <c r="A27" s="10">
        <f t="shared" si="2"/>
        <v>20</v>
      </c>
      <c r="B27" s="14" t="s">
        <v>46</v>
      </c>
      <c r="C27" s="15" t="s">
        <v>46</v>
      </c>
      <c r="D27" s="16">
        <v>1</v>
      </c>
      <c r="E27" s="16" t="s">
        <v>13</v>
      </c>
      <c r="F27" s="16">
        <v>330750</v>
      </c>
      <c r="G27" s="13">
        <f t="shared" si="0"/>
        <v>330750</v>
      </c>
      <c r="H27" s="13">
        <v>0</v>
      </c>
      <c r="I27" s="13">
        <v>0</v>
      </c>
      <c r="J27" s="13">
        <f t="shared" si="1"/>
        <v>330750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ht="30" x14ac:dyDescent="0.25">
      <c r="A28" s="10">
        <f t="shared" si="2"/>
        <v>21</v>
      </c>
      <c r="B28" s="14" t="s">
        <v>47</v>
      </c>
      <c r="C28" s="15"/>
      <c r="D28" s="16"/>
      <c r="E28" s="16"/>
      <c r="F28" s="16"/>
      <c r="G28" s="13">
        <f t="shared" si="0"/>
        <v>0</v>
      </c>
      <c r="H28" s="13">
        <v>0</v>
      </c>
      <c r="I28" s="16"/>
      <c r="J28" s="13">
        <f t="shared" si="1"/>
        <v>0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x14ac:dyDescent="0.25">
      <c r="A29" s="10">
        <f t="shared" si="2"/>
        <v>22</v>
      </c>
      <c r="B29" s="14" t="s">
        <v>48</v>
      </c>
      <c r="C29" s="15" t="s">
        <v>49</v>
      </c>
      <c r="D29" s="16">
        <v>1</v>
      </c>
      <c r="E29" s="16" t="s">
        <v>10</v>
      </c>
      <c r="F29" s="16">
        <v>170100</v>
      </c>
      <c r="G29" s="13">
        <f t="shared" si="0"/>
        <v>170100</v>
      </c>
      <c r="H29" s="13">
        <v>0</v>
      </c>
      <c r="I29" s="13">
        <v>0</v>
      </c>
      <c r="J29" s="13">
        <f t="shared" si="1"/>
        <v>170100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x14ac:dyDescent="0.25">
      <c r="A30" s="10">
        <f t="shared" si="2"/>
        <v>23</v>
      </c>
      <c r="B30" s="14" t="s">
        <v>50</v>
      </c>
      <c r="C30" s="15" t="s">
        <v>51</v>
      </c>
      <c r="D30" s="16">
        <v>1</v>
      </c>
      <c r="E30" s="16" t="s">
        <v>10</v>
      </c>
      <c r="F30" s="16">
        <v>182700</v>
      </c>
      <c r="G30" s="13">
        <f t="shared" si="0"/>
        <v>182700</v>
      </c>
      <c r="H30" s="13">
        <v>0</v>
      </c>
      <c r="I30" s="13">
        <v>0</v>
      </c>
      <c r="J30" s="13">
        <f t="shared" si="1"/>
        <v>182700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x14ac:dyDescent="0.25">
      <c r="A31" s="10">
        <f t="shared" si="2"/>
        <v>24</v>
      </c>
      <c r="B31" s="14" t="s">
        <v>52</v>
      </c>
      <c r="C31" s="15" t="s">
        <v>52</v>
      </c>
      <c r="D31" s="16">
        <v>1</v>
      </c>
      <c r="E31" s="16" t="s">
        <v>10</v>
      </c>
      <c r="F31" s="16">
        <v>116550</v>
      </c>
      <c r="G31" s="13">
        <f t="shared" si="0"/>
        <v>116550</v>
      </c>
      <c r="H31" s="13">
        <v>0</v>
      </c>
      <c r="I31" s="13">
        <v>0</v>
      </c>
      <c r="J31" s="13">
        <f t="shared" si="1"/>
        <v>116550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x14ac:dyDescent="0.25">
      <c r="A32" s="10">
        <f t="shared" si="2"/>
        <v>25</v>
      </c>
      <c r="B32" s="14" t="s">
        <v>53</v>
      </c>
      <c r="C32" s="15"/>
      <c r="D32" s="16"/>
      <c r="E32" s="16"/>
      <c r="F32" s="16"/>
      <c r="G32" s="13">
        <f t="shared" si="0"/>
        <v>0</v>
      </c>
      <c r="H32" s="13">
        <v>0</v>
      </c>
      <c r="I32" s="16"/>
      <c r="J32" s="13">
        <f t="shared" si="1"/>
        <v>0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x14ac:dyDescent="0.25">
      <c r="A33" s="10">
        <f t="shared" si="2"/>
        <v>26</v>
      </c>
      <c r="B33" s="14" t="s">
        <v>54</v>
      </c>
      <c r="C33" s="15"/>
      <c r="D33" s="16"/>
      <c r="E33" s="16"/>
      <c r="F33" s="16"/>
      <c r="G33" s="13">
        <f t="shared" si="0"/>
        <v>0</v>
      </c>
      <c r="H33" s="13">
        <v>0</v>
      </c>
      <c r="I33" s="16"/>
      <c r="J33" s="13">
        <f t="shared" si="1"/>
        <v>0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x14ac:dyDescent="0.25">
      <c r="A34" s="10">
        <f t="shared" si="2"/>
        <v>27</v>
      </c>
      <c r="B34" s="14" t="s">
        <v>55</v>
      </c>
      <c r="C34" s="15" t="s">
        <v>56</v>
      </c>
      <c r="D34" s="16">
        <v>1</v>
      </c>
      <c r="E34" s="16" t="s">
        <v>10</v>
      </c>
      <c r="F34" s="16">
        <v>138600</v>
      </c>
      <c r="G34" s="13">
        <f t="shared" si="0"/>
        <v>138600</v>
      </c>
      <c r="H34" s="13">
        <v>0</v>
      </c>
      <c r="I34" s="13">
        <v>0</v>
      </c>
      <c r="J34" s="13">
        <f t="shared" si="1"/>
        <v>138600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30" x14ac:dyDescent="0.25">
      <c r="A35" s="10">
        <f t="shared" si="2"/>
        <v>28</v>
      </c>
      <c r="B35" s="14" t="s">
        <v>57</v>
      </c>
      <c r="C35" s="19" t="s">
        <v>58</v>
      </c>
      <c r="D35" s="20">
        <v>1</v>
      </c>
      <c r="E35" s="20" t="s">
        <v>10</v>
      </c>
      <c r="F35" s="20">
        <v>146160</v>
      </c>
      <c r="G35" s="13">
        <f t="shared" si="0"/>
        <v>146160</v>
      </c>
      <c r="H35" s="13">
        <v>0</v>
      </c>
      <c r="I35" s="13">
        <v>0</v>
      </c>
      <c r="J35" s="13">
        <f t="shared" si="1"/>
        <v>146160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x14ac:dyDescent="0.25">
      <c r="A36" s="10">
        <f t="shared" si="2"/>
        <v>29</v>
      </c>
      <c r="B36" s="14" t="s">
        <v>59</v>
      </c>
      <c r="C36" s="15"/>
      <c r="D36" s="16"/>
      <c r="E36" s="16"/>
      <c r="F36" s="16"/>
      <c r="G36" s="13">
        <f t="shared" si="0"/>
        <v>0</v>
      </c>
      <c r="H36" s="13">
        <v>0</v>
      </c>
      <c r="I36" s="16"/>
      <c r="J36" s="13">
        <f t="shared" si="1"/>
        <v>0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x14ac:dyDescent="0.25">
      <c r="A37" s="10">
        <f t="shared" si="2"/>
        <v>30</v>
      </c>
      <c r="B37" s="14" t="s">
        <v>60</v>
      </c>
      <c r="C37" s="18" t="s">
        <v>60</v>
      </c>
      <c r="D37" s="16"/>
      <c r="E37" s="16"/>
      <c r="F37" s="16"/>
      <c r="G37" s="13">
        <f t="shared" si="0"/>
        <v>0</v>
      </c>
      <c r="H37" s="13">
        <v>0</v>
      </c>
      <c r="I37" s="16"/>
      <c r="J37" s="13">
        <f t="shared" si="1"/>
        <v>0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x14ac:dyDescent="0.25">
      <c r="A38" s="10">
        <f t="shared" si="2"/>
        <v>31</v>
      </c>
      <c r="B38" s="14" t="s">
        <v>61</v>
      </c>
      <c r="C38" s="18" t="s">
        <v>61</v>
      </c>
      <c r="D38" s="16"/>
      <c r="E38" s="16"/>
      <c r="F38" s="16"/>
      <c r="G38" s="13">
        <f t="shared" si="0"/>
        <v>0</v>
      </c>
      <c r="H38" s="13">
        <v>0</v>
      </c>
      <c r="I38" s="16"/>
      <c r="J38" s="13">
        <f t="shared" si="1"/>
        <v>0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x14ac:dyDescent="0.25">
      <c r="A39" s="10">
        <f t="shared" si="2"/>
        <v>32</v>
      </c>
      <c r="B39" s="14" t="s">
        <v>62</v>
      </c>
      <c r="C39" s="22" t="s">
        <v>63</v>
      </c>
      <c r="D39" s="23">
        <v>1</v>
      </c>
      <c r="E39" s="23" t="s">
        <v>13</v>
      </c>
      <c r="F39" s="24">
        <v>2750000</v>
      </c>
      <c r="G39" s="13">
        <f t="shared" si="0"/>
        <v>2750000</v>
      </c>
      <c r="H39" s="13">
        <v>0</v>
      </c>
      <c r="I39" s="13">
        <v>0</v>
      </c>
      <c r="J39" s="13">
        <f t="shared" si="1"/>
        <v>2750000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x14ac:dyDescent="0.25">
      <c r="A40" s="10">
        <f t="shared" si="2"/>
        <v>33</v>
      </c>
      <c r="B40" s="14" t="s">
        <v>64</v>
      </c>
      <c r="C40" s="22" t="s">
        <v>65</v>
      </c>
      <c r="D40" s="23">
        <v>1</v>
      </c>
      <c r="E40" s="23" t="s">
        <v>13</v>
      </c>
      <c r="F40" s="24">
        <v>2950000</v>
      </c>
      <c r="G40" s="13">
        <f t="shared" si="0"/>
        <v>2950000</v>
      </c>
      <c r="H40" s="13">
        <v>0</v>
      </c>
      <c r="I40" s="13">
        <v>0</v>
      </c>
      <c r="J40" s="13">
        <f t="shared" si="1"/>
        <v>2950000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x14ac:dyDescent="0.25">
      <c r="A41" s="10">
        <f t="shared" si="2"/>
        <v>34</v>
      </c>
      <c r="B41" s="14" t="s">
        <v>66</v>
      </c>
      <c r="C41" s="18" t="s">
        <v>66</v>
      </c>
      <c r="D41" s="16"/>
      <c r="E41" s="16"/>
      <c r="F41" s="16"/>
      <c r="G41" s="13">
        <f t="shared" si="0"/>
        <v>0</v>
      </c>
      <c r="H41" s="13">
        <v>0</v>
      </c>
      <c r="I41" s="16"/>
      <c r="J41" s="13">
        <f t="shared" si="1"/>
        <v>0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x14ac:dyDescent="0.25">
      <c r="A42" s="10">
        <f t="shared" si="2"/>
        <v>35</v>
      </c>
      <c r="B42" s="14" t="s">
        <v>67</v>
      </c>
      <c r="C42" s="18" t="s">
        <v>67</v>
      </c>
      <c r="D42" s="16"/>
      <c r="E42" s="16"/>
      <c r="F42" s="16"/>
      <c r="G42" s="13">
        <f t="shared" si="0"/>
        <v>0</v>
      </c>
      <c r="H42" s="13">
        <v>0</v>
      </c>
      <c r="I42" s="16"/>
      <c r="J42" s="13">
        <f t="shared" si="1"/>
        <v>0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x14ac:dyDescent="0.25">
      <c r="A43" s="10">
        <f t="shared" si="2"/>
        <v>36</v>
      </c>
      <c r="B43" s="14" t="s">
        <v>68</v>
      </c>
      <c r="C43" s="15"/>
      <c r="D43" s="16"/>
      <c r="E43" s="16"/>
      <c r="F43" s="16"/>
      <c r="G43" s="16"/>
      <c r="H43" s="13">
        <v>0</v>
      </c>
      <c r="I43" s="16"/>
      <c r="J43" s="13">
        <f t="shared" si="1"/>
        <v>0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 x14ac:dyDescent="0.25">
      <c r="A44" s="10">
        <f t="shared" si="2"/>
        <v>37</v>
      </c>
      <c r="B44" s="14" t="s">
        <v>69</v>
      </c>
      <c r="C44" s="15"/>
      <c r="D44" s="16"/>
      <c r="E44" s="16"/>
      <c r="F44" s="16"/>
      <c r="G44" s="16"/>
      <c r="H44" s="13">
        <v>0</v>
      </c>
      <c r="I44" s="16"/>
      <c r="J44" s="13">
        <f t="shared" si="1"/>
        <v>0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x14ac:dyDescent="0.25">
      <c r="A45" s="10">
        <f t="shared" si="2"/>
        <v>38</v>
      </c>
      <c r="B45" s="14" t="s">
        <v>70</v>
      </c>
      <c r="C45" s="15"/>
      <c r="D45" s="16"/>
      <c r="E45" s="16"/>
      <c r="F45" s="16"/>
      <c r="G45" s="16"/>
      <c r="H45" s="13">
        <v>0</v>
      </c>
      <c r="I45" s="16"/>
      <c r="J45" s="13">
        <f t="shared" si="1"/>
        <v>0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x14ac:dyDescent="0.25">
      <c r="A46" s="10">
        <f t="shared" si="2"/>
        <v>39</v>
      </c>
      <c r="B46" s="14" t="s">
        <v>71</v>
      </c>
      <c r="C46" s="22" t="s">
        <v>72</v>
      </c>
      <c r="D46" s="23">
        <v>1</v>
      </c>
      <c r="E46" s="23" t="s">
        <v>13</v>
      </c>
      <c r="F46" s="24">
        <v>2250000</v>
      </c>
      <c r="G46" s="13">
        <f t="shared" ref="G46" si="3">D46*F46</f>
        <v>2250000</v>
      </c>
      <c r="H46" s="13">
        <v>0</v>
      </c>
      <c r="I46" s="13">
        <v>0</v>
      </c>
      <c r="J46" s="13">
        <f t="shared" si="1"/>
        <v>2250000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x14ac:dyDescent="0.25">
      <c r="A47" s="10">
        <f t="shared" si="2"/>
        <v>40</v>
      </c>
      <c r="B47" s="14" t="s">
        <v>73</v>
      </c>
      <c r="C47" s="15"/>
      <c r="D47" s="16"/>
      <c r="E47" s="16"/>
      <c r="F47" s="16"/>
      <c r="G47" s="16"/>
      <c r="H47" s="13">
        <v>0</v>
      </c>
      <c r="I47" s="16"/>
      <c r="J47" s="13">
        <f t="shared" si="1"/>
        <v>0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x14ac:dyDescent="0.25">
      <c r="A48" s="10">
        <f t="shared" si="2"/>
        <v>41</v>
      </c>
      <c r="B48" s="14" t="s">
        <v>74</v>
      </c>
      <c r="C48" s="15"/>
      <c r="D48" s="16"/>
      <c r="E48" s="16"/>
      <c r="F48" s="16"/>
      <c r="G48" s="16"/>
      <c r="H48" s="13">
        <v>0</v>
      </c>
      <c r="I48" s="16"/>
      <c r="J48" s="13">
        <f t="shared" si="1"/>
        <v>0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x14ac:dyDescent="0.25">
      <c r="A49" s="25"/>
      <c r="B49" s="26"/>
      <c r="C49" s="15"/>
      <c r="D49" s="16"/>
      <c r="E49" s="16"/>
      <c r="F49" s="16"/>
      <c r="G49" s="27">
        <f>SUM(G4:G48)</f>
        <v>36815340</v>
      </c>
      <c r="H49" s="13">
        <v>0</v>
      </c>
      <c r="I49" s="16"/>
      <c r="J49" s="27">
        <f>SUM(J4:J48)</f>
        <v>36815340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x14ac:dyDescent="0.25">
      <c r="A50" s="28"/>
      <c r="B50" s="29"/>
      <c r="C50" s="30"/>
      <c r="D50" s="31"/>
      <c r="E50" s="31"/>
      <c r="F50" s="31"/>
      <c r="G50" s="31"/>
      <c r="H50" s="31"/>
      <c r="I50" s="31"/>
      <c r="J50" s="31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x14ac:dyDescent="0.25">
      <c r="D51" s="32"/>
      <c r="E51" s="32"/>
      <c r="F51" s="32"/>
      <c r="G51" s="32"/>
      <c r="H51" s="32"/>
      <c r="I51" s="32"/>
      <c r="J51" s="32"/>
    </row>
    <row r="58" spans="1:29" ht="42.75" customHeight="1" x14ac:dyDescent="0.25"/>
  </sheetData>
  <mergeCells count="2">
    <mergeCell ref="A2:B3"/>
    <mergeCell ref="C2:J2"/>
  </mergeCells>
  <pageMargins left="0.19685039370078741" right="0.98425196850393704" top="0.19685039370078741" bottom="0.19685039370078741" header="0.31496062992125984" footer="0.31496062992125984"/>
  <pageSetup paperSize="9" scale="9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Kirim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2025-06-02T08:00:36Z</dcterms:created>
  <dcterms:modified xsi:type="dcterms:W3CDTF">2025-06-02T08:01:28Z</dcterms:modified>
</cp:coreProperties>
</file>