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MI\PAPERS CRISTINA\2020\KYOTO\"/>
    </mc:Choice>
  </mc:AlternateContent>
  <xr:revisionPtr revIDLastSave="0" documentId="13_ncr:1_{44CD8C55-F35E-47CB-A9ED-5A0FE93E9089}" xr6:coauthVersionLast="45" xr6:coauthVersionMax="45" xr10:uidLastSave="{00000000-0000-0000-0000-000000000000}"/>
  <bookViews>
    <workbookView xWindow="-120" yWindow="-120" windowWidth="29040" windowHeight="15840" xr2:uid="{60CBC0C2-982D-4423-8944-00B968F16F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X65" i="1" l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9" i="1"/>
  <c r="O10" i="1"/>
  <c r="O11" i="1"/>
  <c r="O12" i="1"/>
  <c r="O13" i="1"/>
  <c r="O14" i="1"/>
  <c r="O15" i="1"/>
  <c r="O16" i="1"/>
  <c r="O17" i="1"/>
  <c r="N17" i="1"/>
  <c r="N16" i="1"/>
  <c r="N15" i="1"/>
  <c r="N14" i="1"/>
  <c r="N13" i="1"/>
  <c r="N12" i="1"/>
  <c r="N11" i="1"/>
  <c r="N10" i="1"/>
  <c r="N9" i="1"/>
  <c r="O8" i="1"/>
  <c r="N8" i="1"/>
  <c r="O7" i="1"/>
  <c r="N7" i="1"/>
  <c r="O6" i="1"/>
  <c r="N6" i="1"/>
  <c r="O5" i="1"/>
  <c r="N5" i="1"/>
  <c r="O4" i="1"/>
  <c r="N4" i="1"/>
  <c r="I3" i="1"/>
  <c r="N22" i="1" s="1"/>
  <c r="J3" i="1"/>
  <c r="I4" i="1"/>
  <c r="S4" i="1" s="1"/>
  <c r="J4" i="1"/>
  <c r="I5" i="1"/>
  <c r="J5" i="1"/>
  <c r="I6" i="1"/>
  <c r="J6" i="1"/>
  <c r="I7" i="1"/>
  <c r="J7" i="1"/>
  <c r="I8" i="1"/>
  <c r="J8" i="1"/>
  <c r="I9" i="1"/>
  <c r="J9" i="1"/>
  <c r="I10" i="1"/>
  <c r="S5" i="1" s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T6" i="1" s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T7" i="1" s="1"/>
  <c r="I26" i="1"/>
  <c r="J26" i="1"/>
  <c r="I27" i="1"/>
  <c r="J27" i="1"/>
  <c r="I28" i="1"/>
  <c r="J28" i="1"/>
  <c r="I29" i="1"/>
  <c r="J29" i="1"/>
  <c r="I30" i="1"/>
  <c r="S8" i="1" s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T9" i="1" s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S11" i="1" s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T13" i="1" s="1"/>
  <c r="I66" i="1"/>
  <c r="S13" i="1" s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T14" i="1" s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S16" i="1" s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T17" i="1" s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2" i="1"/>
  <c r="T4" i="1" s="1"/>
  <c r="O2" i="1"/>
  <c r="S15" i="1" l="1"/>
  <c r="S7" i="1"/>
  <c r="T5" i="1"/>
  <c r="S14" i="1"/>
  <c r="S10" i="1"/>
  <c r="S6" i="1"/>
  <c r="T16" i="1"/>
  <c r="T12" i="1"/>
  <c r="T8" i="1"/>
  <c r="T15" i="1"/>
  <c r="S17" i="1"/>
  <c r="S9" i="1"/>
  <c r="S12" i="1"/>
  <c r="T10" i="1"/>
  <c r="T11" i="1"/>
  <c r="O22" i="1"/>
</calcChain>
</file>

<file path=xl/sharedStrings.xml><?xml version="1.0" encoding="utf-8"?>
<sst xmlns="http://schemas.openxmlformats.org/spreadsheetml/2006/main" count="125" uniqueCount="123">
  <si>
    <t>img_70</t>
  </si>
  <si>
    <t>img_71</t>
  </si>
  <si>
    <t>img_72</t>
  </si>
  <si>
    <t>img_73</t>
  </si>
  <si>
    <t>img_74</t>
  </si>
  <si>
    <t>img_75</t>
  </si>
  <si>
    <t>img_76</t>
  </si>
  <si>
    <t>img_77</t>
  </si>
  <si>
    <t>img_78</t>
  </si>
  <si>
    <t>img_79</t>
  </si>
  <si>
    <t>img_80</t>
  </si>
  <si>
    <t>img_81</t>
  </si>
  <si>
    <t>img_82</t>
  </si>
  <si>
    <t>img_83</t>
  </si>
  <si>
    <t>img_84</t>
  </si>
  <si>
    <t>img_85</t>
  </si>
  <si>
    <t>img_86</t>
  </si>
  <si>
    <t>img_87</t>
  </si>
  <si>
    <t>img_88</t>
  </si>
  <si>
    <t>img_89</t>
  </si>
  <si>
    <t>img_90</t>
  </si>
  <si>
    <t>img_91</t>
  </si>
  <si>
    <t>img_92</t>
  </si>
  <si>
    <t>img_93</t>
  </si>
  <si>
    <t>img_94</t>
  </si>
  <si>
    <t>img_95</t>
  </si>
  <si>
    <t>img_96</t>
  </si>
  <si>
    <t>img_97</t>
  </si>
  <si>
    <t>img_98</t>
  </si>
  <si>
    <t>img_99</t>
  </si>
  <si>
    <t>img_100</t>
  </si>
  <si>
    <t>img_101</t>
  </si>
  <si>
    <t>img_102</t>
  </si>
  <si>
    <t>img_103</t>
  </si>
  <si>
    <t>img_104</t>
  </si>
  <si>
    <t>img_105</t>
  </si>
  <si>
    <t>img_106</t>
  </si>
  <si>
    <t>img_107</t>
  </si>
  <si>
    <t>img_108</t>
  </si>
  <si>
    <t>img_109</t>
  </si>
  <si>
    <t>img_110</t>
  </si>
  <si>
    <t>img_111</t>
  </si>
  <si>
    <t>img_112</t>
  </si>
  <si>
    <t>img_113</t>
  </si>
  <si>
    <t>img_114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</si>
  <si>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</si>
  <si>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</si>
  <si>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</si>
  <si>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</si>
  <si>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</si>
  <si>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</si>
  <si>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</si>
  <si>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</si>
  <si>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</si>
  <si>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</si>
  <si>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</si>
  <si>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</si>
  <si>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</si>
  <si>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</si>
  <si>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</si>
  <si>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</si>
  <si>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</si>
  <si>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</si>
  <si>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</si>
  <si>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img_20</t>
  </si>
  <si>
    <t>img_21</t>
  </si>
  <si>
    <t>img_22</t>
  </si>
  <si>
    <t>img_23</t>
  </si>
  <si>
    <t>img_24</t>
  </si>
  <si>
    <t>img_25</t>
  </si>
  <si>
    <t>img_26</t>
  </si>
  <si>
    <t>img_27</t>
  </si>
  <si>
    <t>img_28</t>
  </si>
  <si>
    <t>img_29</t>
  </si>
  <si>
    <t>img_30</t>
  </si>
  <si>
    <t>img_31</t>
  </si>
  <si>
    <t>img_32</t>
  </si>
  <si>
    <t>img_33</t>
  </si>
  <si>
    <t>img_34</t>
  </si>
  <si>
    <t>img_35</t>
  </si>
  <si>
    <t>img_36</t>
  </si>
  <si>
    <t>img_37</t>
  </si>
  <si>
    <t>img_38</t>
  </si>
  <si>
    <t>img_39</t>
  </si>
  <si>
    <t>img_40</t>
  </si>
  <si>
    <t>img_41</t>
  </si>
  <si>
    <t>img_42</t>
  </si>
  <si>
    <t>img_43</t>
  </si>
  <si>
    <t>img_44</t>
  </si>
  <si>
    <t>img_45</t>
  </si>
  <si>
    <t>img_46</t>
  </si>
  <si>
    <t>img_47</t>
  </si>
  <si>
    <t>img_48</t>
  </si>
  <si>
    <t>img_49</t>
  </si>
  <si>
    <t>img_50</t>
  </si>
  <si>
    <t>img_51</t>
  </si>
  <si>
    <t>img_52</t>
  </si>
  <si>
    <t>img_53</t>
  </si>
  <si>
    <t>img_55</t>
  </si>
  <si>
    <t>img_56</t>
  </si>
  <si>
    <t>img_57</t>
  </si>
  <si>
    <t>img_58</t>
  </si>
  <si>
    <t>img_59</t>
  </si>
  <si>
    <t>img_60</t>
  </si>
  <si>
    <t>img_64</t>
  </si>
  <si>
    <t>img_65</t>
  </si>
  <si>
    <t>img_66</t>
  </si>
  <si>
    <t>img_67</t>
  </si>
  <si>
    <t>img_68</t>
  </si>
  <si>
    <t>img_69</t>
  </si>
  <si>
    <t>x</t>
  </si>
  <si>
    <t>y</t>
  </si>
  <si>
    <t>openpose</t>
  </si>
  <si>
    <t>teorico</t>
  </si>
  <si>
    <t>N</t>
  </si>
  <si>
    <t>devx</t>
  </si>
  <si>
    <t>devy</t>
  </si>
  <si>
    <t>medx</t>
  </si>
  <si>
    <t>medy</t>
  </si>
  <si>
    <t>medxO</t>
  </si>
  <si>
    <t>medyO</t>
  </si>
  <si>
    <t>tot devx</t>
  </si>
  <si>
    <t>tot devy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</si>
</sst>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42F0-9A44-4986-A054-CB553041E98B}">
  <dimension ref="A1:X101"/>
  <sheetViews>
    <sheetView tabSelected="1" workbookViewId="0">
      <selection activeCell="N22" sqref="N22:O22"/>
    </sheetView>
  </sheetViews>
  <sheetFormatPr defaultRowHeight="15" x14ac:dyDescent="0.25"/>
  <cols>
    <col min="5" max="5" width="11.28515625" customWidth="1"/>
  </cols>
  <sheetData>
    <row r="1" spans="1:20" x14ac:dyDescent="0.25">
      <c r="C1" t="s">
        <v>110</v>
      </c>
      <c r="D1" t="s">
        <v>111</v>
      </c>
      <c r="E1" t="s">
        <v>112</v>
      </c>
      <c r="F1" t="s">
        <v>110</v>
      </c>
      <c r="G1" t="s">
        <v>111</v>
      </c>
      <c r="H1" t="s">
        <v>113</v>
      </c>
      <c r="I1" t="s">
        <v>115</v>
      </c>
      <c r="J1" t="s">
        <v>116</v>
      </c>
    </row>
    <row r="2" spans="1:20" x14ac:dyDescent="0.25">
      <c r="A2" s="7">
        <v>1</v>
      </c>
      <c r="B2" s="1" t="s">
        <v>45</v>
      </c>
      <c r="C2">
        <v>305</v>
      </c>
      <c r="D2">
        <v>358</v>
      </c>
      <c r="F2">
        <v>303</v>
      </c>
      <c r="G2">
        <v>352</v>
      </c>
      <c r="I2">
        <f>F2-C2</f>
        <v>-2</v>
      </c>
      <c r="J2">
        <f>G2-D2</f>
        <v>-6</v>
      </c>
      <c r="M2" t="s">
        <v>114</v>
      </c>
      <c r="N2">
        <v>14</v>
      </c>
      <c r="O2">
        <f>N2*7</f>
        <v>98</v>
      </c>
    </row>
    <row r="3" spans="1:20" x14ac:dyDescent="0.25">
      <c r="A3" s="7"/>
      <c r="B3" s="1" t="s">
        <v>46</v>
      </c>
      <c r="C3">
        <v>318</v>
      </c>
      <c r="D3">
        <v>358</v>
      </c>
      <c r="F3">
        <v>314</v>
      </c>
      <c r="G3">
        <v>349</v>
      </c>
      <c r="I3">
        <f t="shared" ref="I3:I52" si="0">F3-C3</f>
        <v>-4</v>
      </c>
      <c r="J3">
        <f t="shared" ref="J3:J52" si="1">G3-D3</f>
        <v>-9</v>
      </c>
      <c r="N3" t="s">
        <v>117</v>
      </c>
      <c r="O3" t="s">
        <v>118</v>
      </c>
      <c r="P3" t="s">
        <v>119</v>
      </c>
      <c r="Q3" t="s">
        <v>120</v>
      </c>
    </row>
    <row r="4" spans="1:20" x14ac:dyDescent="0.25">
      <c r="A4" s="7"/>
      <c r="B4" s="1" t="s">
        <v>47</v>
      </c>
      <c r="C4">
        <v>331</v>
      </c>
      <c r="D4">
        <v>346</v>
      </c>
      <c r="F4">
        <v>328</v>
      </c>
      <c r="G4">
        <v>348</v>
      </c>
      <c r="I4">
        <f t="shared" si="0"/>
        <v>-3</v>
      </c>
      <c r="J4">
        <f t="shared" si="1"/>
        <v>2</v>
      </c>
      <c r="M4">
        <v>1</v>
      </c>
      <c r="N4" s="9">
        <f>_xlfn.STDEV.P(F2:F8)</f>
        <v>47.832616316416036</v>
      </c>
      <c r="O4" s="9">
        <f>_xlfn.STDEV.P(G2:G8)</f>
        <v>6.800360134521088</v>
      </c>
      <c r="P4" s="9">
        <f>_xlfn.STDEV.P(C2:C8)</f>
        <v>48.853801055301936</v>
      </c>
      <c r="Q4" s="9">
        <f>_xlfn.STDEV.P(D2:D8)</f>
        <v>9.0463658279928936</v>
      </c>
      <c r="S4" s="6">
        <f>AVERAGE(I2:I8)</f>
        <v>-1.2857142857142858</v>
      </c>
      <c r="T4" s="6">
        <f>AVERAGE(J2:J8)</f>
        <v>-3.2857142857142856</v>
      </c>
    </row>
    <row r="5" spans="1:20" x14ac:dyDescent="0.25">
      <c r="A5" s="7"/>
      <c r="B5" s="1" t="s">
        <v>48</v>
      </c>
      <c r="C5">
        <v>331</v>
      </c>
      <c r="D5">
        <v>345</v>
      </c>
      <c r="F5">
        <v>327</v>
      </c>
      <c r="G5">
        <v>346</v>
      </c>
      <c r="I5">
        <f t="shared" si="0"/>
        <v>-4</v>
      </c>
      <c r="J5">
        <f t="shared" si="1"/>
        <v>1</v>
      </c>
      <c r="M5">
        <v>2</v>
      </c>
      <c r="N5" s="6">
        <f>_xlfn.STDEV.P(F9:F15)</f>
        <v>82.247014709176085</v>
      </c>
      <c r="O5" s="6">
        <f>_xlfn.STDEV.P(G9:G15)</f>
        <v>67.76520087020765</v>
      </c>
      <c r="P5" s="6">
        <f>_xlfn.STDEV.P(C9:C15)</f>
        <v>80.352285567483193</v>
      </c>
      <c r="Q5" s="6">
        <f>_xlfn.STDEV.P(D9:D15)</f>
        <v>68.022505279427889</v>
      </c>
      <c r="S5" s="6">
        <f>AVERAGE(I9:I15)</f>
        <v>1.7142857142857142</v>
      </c>
      <c r="T5" s="6">
        <f>AVERAGE(J9:J15)</f>
        <v>-2.1428571428571428</v>
      </c>
    </row>
    <row r="6" spans="1:20" x14ac:dyDescent="0.25">
      <c r="A6" s="7"/>
      <c r="B6" s="1" t="s">
        <v>49</v>
      </c>
      <c r="C6">
        <v>305</v>
      </c>
      <c r="D6">
        <v>345</v>
      </c>
      <c r="F6">
        <v>313</v>
      </c>
      <c r="G6">
        <v>344</v>
      </c>
      <c r="I6">
        <f t="shared" si="0"/>
        <v>8</v>
      </c>
      <c r="J6">
        <f t="shared" si="1"/>
        <v>-1</v>
      </c>
      <c r="M6">
        <v>3</v>
      </c>
      <c r="N6" s="9">
        <f>_xlfn.STDEV.P(F16:F22)</f>
        <v>41.616813713611826</v>
      </c>
      <c r="O6" s="9">
        <f>_xlfn.STDEV.P(G16:G22)</f>
        <v>22.45630678196471</v>
      </c>
      <c r="P6" s="9">
        <f>_xlfn.STDEV.P(C16:C22)</f>
        <v>40.176142783741589</v>
      </c>
      <c r="Q6" s="9">
        <f>_xlfn.STDEV.P(D16:D22)</f>
        <v>28.164965935048617</v>
      </c>
      <c r="S6" s="6">
        <f>AVERAGE(I16:I22)</f>
        <v>-0.2857142857142857</v>
      </c>
      <c r="T6" s="6">
        <f>AVERAGE(J16:J22)</f>
        <v>-4.8571428571428568</v>
      </c>
    </row>
    <row r="7" spans="1:20" x14ac:dyDescent="0.25">
      <c r="A7" s="7"/>
      <c r="B7" s="1" t="s">
        <v>50</v>
      </c>
      <c r="C7">
        <v>292</v>
      </c>
      <c r="D7">
        <v>358</v>
      </c>
      <c r="F7">
        <v>291</v>
      </c>
      <c r="G7">
        <v>350</v>
      </c>
      <c r="I7">
        <f t="shared" si="0"/>
        <v>-1</v>
      </c>
      <c r="J7">
        <f t="shared" si="1"/>
        <v>-8</v>
      </c>
      <c r="M7">
        <v>4</v>
      </c>
      <c r="N7" s="6">
        <f>_xlfn.STDEV.P(F23:F29)</f>
        <v>52.515109584707879</v>
      </c>
      <c r="O7" s="6">
        <f>_xlfn.STDEV.P(G23:G29)</f>
        <v>6.2531624652112257</v>
      </c>
      <c r="P7" s="6">
        <f>_xlfn.STDEV.P(C23:C29)</f>
        <v>53.760997925626192</v>
      </c>
      <c r="Q7" s="6">
        <f>_xlfn.STDEV.P(D23:D29)</f>
        <v>8.3446182094344188</v>
      </c>
      <c r="S7" s="6">
        <f>AVERAGE(I23:I29)</f>
        <v>1.4285714285714286</v>
      </c>
      <c r="T7" s="6">
        <f>AVERAGE(J23:J29)</f>
        <v>-4.1428571428571432</v>
      </c>
    </row>
    <row r="8" spans="1:20" x14ac:dyDescent="0.25">
      <c r="A8" s="7"/>
      <c r="B8" s="1" t="s">
        <v>51</v>
      </c>
      <c r="C8">
        <v>448</v>
      </c>
      <c r="D8">
        <v>332</v>
      </c>
      <c r="F8">
        <v>445</v>
      </c>
      <c r="G8">
        <v>330</v>
      </c>
      <c r="I8">
        <f t="shared" si="0"/>
        <v>-3</v>
      </c>
      <c r="J8">
        <f t="shared" si="1"/>
        <v>-2</v>
      </c>
      <c r="M8">
        <v>5</v>
      </c>
      <c r="N8" s="9">
        <f>_xlfn.STDEV.P(F30:F36)</f>
        <v>4.4308749769345201</v>
      </c>
      <c r="O8" s="9">
        <f>_xlfn.STDEV.P(G30:G36)</f>
        <v>3.5856858280031809</v>
      </c>
      <c r="P8" s="9">
        <f>_xlfn.STDEV.P(C30:C36)</f>
        <v>0</v>
      </c>
      <c r="Q8" s="9">
        <f>_xlfn.STDEV.P(D30:D36)</f>
        <v>4.5490523794544728</v>
      </c>
      <c r="S8" s="6">
        <f>AVERAGE(I30:I36)</f>
        <v>2.2857142857142856</v>
      </c>
      <c r="T8" s="6">
        <f>AVERAGE(J30:J36)</f>
        <v>0.14285714285714285</v>
      </c>
    </row>
    <row r="9" spans="1:20" x14ac:dyDescent="0.25">
      <c r="A9" s="7">
        <v>2</v>
      </c>
      <c r="B9" t="s">
        <v>52</v>
      </c>
      <c r="C9">
        <v>422</v>
      </c>
      <c r="D9">
        <v>306</v>
      </c>
      <c r="F9">
        <v>426</v>
      </c>
      <c r="G9">
        <v>306</v>
      </c>
      <c r="I9">
        <f t="shared" si="0"/>
        <v>4</v>
      </c>
      <c r="J9">
        <f t="shared" si="1"/>
        <v>0</v>
      </c>
      <c r="M9">
        <v>6</v>
      </c>
      <c r="N9" s="6">
        <f>_xlfn.STDEV.P(F37:F43)</f>
        <v>2.5555062599997598</v>
      </c>
      <c r="O9" s="6">
        <f>_xlfn.STDEV.P(G37:G43)</f>
        <v>1.1780301787479031</v>
      </c>
      <c r="P9" s="6">
        <f>_xlfn.STDEV.P(C37:C43)</f>
        <v>0</v>
      </c>
      <c r="Q9" s="6">
        <f>_xlfn.STDEV.P(D37:D43)</f>
        <v>0</v>
      </c>
      <c r="S9" s="6">
        <f>AVERAGE(I37:I43)</f>
        <v>0.42857142857142855</v>
      </c>
      <c r="T9" s="6">
        <f>AVERAGE(J37:J43)</f>
        <v>-5.4285714285714288</v>
      </c>
    </row>
    <row r="10" spans="1:20" x14ac:dyDescent="0.25">
      <c r="A10" s="7"/>
      <c r="B10" t="s">
        <v>53</v>
      </c>
      <c r="C10">
        <v>578</v>
      </c>
      <c r="D10">
        <v>358</v>
      </c>
      <c r="F10">
        <v>585</v>
      </c>
      <c r="G10">
        <v>354</v>
      </c>
      <c r="I10">
        <f t="shared" si="0"/>
        <v>7</v>
      </c>
      <c r="J10">
        <f t="shared" si="1"/>
        <v>-4</v>
      </c>
      <c r="M10">
        <v>7</v>
      </c>
      <c r="N10" s="9">
        <f>_xlfn.STDEV.P(F44:F50)</f>
        <v>78.100145025865501</v>
      </c>
      <c r="O10" s="9">
        <f>_xlfn.STDEV.P(G44:G50)</f>
        <v>87.034827652439205</v>
      </c>
      <c r="P10" s="9">
        <f>_xlfn.STDEV.P(C44:C50)</f>
        <v>78.572727261994388</v>
      </c>
      <c r="Q10" s="9">
        <f>_xlfn.STDEV.P(D44:D50)</f>
        <v>86.208811519898987</v>
      </c>
      <c r="S10" s="6">
        <f>AVERAGE(I44:I50)</f>
        <v>4.1428571428571432</v>
      </c>
      <c r="T10" s="6">
        <f>AVERAGE(J44:J50)</f>
        <v>-6.1428571428571432</v>
      </c>
    </row>
    <row r="11" spans="1:20" x14ac:dyDescent="0.25">
      <c r="A11" s="7"/>
      <c r="B11" t="s">
        <v>54</v>
      </c>
      <c r="C11">
        <v>578</v>
      </c>
      <c r="D11">
        <v>346</v>
      </c>
      <c r="F11">
        <v>581</v>
      </c>
      <c r="G11">
        <v>348</v>
      </c>
      <c r="I11">
        <f t="shared" si="0"/>
        <v>3</v>
      </c>
      <c r="J11">
        <f t="shared" si="1"/>
        <v>2</v>
      </c>
      <c r="M11">
        <v>8</v>
      </c>
      <c r="N11" s="6">
        <f>_xlfn.STDEV.P(F51:F57)</f>
        <v>150.59731412083073</v>
      </c>
      <c r="O11" s="6">
        <f>_xlfn.STDEV.P(G51:G57)</f>
        <v>26.537612891124621</v>
      </c>
      <c r="P11" s="6">
        <f>_xlfn.STDEV.P(C51:C57)</f>
        <v>146.98438067789826</v>
      </c>
      <c r="Q11" s="6">
        <f>_xlfn.STDEV.P(D51:D57)</f>
        <v>30.174999788647852</v>
      </c>
      <c r="S11" s="6">
        <f>AVERAGE(I51:I57)</f>
        <v>0.2857142857142857</v>
      </c>
      <c r="T11" s="6">
        <f>AVERAGE(J51:J57)</f>
        <v>0</v>
      </c>
    </row>
    <row r="12" spans="1:20" x14ac:dyDescent="0.25">
      <c r="A12" s="7"/>
      <c r="B12" t="s">
        <v>55</v>
      </c>
      <c r="C12">
        <v>565</v>
      </c>
      <c r="D12">
        <v>332</v>
      </c>
      <c r="F12">
        <v>566</v>
      </c>
      <c r="G12">
        <v>325</v>
      </c>
      <c r="I12">
        <f t="shared" si="0"/>
        <v>1</v>
      </c>
      <c r="J12">
        <f t="shared" si="1"/>
        <v>-7</v>
      </c>
      <c r="M12">
        <v>9</v>
      </c>
      <c r="N12" s="9">
        <f>_xlfn.STDEV.P(F58:F64)</f>
        <v>97.834721101770526</v>
      </c>
      <c r="O12" s="9">
        <f>_xlfn.STDEV.P(G58:G64)</f>
        <v>15.078028345095726</v>
      </c>
      <c r="P12" s="9">
        <f>_xlfn.STDEV.P(C58:C64)</f>
        <v>98.481118049324039</v>
      </c>
      <c r="Q12" s="9">
        <f>_xlfn.STDEV.P(D58:D64)</f>
        <v>15.087499894323926</v>
      </c>
      <c r="S12" s="6">
        <f>AVERAGE(I58:I64)</f>
        <v>3.7142857142857144</v>
      </c>
      <c r="T12" s="6">
        <f>AVERAGE(J58:J64)</f>
        <v>-3</v>
      </c>
    </row>
    <row r="13" spans="1:20" x14ac:dyDescent="0.25">
      <c r="A13" s="7"/>
      <c r="B13" t="s">
        <v>56</v>
      </c>
      <c r="C13">
        <v>448</v>
      </c>
      <c r="D13">
        <v>189</v>
      </c>
      <c r="F13">
        <v>447</v>
      </c>
      <c r="G13">
        <v>188</v>
      </c>
      <c r="I13">
        <f t="shared" si="0"/>
        <v>-1</v>
      </c>
      <c r="J13">
        <f t="shared" si="1"/>
        <v>-1</v>
      </c>
      <c r="M13">
        <v>10</v>
      </c>
      <c r="N13" s="6">
        <f>_xlfn.STDEV.P(F65:F71)</f>
        <v>77.877192700155433</v>
      </c>
      <c r="O13" s="6">
        <f>_xlfn.STDEV.P(G65:G71)</f>
        <v>21.88187209839716</v>
      </c>
      <c r="P13" s="6">
        <f>_xlfn.STDEV.P(C65:C71)</f>
        <v>76.346417795493736</v>
      </c>
      <c r="Q13" s="6">
        <f>_xlfn.STDEV.P(D65:D71)</f>
        <v>23.491205475536532</v>
      </c>
      <c r="S13" s="6">
        <f>AVERAGE(I65:I71)</f>
        <v>1.2857142857142858</v>
      </c>
      <c r="T13" s="6">
        <f>AVERAGE(J65:J71)</f>
        <v>-0.42857142857142855</v>
      </c>
    </row>
    <row r="14" spans="1:20" x14ac:dyDescent="0.25">
      <c r="A14" s="7"/>
      <c r="B14" t="s">
        <v>57</v>
      </c>
      <c r="C14">
        <v>409</v>
      </c>
      <c r="D14">
        <v>202</v>
      </c>
      <c r="F14">
        <v>410</v>
      </c>
      <c r="G14">
        <v>202</v>
      </c>
      <c r="I14">
        <f t="shared" si="0"/>
        <v>1</v>
      </c>
      <c r="J14">
        <f t="shared" si="1"/>
        <v>0</v>
      </c>
      <c r="M14">
        <v>11</v>
      </c>
      <c r="N14" s="9">
        <f>_xlfn.STDEV.P(F72:F78)</f>
        <v>79.02208422914677</v>
      </c>
      <c r="O14" s="9">
        <f>_xlfn.STDEV.P(G72:G78)</f>
        <v>20.713793097590695</v>
      </c>
      <c r="P14" s="9">
        <f>_xlfn.STDEV.P(C72:C78)</f>
        <v>78.264856449763201</v>
      </c>
      <c r="Q14" s="9">
        <f>_xlfn.STDEV.P(D72:D78)</f>
        <v>23.783032881893437</v>
      </c>
      <c r="S14" s="6">
        <f>AVERAGE(I72:I78)</f>
        <v>4.1428571428571432</v>
      </c>
      <c r="T14" s="6">
        <f>AVERAGE(J72:J78)</f>
        <v>-1.4285714285714286</v>
      </c>
    </row>
    <row r="15" spans="1:20" x14ac:dyDescent="0.25">
      <c r="A15" s="7"/>
      <c r="B15" t="s">
        <v>58</v>
      </c>
      <c r="C15">
        <v>383</v>
      </c>
      <c r="D15">
        <v>215</v>
      </c>
      <c r="F15">
        <v>380</v>
      </c>
      <c r="G15">
        <v>210</v>
      </c>
      <c r="I15">
        <f t="shared" si="0"/>
        <v>-3</v>
      </c>
      <c r="J15">
        <f t="shared" si="1"/>
        <v>-5</v>
      </c>
      <c r="M15">
        <v>12</v>
      </c>
      <c r="N15" s="6">
        <f>_xlfn.STDEV.P(F79:F85)</f>
        <v>8.9076898674970835</v>
      </c>
      <c r="O15" s="6">
        <f>_xlfn.STDEV.P(G79:G85)</f>
        <v>43.749285708454714</v>
      </c>
      <c r="P15" s="6">
        <f>_xlfn.STDEV.P(C79:C85)</f>
        <v>11.745602737768266</v>
      </c>
      <c r="Q15" s="6">
        <f>_xlfn.STDEV.P(D79:D85)</f>
        <v>44.537991120628966</v>
      </c>
      <c r="S15" s="6">
        <f>AVERAGE(I79:I85)</f>
        <v>3.2857142857142856</v>
      </c>
      <c r="T15" s="6">
        <f>AVERAGE(J79:J85)</f>
        <v>-1.7142857142857142</v>
      </c>
    </row>
    <row r="16" spans="1:20" x14ac:dyDescent="0.25">
      <c r="A16" s="7">
        <v>3</v>
      </c>
      <c r="B16" s="1" t="s">
        <v>59</v>
      </c>
      <c r="C16">
        <v>357</v>
      </c>
      <c r="D16">
        <v>215</v>
      </c>
      <c r="F16">
        <v>355</v>
      </c>
      <c r="G16">
        <v>225</v>
      </c>
      <c r="I16">
        <f t="shared" si="0"/>
        <v>-2</v>
      </c>
      <c r="J16">
        <f t="shared" si="1"/>
        <v>10</v>
      </c>
      <c r="M16">
        <v>13</v>
      </c>
      <c r="N16" s="9">
        <f>_xlfn.STDEV.P(F86:F92)</f>
        <v>2.2587697572631282</v>
      </c>
      <c r="O16" s="9">
        <f>_xlfn.STDEV.P(G86:G92)</f>
        <v>14.369752813405224</v>
      </c>
      <c r="P16" s="9">
        <f>_xlfn.STDEV.P(C86:C92)</f>
        <v>4.5490523794544728</v>
      </c>
      <c r="Q16" s="9">
        <f>_xlfn.STDEV.P(D86:D92)</f>
        <v>14.037849710329425</v>
      </c>
      <c r="S16" s="6">
        <f>AVERAGE(I86:I92)</f>
        <v>4.7142857142857144</v>
      </c>
      <c r="T16" s="6">
        <f>AVERAGE(J86:J92)</f>
        <v>-3</v>
      </c>
    </row>
    <row r="17" spans="1:20" x14ac:dyDescent="0.25">
      <c r="A17" s="7"/>
      <c r="B17" s="1" t="s">
        <v>60</v>
      </c>
      <c r="C17">
        <v>396</v>
      </c>
      <c r="D17">
        <v>241</v>
      </c>
      <c r="F17">
        <v>394</v>
      </c>
      <c r="G17">
        <v>236</v>
      </c>
      <c r="I17">
        <f t="shared" si="0"/>
        <v>-2</v>
      </c>
      <c r="J17">
        <f t="shared" si="1"/>
        <v>-5</v>
      </c>
      <c r="M17">
        <v>14</v>
      </c>
      <c r="N17" s="6">
        <f>_xlfn.STDEV.P(F93:F99)</f>
        <v>27.012468776247669</v>
      </c>
      <c r="O17" s="6">
        <f>_xlfn.STDEV.P(G93:G99)</f>
        <v>98.678409854580508</v>
      </c>
      <c r="P17" s="6">
        <f>_xlfn.STDEV.P(C93:C99)</f>
        <v>28.529969920654832</v>
      </c>
      <c r="Q17" s="6">
        <f>_xlfn.STDEV.P(D93:D99)</f>
        <v>97.180034902614992</v>
      </c>
      <c r="S17" s="6">
        <f>AVERAGE(I93:I99)</f>
        <v>3</v>
      </c>
      <c r="T17" s="6">
        <f>AVERAGE(J93:J99)</f>
        <v>-1.5714285714285714</v>
      </c>
    </row>
    <row r="18" spans="1:20" x14ac:dyDescent="0.25">
      <c r="A18" s="7"/>
      <c r="B18" s="1" t="s">
        <v>61</v>
      </c>
      <c r="C18">
        <v>448</v>
      </c>
      <c r="D18">
        <v>267</v>
      </c>
      <c r="F18">
        <v>442</v>
      </c>
      <c r="G18">
        <v>264</v>
      </c>
      <c r="I18">
        <f t="shared" si="0"/>
        <v>-6</v>
      </c>
      <c r="J18">
        <f t="shared" si="1"/>
        <v>-3</v>
      </c>
    </row>
    <row r="19" spans="1:20" x14ac:dyDescent="0.25">
      <c r="A19" s="7"/>
      <c r="B19" s="1" t="s">
        <v>62</v>
      </c>
      <c r="C19">
        <v>461</v>
      </c>
      <c r="D19">
        <v>280</v>
      </c>
      <c r="F19">
        <v>458</v>
      </c>
      <c r="G19">
        <v>272</v>
      </c>
      <c r="I19">
        <f t="shared" si="0"/>
        <v>-3</v>
      </c>
      <c r="J19">
        <f t="shared" si="1"/>
        <v>-8</v>
      </c>
    </row>
    <row r="20" spans="1:20" x14ac:dyDescent="0.25">
      <c r="A20" s="7"/>
      <c r="B20" s="1" t="s">
        <v>63</v>
      </c>
      <c r="C20">
        <v>474</v>
      </c>
      <c r="D20">
        <v>293</v>
      </c>
      <c r="F20">
        <v>472</v>
      </c>
      <c r="G20">
        <v>283</v>
      </c>
      <c r="I20">
        <f t="shared" si="0"/>
        <v>-2</v>
      </c>
      <c r="J20">
        <f t="shared" si="1"/>
        <v>-10</v>
      </c>
    </row>
    <row r="21" spans="1:20" x14ac:dyDescent="0.25">
      <c r="A21" s="7"/>
      <c r="B21" s="1" t="s">
        <v>64</v>
      </c>
      <c r="C21">
        <v>461</v>
      </c>
      <c r="D21">
        <v>293</v>
      </c>
      <c r="F21">
        <v>468</v>
      </c>
      <c r="G21">
        <v>284</v>
      </c>
      <c r="I21">
        <f t="shared" si="0"/>
        <v>7</v>
      </c>
      <c r="J21">
        <f t="shared" si="1"/>
        <v>-9</v>
      </c>
      <c r="N21" t="s">
        <v>121</v>
      </c>
      <c r="O21" t="s">
        <v>122</v>
      </c>
    </row>
    <row r="22" spans="1:20" x14ac:dyDescent="0.25">
      <c r="A22" s="7"/>
      <c r="B22" s="1" t="s">
        <v>65</v>
      </c>
      <c r="C22">
        <v>461</v>
      </c>
      <c r="D22">
        <v>293</v>
      </c>
      <c r="F22">
        <v>467</v>
      </c>
      <c r="G22">
        <v>284</v>
      </c>
      <c r="I22">
        <f t="shared" si="0"/>
        <v>6</v>
      </c>
      <c r="J22">
        <f t="shared" si="1"/>
        <v>-9</v>
      </c>
      <c r="N22" s="6">
        <f>AVERAGE(I2:I99)</f>
        <v>2.0612244897959182</v>
      </c>
      <c r="O22" s="6">
        <f>AVERAGE(J2:J99)</f>
        <v>-2.6428571428571428</v>
      </c>
    </row>
    <row r="23" spans="1:20" x14ac:dyDescent="0.25">
      <c r="A23" s="7">
        <v>4</v>
      </c>
      <c r="B23" t="s">
        <v>66</v>
      </c>
      <c r="C23">
        <v>461</v>
      </c>
      <c r="D23">
        <v>293</v>
      </c>
      <c r="F23">
        <v>467</v>
      </c>
      <c r="G23">
        <v>285</v>
      </c>
      <c r="I23">
        <f t="shared" si="0"/>
        <v>6</v>
      </c>
      <c r="J23">
        <f t="shared" si="1"/>
        <v>-8</v>
      </c>
    </row>
    <row r="24" spans="1:20" x14ac:dyDescent="0.25">
      <c r="A24" s="7"/>
      <c r="B24" t="s">
        <v>67</v>
      </c>
      <c r="C24">
        <v>461</v>
      </c>
      <c r="D24">
        <v>293</v>
      </c>
      <c r="F24">
        <v>465</v>
      </c>
      <c r="G24">
        <v>284</v>
      </c>
      <c r="I24">
        <f t="shared" si="0"/>
        <v>4</v>
      </c>
      <c r="J24">
        <f t="shared" si="1"/>
        <v>-9</v>
      </c>
    </row>
    <row r="25" spans="1:20" x14ac:dyDescent="0.25">
      <c r="A25" s="7"/>
      <c r="B25" t="s">
        <v>68</v>
      </c>
      <c r="C25">
        <v>461</v>
      </c>
      <c r="D25">
        <v>280</v>
      </c>
      <c r="F25">
        <v>462</v>
      </c>
      <c r="G25">
        <v>283</v>
      </c>
      <c r="I25">
        <f t="shared" si="0"/>
        <v>1</v>
      </c>
      <c r="J25">
        <f t="shared" si="1"/>
        <v>3</v>
      </c>
    </row>
    <row r="26" spans="1:20" x14ac:dyDescent="0.25">
      <c r="A26" s="7"/>
      <c r="B26" t="s">
        <v>69</v>
      </c>
      <c r="C26">
        <v>461</v>
      </c>
      <c r="D26">
        <v>280</v>
      </c>
      <c r="F26">
        <v>460</v>
      </c>
      <c r="G26">
        <v>279</v>
      </c>
      <c r="I26">
        <f t="shared" si="0"/>
        <v>-1</v>
      </c>
      <c r="J26">
        <f t="shared" si="1"/>
        <v>-1</v>
      </c>
    </row>
    <row r="27" spans="1:20" x14ac:dyDescent="0.25">
      <c r="A27" s="7"/>
      <c r="B27" t="s">
        <v>70</v>
      </c>
      <c r="C27">
        <v>578</v>
      </c>
      <c r="D27">
        <v>280</v>
      </c>
      <c r="F27">
        <v>576</v>
      </c>
      <c r="G27">
        <v>272</v>
      </c>
      <c r="I27">
        <f t="shared" si="0"/>
        <v>-2</v>
      </c>
      <c r="J27">
        <f t="shared" si="1"/>
        <v>-8</v>
      </c>
    </row>
    <row r="28" spans="1:20" x14ac:dyDescent="0.25">
      <c r="A28" s="7"/>
      <c r="B28" t="s">
        <v>71</v>
      </c>
      <c r="C28">
        <v>565</v>
      </c>
      <c r="D28">
        <v>279</v>
      </c>
      <c r="F28">
        <v>568</v>
      </c>
      <c r="G28">
        <v>270</v>
      </c>
      <c r="I28">
        <f t="shared" si="0"/>
        <v>3</v>
      </c>
      <c r="J28">
        <f t="shared" si="1"/>
        <v>-9</v>
      </c>
    </row>
    <row r="29" spans="1:20" x14ac:dyDescent="0.25">
      <c r="A29" s="7"/>
      <c r="B29" t="s">
        <v>72</v>
      </c>
      <c r="C29">
        <v>565</v>
      </c>
      <c r="D29">
        <v>267</v>
      </c>
      <c r="F29">
        <v>564</v>
      </c>
      <c r="G29">
        <v>270</v>
      </c>
      <c r="I29">
        <f t="shared" si="0"/>
        <v>-1</v>
      </c>
      <c r="J29">
        <f t="shared" si="1"/>
        <v>3</v>
      </c>
    </row>
    <row r="30" spans="1:20" x14ac:dyDescent="0.25">
      <c r="A30" s="7">
        <v>5</v>
      </c>
      <c r="B30" s="1" t="s">
        <v>73</v>
      </c>
      <c r="C30">
        <v>552</v>
      </c>
      <c r="D30">
        <v>267</v>
      </c>
      <c r="F30">
        <v>558</v>
      </c>
      <c r="G30">
        <v>268</v>
      </c>
      <c r="I30">
        <f t="shared" si="0"/>
        <v>6</v>
      </c>
      <c r="J30">
        <f t="shared" si="1"/>
        <v>1</v>
      </c>
    </row>
    <row r="31" spans="1:20" x14ac:dyDescent="0.25">
      <c r="A31" s="7"/>
      <c r="B31" s="1" t="s">
        <v>74</v>
      </c>
      <c r="C31">
        <v>552</v>
      </c>
      <c r="D31">
        <v>267</v>
      </c>
      <c r="F31">
        <v>556</v>
      </c>
      <c r="G31">
        <v>267</v>
      </c>
      <c r="I31">
        <f t="shared" si="0"/>
        <v>4</v>
      </c>
      <c r="J31">
        <f t="shared" si="1"/>
        <v>0</v>
      </c>
    </row>
    <row r="32" spans="1:20" x14ac:dyDescent="0.25">
      <c r="A32" s="7"/>
      <c r="B32" s="1" t="s">
        <v>75</v>
      </c>
      <c r="C32">
        <v>552</v>
      </c>
      <c r="D32">
        <v>267</v>
      </c>
      <c r="F32">
        <v>556</v>
      </c>
      <c r="G32">
        <v>267</v>
      </c>
      <c r="I32">
        <f t="shared" si="0"/>
        <v>4</v>
      </c>
      <c r="J32">
        <f t="shared" si="1"/>
        <v>0</v>
      </c>
    </row>
    <row r="33" spans="1:10" x14ac:dyDescent="0.25">
      <c r="A33" s="7"/>
      <c r="B33" s="1" t="s">
        <v>76</v>
      </c>
      <c r="C33">
        <v>552</v>
      </c>
      <c r="D33">
        <v>267</v>
      </c>
      <c r="F33">
        <v>552</v>
      </c>
      <c r="G33">
        <v>265</v>
      </c>
      <c r="I33">
        <f t="shared" si="0"/>
        <v>0</v>
      </c>
      <c r="J33">
        <f t="shared" si="1"/>
        <v>-2</v>
      </c>
    </row>
    <row r="34" spans="1:10" x14ac:dyDescent="0.25">
      <c r="A34" s="7"/>
      <c r="B34" s="1" t="s">
        <v>77</v>
      </c>
      <c r="C34">
        <v>552</v>
      </c>
      <c r="D34">
        <v>280</v>
      </c>
      <c r="F34">
        <v>561</v>
      </c>
      <c r="G34">
        <v>277</v>
      </c>
      <c r="I34">
        <f t="shared" si="0"/>
        <v>9</v>
      </c>
      <c r="J34">
        <f t="shared" si="1"/>
        <v>-3</v>
      </c>
    </row>
    <row r="35" spans="1:10" x14ac:dyDescent="0.25">
      <c r="A35" s="7"/>
      <c r="B35" s="1" t="s">
        <v>78</v>
      </c>
      <c r="C35">
        <v>552</v>
      </c>
      <c r="D35">
        <v>267</v>
      </c>
      <c r="F35">
        <v>549</v>
      </c>
      <c r="G35">
        <v>269</v>
      </c>
      <c r="I35">
        <f t="shared" si="0"/>
        <v>-3</v>
      </c>
      <c r="J35">
        <f t="shared" si="1"/>
        <v>2</v>
      </c>
    </row>
    <row r="36" spans="1:10" x14ac:dyDescent="0.25">
      <c r="A36" s="7"/>
      <c r="B36" s="1" t="s">
        <v>79</v>
      </c>
      <c r="C36">
        <v>552</v>
      </c>
      <c r="D36">
        <v>267</v>
      </c>
      <c r="F36">
        <v>548</v>
      </c>
      <c r="G36">
        <v>270</v>
      </c>
      <c r="I36">
        <f t="shared" si="0"/>
        <v>-4</v>
      </c>
      <c r="J36">
        <f t="shared" si="1"/>
        <v>3</v>
      </c>
    </row>
    <row r="37" spans="1:10" x14ac:dyDescent="0.25">
      <c r="A37" s="7">
        <v>6</v>
      </c>
      <c r="B37" t="s">
        <v>80</v>
      </c>
      <c r="C37">
        <v>552</v>
      </c>
      <c r="D37">
        <v>280</v>
      </c>
      <c r="F37">
        <v>554</v>
      </c>
      <c r="G37">
        <v>273</v>
      </c>
      <c r="I37">
        <f t="shared" si="0"/>
        <v>2</v>
      </c>
      <c r="J37">
        <f t="shared" si="1"/>
        <v>-7</v>
      </c>
    </row>
    <row r="38" spans="1:10" x14ac:dyDescent="0.25">
      <c r="A38" s="7"/>
      <c r="B38" t="s">
        <v>81</v>
      </c>
      <c r="C38">
        <v>552</v>
      </c>
      <c r="D38">
        <v>280</v>
      </c>
      <c r="F38">
        <v>555</v>
      </c>
      <c r="G38">
        <v>274</v>
      </c>
      <c r="I38">
        <f t="shared" si="0"/>
        <v>3</v>
      </c>
      <c r="J38">
        <f t="shared" si="1"/>
        <v>-6</v>
      </c>
    </row>
    <row r="39" spans="1:10" x14ac:dyDescent="0.25">
      <c r="A39" s="7"/>
      <c r="B39" t="s">
        <v>82</v>
      </c>
      <c r="C39">
        <v>552</v>
      </c>
      <c r="D39">
        <v>280</v>
      </c>
      <c r="F39">
        <v>556</v>
      </c>
      <c r="G39">
        <v>274</v>
      </c>
      <c r="I39">
        <f t="shared" si="0"/>
        <v>4</v>
      </c>
      <c r="J39">
        <f t="shared" si="1"/>
        <v>-6</v>
      </c>
    </row>
    <row r="40" spans="1:10" x14ac:dyDescent="0.25">
      <c r="A40" s="7"/>
      <c r="B40" t="s">
        <v>83</v>
      </c>
      <c r="C40">
        <v>552</v>
      </c>
      <c r="D40">
        <v>280</v>
      </c>
      <c r="F40">
        <v>553</v>
      </c>
      <c r="G40">
        <v>274</v>
      </c>
      <c r="I40">
        <f t="shared" si="0"/>
        <v>1</v>
      </c>
      <c r="J40">
        <f t="shared" si="1"/>
        <v>-6</v>
      </c>
    </row>
    <row r="41" spans="1:10" x14ac:dyDescent="0.25">
      <c r="A41" s="7"/>
      <c r="B41" t="s">
        <v>84</v>
      </c>
      <c r="C41">
        <v>552</v>
      </c>
      <c r="D41">
        <v>280</v>
      </c>
      <c r="F41">
        <v>549</v>
      </c>
      <c r="G41">
        <v>275</v>
      </c>
      <c r="I41">
        <f t="shared" si="0"/>
        <v>-3</v>
      </c>
      <c r="J41">
        <f t="shared" si="1"/>
        <v>-5</v>
      </c>
    </row>
    <row r="42" spans="1:10" x14ac:dyDescent="0.25">
      <c r="A42" s="7"/>
      <c r="B42" t="s">
        <v>85</v>
      </c>
      <c r="C42">
        <v>552</v>
      </c>
      <c r="D42">
        <v>280</v>
      </c>
      <c r="F42">
        <v>550</v>
      </c>
      <c r="G42">
        <v>275</v>
      </c>
      <c r="I42">
        <f t="shared" si="0"/>
        <v>-2</v>
      </c>
      <c r="J42">
        <f t="shared" si="1"/>
        <v>-5</v>
      </c>
    </row>
    <row r="43" spans="1:10" x14ac:dyDescent="0.25">
      <c r="A43" s="7"/>
      <c r="B43" t="s">
        <v>86</v>
      </c>
      <c r="C43">
        <v>552</v>
      </c>
      <c r="D43">
        <v>280</v>
      </c>
      <c r="F43">
        <v>550</v>
      </c>
      <c r="G43">
        <v>277</v>
      </c>
      <c r="I43">
        <f t="shared" si="0"/>
        <v>-2</v>
      </c>
      <c r="J43">
        <f t="shared" si="1"/>
        <v>-3</v>
      </c>
    </row>
    <row r="44" spans="1:10" x14ac:dyDescent="0.25">
      <c r="A44" s="7">
        <v>7</v>
      </c>
      <c r="B44" s="1" t="s">
        <v>87</v>
      </c>
      <c r="C44">
        <v>539</v>
      </c>
      <c r="D44">
        <v>280</v>
      </c>
      <c r="F44">
        <v>546</v>
      </c>
      <c r="G44">
        <v>274</v>
      </c>
      <c r="I44">
        <f t="shared" si="0"/>
        <v>7</v>
      </c>
      <c r="J44">
        <f t="shared" si="1"/>
        <v>-6</v>
      </c>
    </row>
    <row r="45" spans="1:10" x14ac:dyDescent="0.25">
      <c r="A45" s="7"/>
      <c r="B45" s="1" t="s">
        <v>88</v>
      </c>
      <c r="C45">
        <v>539</v>
      </c>
      <c r="D45">
        <v>280</v>
      </c>
      <c r="F45">
        <v>546</v>
      </c>
      <c r="G45">
        <v>274</v>
      </c>
      <c r="I45">
        <f t="shared" si="0"/>
        <v>7</v>
      </c>
      <c r="J45">
        <f t="shared" si="1"/>
        <v>-6</v>
      </c>
    </row>
    <row r="46" spans="1:10" x14ac:dyDescent="0.25">
      <c r="A46" s="7"/>
      <c r="B46" s="1" t="s">
        <v>89</v>
      </c>
      <c r="C46">
        <v>539</v>
      </c>
      <c r="D46">
        <v>280</v>
      </c>
      <c r="F46">
        <v>547</v>
      </c>
      <c r="G46">
        <v>274</v>
      </c>
      <c r="I46">
        <f t="shared" si="0"/>
        <v>8</v>
      </c>
      <c r="J46">
        <f t="shared" si="1"/>
        <v>-6</v>
      </c>
    </row>
    <row r="47" spans="1:10" x14ac:dyDescent="0.25">
      <c r="A47" s="7"/>
      <c r="B47" s="1" t="s">
        <v>90</v>
      </c>
      <c r="C47">
        <v>552</v>
      </c>
      <c r="D47">
        <v>280</v>
      </c>
      <c r="F47">
        <v>548</v>
      </c>
      <c r="G47">
        <v>276</v>
      </c>
      <c r="I47">
        <f t="shared" si="0"/>
        <v>-4</v>
      </c>
      <c r="J47">
        <f t="shared" si="1"/>
        <v>-4</v>
      </c>
    </row>
    <row r="48" spans="1:10" x14ac:dyDescent="0.25">
      <c r="A48" s="7"/>
      <c r="B48" s="1" t="s">
        <v>91</v>
      </c>
      <c r="C48">
        <v>721</v>
      </c>
      <c r="D48">
        <v>97</v>
      </c>
      <c r="F48">
        <v>724</v>
      </c>
      <c r="G48">
        <v>88</v>
      </c>
      <c r="I48">
        <f t="shared" si="0"/>
        <v>3</v>
      </c>
      <c r="J48">
        <f t="shared" si="1"/>
        <v>-9</v>
      </c>
    </row>
    <row r="49" spans="1:24" x14ac:dyDescent="0.25">
      <c r="A49" s="7"/>
      <c r="B49" s="1" t="s">
        <v>92</v>
      </c>
      <c r="C49">
        <v>695</v>
      </c>
      <c r="D49">
        <v>110</v>
      </c>
      <c r="F49">
        <v>702</v>
      </c>
      <c r="G49">
        <v>100</v>
      </c>
      <c r="I49">
        <f t="shared" si="0"/>
        <v>7</v>
      </c>
      <c r="J49">
        <f t="shared" si="1"/>
        <v>-10</v>
      </c>
    </row>
    <row r="50" spans="1:24" x14ac:dyDescent="0.25">
      <c r="A50" s="7"/>
      <c r="B50" s="1" t="s">
        <v>93</v>
      </c>
      <c r="C50">
        <v>682</v>
      </c>
      <c r="D50">
        <v>111</v>
      </c>
      <c r="F50">
        <v>683</v>
      </c>
      <c r="G50">
        <v>109</v>
      </c>
      <c r="I50">
        <f t="shared" si="0"/>
        <v>1</v>
      </c>
      <c r="J50">
        <f t="shared" si="1"/>
        <v>-2</v>
      </c>
    </row>
    <row r="51" spans="1:24" s="2" customFormat="1" x14ac:dyDescent="0.25">
      <c r="A51" s="8">
        <v>8</v>
      </c>
      <c r="B51" s="2" t="s">
        <v>104</v>
      </c>
      <c r="C51" s="2">
        <v>318</v>
      </c>
      <c r="D51" s="2">
        <v>228</v>
      </c>
      <c r="F51" s="2">
        <v>317</v>
      </c>
      <c r="G51" s="2">
        <v>227</v>
      </c>
      <c r="I51">
        <f t="shared" si="0"/>
        <v>-1</v>
      </c>
      <c r="J51">
        <f t="shared" si="1"/>
        <v>-1</v>
      </c>
    </row>
    <row r="52" spans="1:24" x14ac:dyDescent="0.25">
      <c r="A52" s="8"/>
      <c r="B52" t="s">
        <v>105</v>
      </c>
      <c r="C52">
        <v>318</v>
      </c>
      <c r="D52">
        <v>228</v>
      </c>
      <c r="F52">
        <v>314</v>
      </c>
      <c r="G52">
        <v>232</v>
      </c>
      <c r="I52">
        <f t="shared" si="0"/>
        <v>-4</v>
      </c>
      <c r="J52">
        <f t="shared" si="1"/>
        <v>4</v>
      </c>
      <c r="P52" s="4" t="s">
        <v>94</v>
      </c>
      <c r="Q52" s="4">
        <v>682</v>
      </c>
      <c r="R52" s="4">
        <v>110</v>
      </c>
      <c r="S52" s="4"/>
      <c r="T52" s="4">
        <v>684</v>
      </c>
      <c r="U52" s="4">
        <v>108</v>
      </c>
      <c r="V52" s="4"/>
      <c r="W52">
        <f t="shared" ref="W52:W65" si="2">T52-Q52</f>
        <v>2</v>
      </c>
      <c r="X52">
        <f t="shared" ref="X52:X65" si="3">U52-R52</f>
        <v>-2</v>
      </c>
    </row>
    <row r="53" spans="1:24" x14ac:dyDescent="0.25">
      <c r="A53" s="8"/>
      <c r="B53" t="s">
        <v>106</v>
      </c>
      <c r="C53">
        <v>318</v>
      </c>
      <c r="D53">
        <v>228</v>
      </c>
      <c r="F53">
        <v>317</v>
      </c>
      <c r="G53">
        <v>231</v>
      </c>
      <c r="I53">
        <f t="shared" ref="I53:I101" si="4">F53-C53</f>
        <v>-1</v>
      </c>
      <c r="J53">
        <f t="shared" ref="J53:J101" si="5">G53-D53</f>
        <v>3</v>
      </c>
      <c r="P53" s="4" t="s">
        <v>95</v>
      </c>
      <c r="Q53" s="4">
        <v>682</v>
      </c>
      <c r="R53" s="4">
        <v>110</v>
      </c>
      <c r="S53" s="4"/>
      <c r="T53" s="4">
        <v>684</v>
      </c>
      <c r="U53" s="4">
        <v>104</v>
      </c>
      <c r="V53" s="4"/>
      <c r="W53">
        <f t="shared" si="2"/>
        <v>2</v>
      </c>
      <c r="X53">
        <f t="shared" si="3"/>
        <v>-6</v>
      </c>
    </row>
    <row r="54" spans="1:24" x14ac:dyDescent="0.25">
      <c r="A54" s="8"/>
      <c r="B54" t="s">
        <v>107</v>
      </c>
      <c r="C54">
        <v>318</v>
      </c>
      <c r="D54">
        <v>228</v>
      </c>
      <c r="F54">
        <v>316</v>
      </c>
      <c r="G54">
        <v>231</v>
      </c>
      <c r="I54">
        <f t="shared" si="4"/>
        <v>-2</v>
      </c>
      <c r="J54">
        <f t="shared" si="5"/>
        <v>3</v>
      </c>
      <c r="P54" s="4" t="s">
        <v>96</v>
      </c>
      <c r="Q54" s="4">
        <v>682</v>
      </c>
      <c r="R54" s="4">
        <v>110</v>
      </c>
      <c r="S54" s="4"/>
      <c r="T54" s="4">
        <v>687</v>
      </c>
      <c r="U54" s="4">
        <v>106</v>
      </c>
      <c r="V54" s="4"/>
      <c r="W54">
        <f t="shared" si="2"/>
        <v>5</v>
      </c>
      <c r="X54">
        <f t="shared" si="3"/>
        <v>-4</v>
      </c>
    </row>
    <row r="55" spans="1:24" x14ac:dyDescent="0.25">
      <c r="A55" s="8"/>
      <c r="B55" t="s">
        <v>108</v>
      </c>
      <c r="C55">
        <v>318</v>
      </c>
      <c r="D55">
        <v>228</v>
      </c>
      <c r="F55">
        <v>316</v>
      </c>
      <c r="G55">
        <v>231</v>
      </c>
      <c r="I55">
        <f t="shared" si="4"/>
        <v>-2</v>
      </c>
      <c r="J55">
        <f t="shared" si="5"/>
        <v>3</v>
      </c>
      <c r="P55" s="4" t="s">
        <v>97</v>
      </c>
      <c r="Q55" s="4">
        <v>682</v>
      </c>
      <c r="R55" s="4">
        <v>110</v>
      </c>
      <c r="S55" s="4"/>
      <c r="T55" s="4">
        <v>689</v>
      </c>
      <c r="U55" s="4">
        <v>105</v>
      </c>
      <c r="V55" s="4"/>
      <c r="W55">
        <f t="shared" si="2"/>
        <v>7</v>
      </c>
      <c r="X55">
        <f t="shared" si="3"/>
        <v>-5</v>
      </c>
    </row>
    <row r="56" spans="1:24" x14ac:dyDescent="0.25">
      <c r="A56" s="8"/>
      <c r="B56" t="s">
        <v>109</v>
      </c>
      <c r="C56">
        <v>656</v>
      </c>
      <c r="D56">
        <v>306</v>
      </c>
      <c r="F56">
        <v>662</v>
      </c>
      <c r="G56">
        <v>300</v>
      </c>
      <c r="I56">
        <f t="shared" si="4"/>
        <v>6</v>
      </c>
      <c r="J56">
        <f t="shared" si="5"/>
        <v>-6</v>
      </c>
      <c r="P56" s="4"/>
      <c r="Q56" s="4"/>
      <c r="R56" s="4"/>
      <c r="S56" s="4"/>
      <c r="T56" s="4"/>
      <c r="U56" s="4"/>
      <c r="V56" s="4"/>
      <c r="W56">
        <f t="shared" si="2"/>
        <v>0</v>
      </c>
      <c r="X56">
        <f t="shared" si="3"/>
        <v>0</v>
      </c>
    </row>
    <row r="57" spans="1:24" x14ac:dyDescent="0.25">
      <c r="A57" s="8"/>
      <c r="B57" t="s">
        <v>0</v>
      </c>
      <c r="C57">
        <v>630</v>
      </c>
      <c r="D57">
        <v>280</v>
      </c>
      <c r="F57">
        <v>636</v>
      </c>
      <c r="G57">
        <v>274</v>
      </c>
      <c r="I57">
        <f t="shared" si="4"/>
        <v>6</v>
      </c>
      <c r="J57">
        <f t="shared" si="5"/>
        <v>-6</v>
      </c>
      <c r="P57" s="4" t="s">
        <v>98</v>
      </c>
      <c r="Q57" s="4">
        <v>500</v>
      </c>
      <c r="R57" s="4">
        <v>136</v>
      </c>
      <c r="S57" s="4"/>
      <c r="T57" s="4">
        <v>503</v>
      </c>
      <c r="U57" s="4">
        <v>127</v>
      </c>
      <c r="V57" s="4"/>
      <c r="W57">
        <f t="shared" si="2"/>
        <v>3</v>
      </c>
      <c r="X57">
        <f t="shared" si="3"/>
        <v>-9</v>
      </c>
    </row>
    <row r="58" spans="1:24" x14ac:dyDescent="0.25">
      <c r="A58" s="7">
        <v>9</v>
      </c>
      <c r="B58" s="1" t="s">
        <v>1</v>
      </c>
      <c r="C58">
        <v>630</v>
      </c>
      <c r="D58">
        <v>280</v>
      </c>
      <c r="F58">
        <v>635</v>
      </c>
      <c r="G58">
        <v>276</v>
      </c>
      <c r="I58">
        <f t="shared" si="4"/>
        <v>5</v>
      </c>
      <c r="J58">
        <f t="shared" si="5"/>
        <v>-4</v>
      </c>
      <c r="P58" s="4" t="s">
        <v>99</v>
      </c>
      <c r="Q58" s="4">
        <v>513</v>
      </c>
      <c r="R58" s="4">
        <v>136</v>
      </c>
      <c r="S58" s="4"/>
      <c r="T58" s="4">
        <v>511</v>
      </c>
      <c r="U58" s="4">
        <v>127</v>
      </c>
      <c r="V58" s="4"/>
      <c r="W58">
        <f t="shared" si="2"/>
        <v>-2</v>
      </c>
      <c r="X58">
        <f t="shared" si="3"/>
        <v>-9</v>
      </c>
    </row>
    <row r="59" spans="1:24" x14ac:dyDescent="0.25">
      <c r="A59" s="7"/>
      <c r="B59" s="1" t="s">
        <v>2</v>
      </c>
      <c r="C59">
        <v>643</v>
      </c>
      <c r="D59">
        <v>280</v>
      </c>
      <c r="F59">
        <v>648</v>
      </c>
      <c r="G59">
        <v>281</v>
      </c>
      <c r="I59">
        <f t="shared" si="4"/>
        <v>5</v>
      </c>
      <c r="J59">
        <f t="shared" si="5"/>
        <v>1</v>
      </c>
      <c r="P59" s="5" t="s">
        <v>100</v>
      </c>
      <c r="Q59" s="5">
        <v>513</v>
      </c>
      <c r="R59" s="5">
        <v>136</v>
      </c>
      <c r="S59" s="5"/>
      <c r="T59" s="5">
        <v>511</v>
      </c>
      <c r="U59" s="5">
        <v>127</v>
      </c>
      <c r="V59" s="5"/>
      <c r="W59">
        <f t="shared" si="2"/>
        <v>-2</v>
      </c>
      <c r="X59">
        <f t="shared" si="3"/>
        <v>-9</v>
      </c>
    </row>
    <row r="60" spans="1:24" x14ac:dyDescent="0.25">
      <c r="A60" s="7"/>
      <c r="B60" s="1" t="s">
        <v>3</v>
      </c>
      <c r="C60">
        <v>656</v>
      </c>
      <c r="D60">
        <v>293</v>
      </c>
      <c r="F60">
        <v>653</v>
      </c>
      <c r="G60">
        <v>286</v>
      </c>
      <c r="I60">
        <f t="shared" si="4"/>
        <v>-3</v>
      </c>
      <c r="J60">
        <f t="shared" si="5"/>
        <v>-7</v>
      </c>
      <c r="P60" s="5" t="s">
        <v>101</v>
      </c>
      <c r="Q60" s="5">
        <v>513</v>
      </c>
      <c r="R60" s="5">
        <v>124</v>
      </c>
      <c r="S60" s="5"/>
      <c r="T60" s="5">
        <v>513</v>
      </c>
      <c r="U60" s="5">
        <v>125</v>
      </c>
      <c r="V60" s="5"/>
      <c r="W60">
        <f t="shared" si="2"/>
        <v>0</v>
      </c>
      <c r="X60">
        <f t="shared" si="3"/>
        <v>1</v>
      </c>
    </row>
    <row r="61" spans="1:24" x14ac:dyDescent="0.25">
      <c r="A61" s="7"/>
      <c r="B61" s="1" t="s">
        <v>4</v>
      </c>
      <c r="C61">
        <v>643</v>
      </c>
      <c r="D61">
        <v>280</v>
      </c>
      <c r="F61">
        <v>653</v>
      </c>
      <c r="G61">
        <v>284</v>
      </c>
      <c r="I61">
        <f t="shared" si="4"/>
        <v>10</v>
      </c>
      <c r="J61">
        <f t="shared" si="5"/>
        <v>4</v>
      </c>
      <c r="P61" s="5" t="s">
        <v>102</v>
      </c>
      <c r="Q61" s="5">
        <v>513</v>
      </c>
      <c r="R61" s="5">
        <v>124</v>
      </c>
      <c r="S61" s="5"/>
      <c r="T61" s="5">
        <v>513</v>
      </c>
      <c r="U61" s="5">
        <v>123</v>
      </c>
      <c r="V61" s="5"/>
      <c r="W61">
        <f t="shared" si="2"/>
        <v>0</v>
      </c>
      <c r="X61">
        <f t="shared" si="3"/>
        <v>-1</v>
      </c>
    </row>
    <row r="62" spans="1:24" x14ac:dyDescent="0.25">
      <c r="A62" s="7"/>
      <c r="B62" s="1" t="s">
        <v>5</v>
      </c>
      <c r="C62">
        <v>656</v>
      </c>
      <c r="D62">
        <v>293</v>
      </c>
      <c r="F62">
        <v>656</v>
      </c>
      <c r="G62">
        <v>286</v>
      </c>
      <c r="I62">
        <f t="shared" si="4"/>
        <v>0</v>
      </c>
      <c r="J62">
        <f t="shared" si="5"/>
        <v>-7</v>
      </c>
      <c r="P62" s="5" t="s">
        <v>103</v>
      </c>
      <c r="Q62" s="5">
        <v>513</v>
      </c>
      <c r="R62" s="5">
        <v>124</v>
      </c>
      <c r="S62" s="5"/>
      <c r="T62" s="5">
        <v>514</v>
      </c>
      <c r="U62" s="5">
        <v>123</v>
      </c>
      <c r="V62" s="5"/>
      <c r="W62">
        <f t="shared" si="2"/>
        <v>1</v>
      </c>
      <c r="X62">
        <f t="shared" si="3"/>
        <v>-1</v>
      </c>
    </row>
    <row r="63" spans="1:24" x14ac:dyDescent="0.25">
      <c r="A63" s="7"/>
      <c r="B63" s="1" t="s">
        <v>6</v>
      </c>
      <c r="C63">
        <v>422</v>
      </c>
      <c r="D63">
        <v>254</v>
      </c>
      <c r="F63">
        <v>427</v>
      </c>
      <c r="G63">
        <v>251</v>
      </c>
      <c r="I63">
        <f t="shared" si="4"/>
        <v>5</v>
      </c>
      <c r="J63">
        <f t="shared" si="5"/>
        <v>-3</v>
      </c>
      <c r="P63" s="5"/>
      <c r="Q63" s="5"/>
      <c r="R63" s="5"/>
      <c r="S63" s="5"/>
      <c r="T63" s="5"/>
      <c r="U63" s="5"/>
      <c r="V63" s="5"/>
      <c r="W63">
        <f t="shared" si="2"/>
        <v>0</v>
      </c>
      <c r="X63">
        <f t="shared" si="3"/>
        <v>0</v>
      </c>
    </row>
    <row r="64" spans="1:24" x14ac:dyDescent="0.25">
      <c r="A64" s="7"/>
      <c r="B64" s="1" t="s">
        <v>7</v>
      </c>
      <c r="C64">
        <v>435</v>
      </c>
      <c r="D64">
        <v>254</v>
      </c>
      <c r="F64">
        <v>439</v>
      </c>
      <c r="G64">
        <v>249</v>
      </c>
      <c r="I64">
        <f t="shared" si="4"/>
        <v>4</v>
      </c>
      <c r="J64">
        <f t="shared" si="5"/>
        <v>-5</v>
      </c>
      <c r="P64" s="5"/>
      <c r="Q64" s="5"/>
      <c r="R64" s="5"/>
      <c r="S64" s="5"/>
      <c r="T64" s="5"/>
      <c r="U64" s="5"/>
      <c r="V64" s="5"/>
      <c r="W64">
        <f t="shared" si="2"/>
        <v>0</v>
      </c>
      <c r="X64">
        <f t="shared" si="3"/>
        <v>0</v>
      </c>
    </row>
    <row r="65" spans="1:24" x14ac:dyDescent="0.25">
      <c r="A65" s="7">
        <v>10</v>
      </c>
      <c r="B65" t="s">
        <v>8</v>
      </c>
      <c r="C65">
        <v>448</v>
      </c>
      <c r="D65">
        <v>241</v>
      </c>
      <c r="F65">
        <v>445</v>
      </c>
      <c r="G65">
        <v>242</v>
      </c>
      <c r="I65">
        <f t="shared" si="4"/>
        <v>-3</v>
      </c>
      <c r="J65">
        <f t="shared" si="5"/>
        <v>1</v>
      </c>
      <c r="P65" s="5"/>
      <c r="Q65" s="5"/>
      <c r="R65" s="5"/>
      <c r="S65" s="5"/>
      <c r="T65" s="5"/>
      <c r="U65" s="5"/>
      <c r="V65" s="5"/>
      <c r="W65">
        <f t="shared" si="2"/>
        <v>0</v>
      </c>
      <c r="X65">
        <f t="shared" si="3"/>
        <v>0</v>
      </c>
    </row>
    <row r="66" spans="1:24" x14ac:dyDescent="0.25">
      <c r="A66" s="7"/>
      <c r="B66" t="s">
        <v>9</v>
      </c>
      <c r="C66">
        <v>448</v>
      </c>
      <c r="D66">
        <v>241</v>
      </c>
      <c r="F66">
        <v>447</v>
      </c>
      <c r="G66">
        <v>242</v>
      </c>
      <c r="I66">
        <f t="shared" si="4"/>
        <v>-1</v>
      </c>
      <c r="J66">
        <f t="shared" si="5"/>
        <v>1</v>
      </c>
    </row>
    <row r="67" spans="1:24" x14ac:dyDescent="0.25">
      <c r="A67" s="7"/>
      <c r="B67" t="s">
        <v>10</v>
      </c>
      <c r="C67">
        <v>448</v>
      </c>
      <c r="D67">
        <v>241</v>
      </c>
      <c r="F67">
        <v>450</v>
      </c>
      <c r="G67">
        <v>240</v>
      </c>
      <c r="I67">
        <f t="shared" si="4"/>
        <v>2</v>
      </c>
      <c r="J67">
        <f t="shared" si="5"/>
        <v>-1</v>
      </c>
    </row>
    <row r="68" spans="1:24" x14ac:dyDescent="0.25">
      <c r="A68" s="7"/>
      <c r="B68" t="s">
        <v>11</v>
      </c>
      <c r="C68">
        <v>448</v>
      </c>
      <c r="D68">
        <v>241</v>
      </c>
      <c r="F68">
        <v>454</v>
      </c>
      <c r="G68">
        <v>241</v>
      </c>
      <c r="I68">
        <f t="shared" si="4"/>
        <v>6</v>
      </c>
      <c r="J68">
        <f t="shared" si="5"/>
        <v>0</v>
      </c>
    </row>
    <row r="69" spans="1:24" x14ac:dyDescent="0.25">
      <c r="A69" s="7"/>
      <c r="B69" t="s">
        <v>12</v>
      </c>
      <c r="C69">
        <v>448</v>
      </c>
      <c r="D69">
        <v>241</v>
      </c>
      <c r="F69">
        <v>455</v>
      </c>
      <c r="G69">
        <v>243</v>
      </c>
      <c r="I69">
        <f t="shared" si="4"/>
        <v>7</v>
      </c>
      <c r="J69">
        <f t="shared" si="5"/>
        <v>2</v>
      </c>
    </row>
    <row r="70" spans="1:24" x14ac:dyDescent="0.25">
      <c r="A70" s="7"/>
      <c r="B70" t="s">
        <v>13</v>
      </c>
      <c r="C70">
        <v>279</v>
      </c>
      <c r="D70">
        <v>293</v>
      </c>
      <c r="F70">
        <v>275</v>
      </c>
      <c r="G70">
        <v>290</v>
      </c>
      <c r="I70">
        <f t="shared" si="4"/>
        <v>-4</v>
      </c>
      <c r="J70">
        <f t="shared" si="5"/>
        <v>-3</v>
      </c>
    </row>
    <row r="71" spans="1:24" x14ac:dyDescent="0.25">
      <c r="A71" s="7"/>
      <c r="B71" t="s">
        <v>14</v>
      </c>
      <c r="C71">
        <v>279</v>
      </c>
      <c r="D71">
        <v>293</v>
      </c>
      <c r="F71">
        <v>281</v>
      </c>
      <c r="G71">
        <v>290</v>
      </c>
      <c r="I71">
        <f t="shared" si="4"/>
        <v>2</v>
      </c>
      <c r="J71">
        <f t="shared" si="5"/>
        <v>-3</v>
      </c>
    </row>
    <row r="72" spans="1:24" x14ac:dyDescent="0.25">
      <c r="A72" s="7">
        <v>11</v>
      </c>
      <c r="B72" s="1" t="s">
        <v>15</v>
      </c>
      <c r="C72">
        <v>279</v>
      </c>
      <c r="D72">
        <v>293</v>
      </c>
      <c r="F72">
        <v>280</v>
      </c>
      <c r="G72">
        <v>290</v>
      </c>
      <c r="I72">
        <f t="shared" si="4"/>
        <v>1</v>
      </c>
      <c r="J72">
        <f t="shared" si="5"/>
        <v>-3</v>
      </c>
    </row>
    <row r="73" spans="1:24" x14ac:dyDescent="0.25">
      <c r="A73" s="7"/>
      <c r="B73" s="1" t="s">
        <v>16</v>
      </c>
      <c r="C73">
        <v>279</v>
      </c>
      <c r="D73">
        <v>293</v>
      </c>
      <c r="F73">
        <v>285</v>
      </c>
      <c r="G73">
        <v>290</v>
      </c>
      <c r="I73">
        <f t="shared" si="4"/>
        <v>6</v>
      </c>
      <c r="J73">
        <f t="shared" si="5"/>
        <v>-3</v>
      </c>
    </row>
    <row r="74" spans="1:24" x14ac:dyDescent="0.25">
      <c r="A74" s="7"/>
      <c r="B74" s="1" t="s">
        <v>17</v>
      </c>
      <c r="C74">
        <v>344</v>
      </c>
      <c r="D74">
        <v>280</v>
      </c>
      <c r="F74">
        <v>343</v>
      </c>
      <c r="G74">
        <v>276</v>
      </c>
      <c r="I74">
        <f t="shared" si="4"/>
        <v>-1</v>
      </c>
      <c r="J74">
        <f t="shared" si="5"/>
        <v>-4</v>
      </c>
    </row>
    <row r="75" spans="1:24" x14ac:dyDescent="0.25">
      <c r="A75" s="7"/>
      <c r="B75" s="1" t="s">
        <v>18</v>
      </c>
      <c r="C75">
        <v>344</v>
      </c>
      <c r="D75">
        <v>254</v>
      </c>
      <c r="F75">
        <v>351</v>
      </c>
      <c r="G75">
        <v>259</v>
      </c>
      <c r="I75">
        <f t="shared" si="4"/>
        <v>7</v>
      </c>
      <c r="J75">
        <f t="shared" si="5"/>
        <v>5</v>
      </c>
    </row>
    <row r="76" spans="1:24" x14ac:dyDescent="0.25">
      <c r="A76" s="7"/>
      <c r="B76" s="1" t="s">
        <v>19</v>
      </c>
      <c r="C76">
        <v>474</v>
      </c>
      <c r="D76">
        <v>293</v>
      </c>
      <c r="F76">
        <v>473</v>
      </c>
      <c r="G76">
        <v>285</v>
      </c>
      <c r="I76">
        <f t="shared" si="4"/>
        <v>-1</v>
      </c>
      <c r="J76">
        <f t="shared" si="5"/>
        <v>-8</v>
      </c>
    </row>
    <row r="77" spans="1:24" x14ac:dyDescent="0.25">
      <c r="A77" s="7"/>
      <c r="B77" s="1" t="s">
        <v>20</v>
      </c>
      <c r="C77">
        <v>461</v>
      </c>
      <c r="D77">
        <v>254</v>
      </c>
      <c r="F77">
        <v>468</v>
      </c>
      <c r="G77">
        <v>255</v>
      </c>
      <c r="I77">
        <f t="shared" si="4"/>
        <v>7</v>
      </c>
      <c r="J77">
        <f t="shared" si="5"/>
        <v>1</v>
      </c>
    </row>
    <row r="78" spans="1:24" x14ac:dyDescent="0.25">
      <c r="A78" s="7"/>
      <c r="B78" s="1" t="s">
        <v>21</v>
      </c>
      <c r="C78">
        <v>448</v>
      </c>
      <c r="D78">
        <v>228</v>
      </c>
      <c r="F78">
        <v>458</v>
      </c>
      <c r="G78">
        <v>230</v>
      </c>
      <c r="I78">
        <f t="shared" si="4"/>
        <v>10</v>
      </c>
      <c r="J78">
        <f t="shared" si="5"/>
        <v>2</v>
      </c>
    </row>
    <row r="79" spans="1:24" x14ac:dyDescent="0.25">
      <c r="A79" s="7">
        <v>12</v>
      </c>
      <c r="B79" t="s">
        <v>22</v>
      </c>
      <c r="C79">
        <v>461</v>
      </c>
      <c r="D79">
        <v>241</v>
      </c>
      <c r="F79">
        <v>460</v>
      </c>
      <c r="G79">
        <v>238</v>
      </c>
      <c r="I79">
        <f t="shared" si="4"/>
        <v>-1</v>
      </c>
      <c r="J79">
        <f t="shared" si="5"/>
        <v>-3</v>
      </c>
    </row>
    <row r="80" spans="1:24" x14ac:dyDescent="0.25">
      <c r="A80" s="7"/>
      <c r="B80" t="s">
        <v>23</v>
      </c>
      <c r="C80">
        <v>461</v>
      </c>
      <c r="D80">
        <v>241</v>
      </c>
      <c r="F80">
        <v>458</v>
      </c>
      <c r="G80">
        <v>240</v>
      </c>
      <c r="I80">
        <f t="shared" si="4"/>
        <v>-3</v>
      </c>
      <c r="J80">
        <f t="shared" si="5"/>
        <v>-1</v>
      </c>
    </row>
    <row r="81" spans="1:14" x14ac:dyDescent="0.25">
      <c r="A81" s="7"/>
      <c r="B81" t="s">
        <v>24</v>
      </c>
      <c r="C81">
        <v>435</v>
      </c>
      <c r="D81">
        <v>188</v>
      </c>
      <c r="F81">
        <v>445</v>
      </c>
      <c r="G81">
        <v>183</v>
      </c>
      <c r="I81">
        <f t="shared" si="4"/>
        <v>10</v>
      </c>
      <c r="J81">
        <f t="shared" si="5"/>
        <v>-5</v>
      </c>
    </row>
    <row r="82" spans="1:14" x14ac:dyDescent="0.25">
      <c r="A82" s="7"/>
      <c r="B82" t="s">
        <v>25</v>
      </c>
      <c r="C82">
        <v>435</v>
      </c>
      <c r="D82">
        <v>149</v>
      </c>
      <c r="F82">
        <v>436</v>
      </c>
      <c r="G82">
        <v>144</v>
      </c>
      <c r="I82">
        <f t="shared" si="4"/>
        <v>1</v>
      </c>
      <c r="J82">
        <f t="shared" si="5"/>
        <v>-5</v>
      </c>
    </row>
    <row r="83" spans="1:14" x14ac:dyDescent="0.25">
      <c r="A83" s="7"/>
      <c r="B83" t="s">
        <v>26</v>
      </c>
      <c r="C83">
        <v>435</v>
      </c>
      <c r="D83">
        <v>137</v>
      </c>
      <c r="F83">
        <v>437</v>
      </c>
      <c r="G83">
        <v>136</v>
      </c>
      <c r="I83">
        <f t="shared" si="4"/>
        <v>2</v>
      </c>
      <c r="J83">
        <f t="shared" si="5"/>
        <v>-1</v>
      </c>
    </row>
    <row r="84" spans="1:14" x14ac:dyDescent="0.25">
      <c r="A84" s="7"/>
      <c r="B84" t="s">
        <v>27</v>
      </c>
      <c r="C84">
        <v>435</v>
      </c>
      <c r="D84">
        <v>137</v>
      </c>
      <c r="F84">
        <v>441</v>
      </c>
      <c r="G84">
        <v>139</v>
      </c>
      <c r="I84">
        <f t="shared" si="4"/>
        <v>6</v>
      </c>
      <c r="J84">
        <f t="shared" si="5"/>
        <v>2</v>
      </c>
    </row>
    <row r="85" spans="1:14" x14ac:dyDescent="0.25">
      <c r="A85" s="7"/>
      <c r="B85" t="s">
        <v>28</v>
      </c>
      <c r="C85">
        <v>435</v>
      </c>
      <c r="D85">
        <v>137</v>
      </c>
      <c r="F85">
        <v>443</v>
      </c>
      <c r="G85">
        <v>138</v>
      </c>
      <c r="I85">
        <f t="shared" si="4"/>
        <v>8</v>
      </c>
      <c r="J85">
        <f t="shared" si="5"/>
        <v>1</v>
      </c>
    </row>
    <row r="86" spans="1:14" x14ac:dyDescent="0.25">
      <c r="A86" s="7">
        <v>13</v>
      </c>
      <c r="B86" s="1" t="s">
        <v>29</v>
      </c>
      <c r="C86">
        <v>448</v>
      </c>
      <c r="D86">
        <v>124</v>
      </c>
      <c r="F86">
        <v>453</v>
      </c>
      <c r="G86">
        <v>124</v>
      </c>
      <c r="I86">
        <f t="shared" si="4"/>
        <v>5</v>
      </c>
      <c r="J86">
        <f t="shared" si="5"/>
        <v>0</v>
      </c>
      <c r="N86" s="3"/>
    </row>
    <row r="87" spans="1:14" x14ac:dyDescent="0.25">
      <c r="A87" s="7"/>
      <c r="B87" s="1" t="s">
        <v>30</v>
      </c>
      <c r="C87">
        <v>448</v>
      </c>
      <c r="D87">
        <v>110</v>
      </c>
      <c r="F87">
        <v>454</v>
      </c>
      <c r="G87">
        <v>107</v>
      </c>
      <c r="I87">
        <f t="shared" si="4"/>
        <v>6</v>
      </c>
      <c r="J87">
        <f t="shared" si="5"/>
        <v>-3</v>
      </c>
    </row>
    <row r="88" spans="1:14" x14ac:dyDescent="0.25">
      <c r="A88" s="7"/>
      <c r="B88" s="1" t="s">
        <v>31</v>
      </c>
      <c r="C88">
        <v>461</v>
      </c>
      <c r="D88">
        <v>84</v>
      </c>
      <c r="F88">
        <v>460</v>
      </c>
      <c r="G88">
        <v>81</v>
      </c>
      <c r="I88">
        <f t="shared" si="4"/>
        <v>-1</v>
      </c>
      <c r="J88">
        <f t="shared" si="5"/>
        <v>-3</v>
      </c>
    </row>
    <row r="89" spans="1:14" x14ac:dyDescent="0.25">
      <c r="A89" s="7"/>
      <c r="B89" s="1" t="s">
        <v>32</v>
      </c>
      <c r="C89">
        <v>448</v>
      </c>
      <c r="D89">
        <v>84</v>
      </c>
      <c r="F89">
        <v>454</v>
      </c>
      <c r="G89">
        <v>84</v>
      </c>
      <c r="I89">
        <f t="shared" si="4"/>
        <v>6</v>
      </c>
      <c r="J89">
        <f t="shared" si="5"/>
        <v>0</v>
      </c>
    </row>
    <row r="90" spans="1:14" x14ac:dyDescent="0.25">
      <c r="A90" s="7"/>
      <c r="B90" s="1" t="s">
        <v>33</v>
      </c>
      <c r="C90">
        <v>448</v>
      </c>
      <c r="D90">
        <v>97</v>
      </c>
      <c r="F90">
        <v>453</v>
      </c>
      <c r="G90">
        <v>88</v>
      </c>
      <c r="I90">
        <f t="shared" si="4"/>
        <v>5</v>
      </c>
      <c r="J90">
        <f t="shared" si="5"/>
        <v>-9</v>
      </c>
    </row>
    <row r="91" spans="1:14" x14ac:dyDescent="0.25">
      <c r="A91" s="7"/>
      <c r="B91" s="1" t="s">
        <v>34</v>
      </c>
      <c r="C91">
        <v>448</v>
      </c>
      <c r="D91">
        <v>97</v>
      </c>
      <c r="F91">
        <v>454</v>
      </c>
      <c r="G91">
        <v>88</v>
      </c>
      <c r="I91">
        <f t="shared" si="4"/>
        <v>6</v>
      </c>
      <c r="J91">
        <f t="shared" si="5"/>
        <v>-9</v>
      </c>
    </row>
    <row r="92" spans="1:14" x14ac:dyDescent="0.25">
      <c r="A92" s="7"/>
      <c r="B92" s="1" t="s">
        <v>35</v>
      </c>
      <c r="C92">
        <v>448</v>
      </c>
      <c r="D92">
        <v>85</v>
      </c>
      <c r="F92">
        <v>454</v>
      </c>
      <c r="G92">
        <v>88</v>
      </c>
      <c r="I92">
        <f t="shared" si="4"/>
        <v>6</v>
      </c>
      <c r="J92">
        <f t="shared" si="5"/>
        <v>3</v>
      </c>
    </row>
    <row r="93" spans="1:14" x14ac:dyDescent="0.25">
      <c r="A93" s="7">
        <v>14</v>
      </c>
      <c r="B93" t="s">
        <v>36</v>
      </c>
      <c r="C93">
        <v>448</v>
      </c>
      <c r="D93">
        <v>97</v>
      </c>
      <c r="F93">
        <v>453</v>
      </c>
      <c r="G93">
        <v>87</v>
      </c>
      <c r="I93">
        <f t="shared" si="4"/>
        <v>5</v>
      </c>
      <c r="J93">
        <f t="shared" si="5"/>
        <v>-10</v>
      </c>
    </row>
    <row r="94" spans="1:14" x14ac:dyDescent="0.25">
      <c r="A94" s="7"/>
      <c r="B94" t="s">
        <v>37</v>
      </c>
      <c r="C94">
        <v>448</v>
      </c>
      <c r="D94">
        <v>85</v>
      </c>
      <c r="F94">
        <v>453</v>
      </c>
      <c r="G94">
        <v>87</v>
      </c>
      <c r="I94">
        <f t="shared" si="4"/>
        <v>5</v>
      </c>
      <c r="J94">
        <f t="shared" si="5"/>
        <v>2</v>
      </c>
    </row>
    <row r="95" spans="1:14" x14ac:dyDescent="0.25">
      <c r="A95" s="7"/>
      <c r="B95" t="s">
        <v>38</v>
      </c>
      <c r="C95">
        <v>500</v>
      </c>
      <c r="D95">
        <v>306</v>
      </c>
      <c r="F95">
        <v>508</v>
      </c>
      <c r="G95">
        <v>302</v>
      </c>
      <c r="I95">
        <f t="shared" si="4"/>
        <v>8</v>
      </c>
      <c r="J95">
        <f t="shared" si="5"/>
        <v>-4</v>
      </c>
    </row>
    <row r="96" spans="1:14" x14ac:dyDescent="0.25">
      <c r="A96" s="7"/>
      <c r="B96" t="s">
        <v>39</v>
      </c>
      <c r="C96">
        <v>513</v>
      </c>
      <c r="D96">
        <v>306</v>
      </c>
      <c r="F96">
        <v>512</v>
      </c>
      <c r="G96">
        <v>304</v>
      </c>
      <c r="I96">
        <f t="shared" si="4"/>
        <v>-1</v>
      </c>
      <c r="J96">
        <f t="shared" si="5"/>
        <v>-2</v>
      </c>
    </row>
    <row r="97" spans="1:10" x14ac:dyDescent="0.25">
      <c r="A97" s="7"/>
      <c r="B97" t="s">
        <v>40</v>
      </c>
      <c r="C97">
        <v>513</v>
      </c>
      <c r="D97">
        <v>306</v>
      </c>
      <c r="F97">
        <v>515</v>
      </c>
      <c r="G97">
        <v>307</v>
      </c>
      <c r="I97">
        <f t="shared" si="4"/>
        <v>2</v>
      </c>
      <c r="J97">
        <f t="shared" si="5"/>
        <v>1</v>
      </c>
    </row>
    <row r="98" spans="1:10" x14ac:dyDescent="0.25">
      <c r="A98" s="7"/>
      <c r="B98" t="s">
        <v>41</v>
      </c>
      <c r="C98">
        <v>513</v>
      </c>
      <c r="D98">
        <v>306</v>
      </c>
      <c r="F98">
        <v>515</v>
      </c>
      <c r="G98">
        <v>307</v>
      </c>
      <c r="I98">
        <f t="shared" si="4"/>
        <v>2</v>
      </c>
      <c r="J98">
        <f t="shared" si="5"/>
        <v>1</v>
      </c>
    </row>
    <row r="99" spans="1:10" x14ac:dyDescent="0.25">
      <c r="A99" s="7"/>
      <c r="B99" t="s">
        <v>42</v>
      </c>
      <c r="C99">
        <v>513</v>
      </c>
      <c r="D99">
        <v>306</v>
      </c>
      <c r="F99">
        <v>513</v>
      </c>
      <c r="G99">
        <v>307</v>
      </c>
      <c r="I99">
        <f t="shared" si="4"/>
        <v>0</v>
      </c>
      <c r="J99">
        <f t="shared" si="5"/>
        <v>1</v>
      </c>
    </row>
    <row r="100" spans="1:10" s="1" customFormat="1" ht="13.5" hidden="1" customHeight="1" x14ac:dyDescent="0.25">
      <c r="B100" s="1" t="s">
        <v>43</v>
      </c>
      <c r="C100" s="1">
        <v>513</v>
      </c>
      <c r="D100" s="1">
        <v>306</v>
      </c>
      <c r="F100" s="1">
        <v>511</v>
      </c>
      <c r="G100" s="1">
        <v>306</v>
      </c>
      <c r="I100">
        <f t="shared" si="4"/>
        <v>-2</v>
      </c>
      <c r="J100">
        <f t="shared" si="5"/>
        <v>0</v>
      </c>
    </row>
    <row r="101" spans="1:10" s="1" customFormat="1" hidden="1" x14ac:dyDescent="0.25">
      <c r="B101" s="1" t="s">
        <v>44</v>
      </c>
      <c r="C101" s="1">
        <v>513</v>
      </c>
      <c r="D101" s="1">
        <v>306</v>
      </c>
      <c r="F101" s="1">
        <v>509</v>
      </c>
      <c r="G101" s="1">
        <v>304</v>
      </c>
      <c r="I101">
        <f t="shared" si="4"/>
        <v>-4</v>
      </c>
      <c r="J101">
        <f t="shared" si="5"/>
        <v>-2</v>
      </c>
    </row>
  </sheetData>
  <mergeCells count="14">
    <mergeCell ref="A37:A43"/>
    <mergeCell ref="A2:A8"/>
    <mergeCell ref="A9:A15"/>
    <mergeCell ref="A16:A22"/>
    <mergeCell ref="A23:A29"/>
    <mergeCell ref="A30:A36"/>
    <mergeCell ref="A86:A92"/>
    <mergeCell ref="A93:A99"/>
    <mergeCell ref="A44:A50"/>
    <mergeCell ref="A51:A57"/>
    <mergeCell ref="A58:A64"/>
    <mergeCell ref="A65:A71"/>
    <mergeCell ref="A72:A78"/>
    <mergeCell ref="A79:A8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2020-01-30T15:34:18Z</dcterms:created>
  <dcterms:modified xsi:type="dcterms:W3CDTF">2020-01-30T23:43:10Z</dcterms:modified>
</cp:coreProperties>
</file>