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tan\Documents\CSTA\"/>
    </mc:Choice>
  </mc:AlternateContent>
  <xr:revisionPtr revIDLastSave="0" documentId="8_{99612E64-77AF-4B59-AB70-0B197978A389}" xr6:coauthVersionLast="47" xr6:coauthVersionMax="47" xr10:uidLastSave="{00000000-0000-0000-0000-000000000000}"/>
  <bookViews>
    <workbookView xWindow="28680" yWindow="-120" windowWidth="29040" windowHeight="15720" xr2:uid="{EA7337F7-1046-4206-A180-293BE331FE45}"/>
  </bookViews>
  <sheets>
    <sheet name="StatePoliciesWithDemographic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6" i="1"/>
  <c r="AR27" i="1"/>
  <c r="AR30" i="1"/>
  <c r="AR31" i="1"/>
  <c r="AR33" i="1"/>
  <c r="AR34" i="1"/>
  <c r="AR35" i="1"/>
  <c r="AR36" i="1"/>
  <c r="AR38" i="1"/>
  <c r="AR39" i="1"/>
  <c r="AR42" i="1"/>
  <c r="AR44" i="1"/>
  <c r="AR45" i="1"/>
  <c r="AR46" i="1"/>
  <c r="AR47" i="1"/>
  <c r="AR49" i="1"/>
  <c r="AR50" i="1"/>
  <c r="AR51" i="1"/>
  <c r="AR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</calcChain>
</file>

<file path=xl/sharedStrings.xml><?xml version="1.0" encoding="utf-8"?>
<sst xmlns="http://schemas.openxmlformats.org/spreadsheetml/2006/main" count="718" uniqueCount="166">
  <si>
    <t>AK</t>
  </si>
  <si>
    <t>Alaska</t>
  </si>
  <si>
    <t>No</t>
  </si>
  <si>
    <t>Yes</t>
  </si>
  <si>
    <t>District Decision</t>
  </si>
  <si>
    <t>AL</t>
  </si>
  <si>
    <t>Alabama</t>
  </si>
  <si>
    <t>In progress</t>
  </si>
  <si>
    <t>AR</t>
  </si>
  <si>
    <t>Arkansas</t>
  </si>
  <si>
    <t>AZ</t>
  </si>
  <si>
    <t>Arizona</t>
  </si>
  <si>
    <t>In Progress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</si>
  <si>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</si>
  <si>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</si>
  <si>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</si>
  <si>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</si>
  <si>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</si>
  <si>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</si>
  <si>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</si>
  <si>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</si>
  <si>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</si>
  <si>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</si>
  <si>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</si>
  <si>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</si>
  <si>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</si>
  <si>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</si>
  <si>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</si>
  <si>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</si>
  <si>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No - Historic Yes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</si>
  <si>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</si>
  <si>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</si>
  <si>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</si>
  <si>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</si>
  <si>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</si>
  <si>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</si>
  <si>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</si>
  <si>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</si>
  <si>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</si>
  <si>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</si>
  <si>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</si>
  <si>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</si>
  <si>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</si>
  <si>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</si>
  <si>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</si>
  <si>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</si>
  <si>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</si>
  <si>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</si>
  <si>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</si>
  <si>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</si>
  <si>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</si>
  <si>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</si>
  <si>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</si>
  <si>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</si>
  <si>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</si>
  <si>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</si>
  <si>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</si>
  <si>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</si>
  <si>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</si>
  <si>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</si>
  <si>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</si>
  <si>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</si>
  <si>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</si>
  <si>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</si>
  <si>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</si>
  <si>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</si>
  <si>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</si>
  <si>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</si>
  <si>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</si>
  <si>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</si>
  <si>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</si>
  <si>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</si>
  <si>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</si>
  <si>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</si>
  <si>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</si>
  <si>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</si>
  <si>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</si>
  <si>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</si>
  <si>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</si>
  <si>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</si>
  <si>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</si>
  <si>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</si>
  <si>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</si>
  <si>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</si>
  <si>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</si>
  <si>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</si>
  <si>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Other</t>
  </si>
  <si>
    <t>SC</t>
  </si>
  <si>
    <t>South Carolina</t>
  </si>
  <si>
    <t>Soon in progress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</si>
  <si>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</si>
  <si>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</si>
  <si>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</si>
  <si>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</si>
  <si>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</si>
  <si>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</si>
  <si>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</si>
  <si>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</si>
  <si>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</si>
  <si>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</si>
  <si>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</si>
  <si>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</si>
  <si>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</si>
  <si>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</si>
  <si>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</si>
  <si>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</si>
  <si>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</si>
  <si>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</si>
  <si>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</si>
  <si>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</si>
  <si>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P1_StatePlan</t>
  </si>
  <si>
    <t>P2_Standards</t>
  </si>
  <si>
    <t>P3_Funding</t>
  </si>
  <si>
    <t>P4_Certification</t>
  </si>
  <si>
    <t>P5_PreserviceIncentives</t>
  </si>
  <si>
    <t>P6_StateCSposition</t>
  </si>
  <si>
    <t>P7_RequireHStoOffer</t>
  </si>
  <si>
    <t>P8_CountGradReq</t>
  </si>
  <si>
    <t>P9_HigherEdAdmission</t>
  </si>
  <si>
    <t>StateAbbv</t>
  </si>
  <si>
    <t>StateName</t>
  </si>
  <si>
    <t>YearOfLast</t>
  </si>
  <si>
    <t>NumOfHS</t>
  </si>
  <si>
    <t>NumHSWithCS</t>
  </si>
  <si>
    <t>PctHSwFCS</t>
  </si>
  <si>
    <t>TotalStudents</t>
  </si>
  <si>
    <t>NumStudentsinHSwCS</t>
  </si>
  <si>
    <t>PctReportedFCS</t>
  </si>
  <si>
    <t>PctStudentsHSwCS</t>
  </si>
  <si>
    <t>Total_Black</t>
  </si>
  <si>
    <t>Total_HLLL</t>
  </si>
  <si>
    <t>Total_Native</t>
  </si>
  <si>
    <t>Total_HPI</t>
  </si>
  <si>
    <t>Total_White</t>
  </si>
  <si>
    <t>Total_Asian</t>
  </si>
  <si>
    <t>Total_TwoPlus</t>
  </si>
  <si>
    <t/>
  </si>
  <si>
    <t>InFCS_Male</t>
  </si>
  <si>
    <t>InFCS_Female</t>
  </si>
  <si>
    <t>InFCS_Black</t>
  </si>
  <si>
    <t>InFCS_Native</t>
  </si>
  <si>
    <t>InFCS_HPI</t>
  </si>
  <si>
    <t>InFCS_White</t>
  </si>
  <si>
    <t>InCSHS_Black</t>
  </si>
  <si>
    <t>InCSHS_HLLL</t>
  </si>
  <si>
    <t>InCSHS_Native</t>
  </si>
  <si>
    <t>InCSHS_HPI</t>
  </si>
  <si>
    <t>InCSHS_White</t>
  </si>
  <si>
    <t>InCSHS_Asian</t>
  </si>
  <si>
    <t>InCSHS_TwoPlus</t>
  </si>
  <si>
    <t>InFCS_Asian</t>
  </si>
  <si>
    <t>InFCS_TwoPlus</t>
  </si>
  <si>
    <t>InFCS_Total</t>
  </si>
  <si>
    <t>AP_Male</t>
  </si>
  <si>
    <t>AP_Female</t>
  </si>
  <si>
    <t>AP_Black</t>
  </si>
  <si>
    <t>InFCS_HLLL</t>
  </si>
  <si>
    <t>AP_HLLL</t>
  </si>
  <si>
    <t>AP_Native</t>
  </si>
  <si>
    <t>AP_HPI</t>
  </si>
  <si>
    <t>AP_Asian</t>
  </si>
  <si>
    <t>AP_White</t>
  </si>
  <si>
    <t>AP_TwoPlus</t>
  </si>
  <si>
    <t>AP_Total</t>
  </si>
  <si>
    <t>InFCS_Other</t>
  </si>
  <si>
    <t>AP_Gender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</si>
</sst>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7E8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9BF15"/>
        <bgColor indexed="64"/>
      </patternFill>
    </fill>
    <fill>
      <patternFill patternType="solid">
        <fgColor rgb="FFE7E9A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readingOrder="1"/>
    </xf>
    <xf numFmtId="0" fontId="1" fillId="4" borderId="1" xfId="0" applyFont="1" applyFill="1" applyBorder="1" applyAlignment="1">
      <alignment horizontal="left" readingOrder="1"/>
    </xf>
    <xf numFmtId="0" fontId="1" fillId="5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0" borderId="0" xfId="0" applyNumberFormat="1"/>
    <xf numFmtId="1" fontId="0" fillId="0" borderId="0" xfId="0" applyNumberFormat="1"/>
    <xf numFmtId="3" fontId="5" fillId="7" borderId="0" xfId="0" applyNumberFormat="1" applyFont="1" applyFill="1" applyAlignment="1">
      <alignment horizontal="left" wrapText="1"/>
    </xf>
    <xf numFmtId="3" fontId="3" fillId="7" borderId="0" xfId="0" applyNumberFormat="1" applyFont="1" applyFill="1" applyAlignment="1">
      <alignment horizontal="left"/>
    </xf>
    <xf numFmtId="3" fontId="5" fillId="8" borderId="0" xfId="0" applyNumberFormat="1" applyFont="1" applyFill="1" applyAlignment="1">
      <alignment horizontal="left" wrapText="1"/>
    </xf>
    <xf numFmtId="1" fontId="3" fillId="8" borderId="0" xfId="0" applyNumberFormat="1" applyFont="1" applyFill="1" applyAlignment="1">
      <alignment horizontal="left"/>
    </xf>
    <xf numFmtId="1" fontId="3" fillId="7" borderId="0" xfId="0" applyNumberFormat="1" applyFont="1" applyFill="1" applyAlignment="1">
      <alignment horizontal="left"/>
    </xf>
    <xf numFmtId="0" fontId="0" fillId="0" borderId="0" xfId="0" applyFill="1"/>
    <xf numFmtId="3" fontId="5" fillId="6" borderId="0" xfId="0" applyNumberFormat="1" applyFont="1" applyFill="1" applyAlignment="1">
      <alignment horizontal="left" wrapText="1"/>
    </xf>
    <xf numFmtId="1" fontId="3" fillId="6" borderId="0" xfId="0" applyNumberFormat="1" applyFont="1" applyFill="1" applyAlignment="1">
      <alignment horizontal="left"/>
    </xf>
    <xf numFmtId="0" fontId="0" fillId="9" borderId="0" xfId="0" applyFill="1"/>
    <xf numFmtId="1" fontId="0" fillId="10" borderId="0" xfId="0" applyNumberFormat="1" applyFill="1"/>
    <xf numFmtId="0" fontId="0" fillId="11" borderId="0" xfId="0" applyFill="1"/>
    <xf numFmtId="0" fontId="2" fillId="12" borderId="0" xfId="0" applyFont="1" applyFill="1" applyAlignment="1">
      <alignment horizontal="left" wrapText="1"/>
    </xf>
    <xf numFmtId="164" fontId="2" fillId="12" borderId="0" xfId="0" applyNumberFormat="1" applyFont="1" applyFill="1" applyAlignment="1">
      <alignment horizontal="left" wrapText="1"/>
    </xf>
    <xf numFmtId="9" fontId="2" fillId="12" borderId="0" xfId="0" applyNumberFormat="1" applyFont="1" applyFill="1" applyAlignment="1">
      <alignment horizontal="left" wrapText="1"/>
    </xf>
    <xf numFmtId="0" fontId="6" fillId="11" borderId="0" xfId="0" applyFont="1" applyFill="1"/>
    <xf numFmtId="1" fontId="3" fillId="13" borderId="0" xfId="0" applyNumberFormat="1" applyFont="1" applyFill="1" applyAlignment="1">
      <alignment horizontal="right"/>
    </xf>
    <xf numFmtId="0" fontId="2" fillId="14" borderId="2" xfId="0" applyFont="1" applyFill="1" applyBorder="1" applyAlignment="1">
      <alignment horizontal="left" wrapText="1" readingOrder="1"/>
    </xf>
    <xf numFmtId="0" fontId="2" fillId="14" borderId="0" xfId="0" applyFont="1" applyFill="1" applyBorder="1" applyAlignment="1">
      <alignment horizontal="left" wrapText="1" readingOrder="1"/>
    </xf>
    <xf numFmtId="0" fontId="3" fillId="15" borderId="0" xfId="1" applyNumberFormat="1" applyFont="1" applyFill="1" applyAlignment="1">
      <alignment horizontal="left"/>
    </xf>
    <xf numFmtId="0" fontId="0" fillId="14" borderId="0" xfId="0" applyFill="1"/>
    <xf numFmtId="1" fontId="3" fillId="15" borderId="0" xfId="0" applyNumberFormat="1" applyFont="1" applyFill="1" applyAlignment="1">
      <alignment vertical="top"/>
    </xf>
    <xf numFmtId="0" fontId="0" fillId="14" borderId="0" xfId="0" applyNumberFormat="1" applyFill="1"/>
    <xf numFmtId="1" fontId="3" fillId="15" borderId="0" xfId="0" applyNumberFormat="1" applyFont="1" applyFill="1" applyAlignment="1">
      <alignment horizontal="left"/>
    </xf>
    <xf numFmtId="1" fontId="4" fillId="14" borderId="0" xfId="0" applyNumberFormat="1" applyFont="1" applyFill="1"/>
    <xf numFmtId="0" fontId="3" fillId="15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85E38BF5-5457-4565-9A39-C091B94A8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C811-5C2A-436D-86E6-B7B072F6DFF1}">
  <dimension ref="A1:BE54"/>
  <sheetViews>
    <sheetView tabSelected="1" topLeftCell="AF1" workbookViewId="0">
      <selection activeCell="AR1" sqref="AR1"/>
    </sheetView>
  </sheetViews>
  <sheetFormatPr defaultRowHeight="15" x14ac:dyDescent="0.25"/>
  <cols>
    <col min="2" max="2" width="19.42578125" customWidth="1"/>
    <col min="10" max="10" width="15.28515625" customWidth="1"/>
    <col min="13" max="13" width="7.7109375" customWidth="1"/>
    <col min="16" max="16" width="15.140625" customWidth="1"/>
    <col min="20" max="26" width="9.140625" style="13"/>
    <col min="27" max="33" width="9.140625" style="16"/>
  </cols>
  <sheetData>
    <row r="1" spans="1:57" ht="39.75" thickBot="1" x14ac:dyDescent="0.3">
      <c r="A1" s="1" t="s">
        <v>119</v>
      </c>
      <c r="B1" s="1" t="s">
        <v>120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24" t="s">
        <v>127</v>
      </c>
      <c r="M1" s="25" t="s">
        <v>121</v>
      </c>
      <c r="N1" s="25" t="s">
        <v>122</v>
      </c>
      <c r="O1" s="25" t="s">
        <v>123</v>
      </c>
      <c r="P1" s="25" t="s">
        <v>124</v>
      </c>
      <c r="Q1" s="25" t="s">
        <v>125</v>
      </c>
      <c r="R1" s="25" t="s">
        <v>126</v>
      </c>
      <c r="S1" s="25" t="s">
        <v>128</v>
      </c>
      <c r="T1" s="14" t="s">
        <v>129</v>
      </c>
      <c r="U1" s="14" t="s">
        <v>130</v>
      </c>
      <c r="V1" s="14" t="s">
        <v>131</v>
      </c>
      <c r="W1" s="14" t="s">
        <v>132</v>
      </c>
      <c r="X1" s="14" t="s">
        <v>133</v>
      </c>
      <c r="Y1" s="14" t="s">
        <v>134</v>
      </c>
      <c r="Z1" s="14" t="s">
        <v>135</v>
      </c>
      <c r="AA1" s="10" t="s">
        <v>143</v>
      </c>
      <c r="AB1" s="10" t="s">
        <v>144</v>
      </c>
      <c r="AC1" s="10" t="s">
        <v>145</v>
      </c>
      <c r="AD1" s="10" t="s">
        <v>146</v>
      </c>
      <c r="AE1" s="10" t="s">
        <v>147</v>
      </c>
      <c r="AF1" s="10" t="s">
        <v>148</v>
      </c>
      <c r="AG1" s="10" t="s">
        <v>149</v>
      </c>
      <c r="AH1" s="8" t="s">
        <v>137</v>
      </c>
      <c r="AI1" s="8" t="s">
        <v>138</v>
      </c>
      <c r="AJ1" s="8" t="s">
        <v>164</v>
      </c>
      <c r="AK1" s="8" t="s">
        <v>139</v>
      </c>
      <c r="AL1" s="8" t="s">
        <v>156</v>
      </c>
      <c r="AM1" s="8" t="s">
        <v>140</v>
      </c>
      <c r="AN1" s="8" t="s">
        <v>141</v>
      </c>
      <c r="AO1" s="8" t="s">
        <v>142</v>
      </c>
      <c r="AP1" s="8" t="s">
        <v>150</v>
      </c>
      <c r="AQ1" s="8" t="s">
        <v>151</v>
      </c>
      <c r="AR1" s="8" t="s">
        <v>152</v>
      </c>
      <c r="AS1" s="19" t="s">
        <v>153</v>
      </c>
      <c r="AT1" s="19" t="s">
        <v>154</v>
      </c>
      <c r="AU1" s="19" t="s">
        <v>165</v>
      </c>
      <c r="AV1" s="19" t="s">
        <v>155</v>
      </c>
      <c r="AW1" s="19" t="s">
        <v>157</v>
      </c>
      <c r="AX1" s="20" t="s">
        <v>158</v>
      </c>
      <c r="AY1" s="20" t="s">
        <v>159</v>
      </c>
      <c r="AZ1" s="21" t="s">
        <v>160</v>
      </c>
      <c r="BA1" s="21" t="s">
        <v>161</v>
      </c>
      <c r="BB1" s="19" t="s">
        <v>162</v>
      </c>
      <c r="BC1" s="18" t="s">
        <v>163</v>
      </c>
    </row>
    <row r="2" spans="1:57" ht="15.75" thickBot="1" x14ac:dyDescent="0.3">
      <c r="A2" s="2" t="s">
        <v>0</v>
      </c>
      <c r="B2" s="2" t="s">
        <v>1</v>
      </c>
      <c r="C2" s="2" t="s">
        <v>2</v>
      </c>
      <c r="D2" s="3" t="s">
        <v>3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3" t="s">
        <v>4</v>
      </c>
      <c r="K2" s="2" t="s">
        <v>2</v>
      </c>
      <c r="L2" s="26">
        <v>0.42</v>
      </c>
      <c r="M2" s="27">
        <v>21</v>
      </c>
      <c r="N2" s="28">
        <v>296</v>
      </c>
      <c r="O2" s="28">
        <v>124</v>
      </c>
      <c r="P2" s="29">
        <v>0.41891891891891891</v>
      </c>
      <c r="Q2" s="30">
        <v>61187</v>
      </c>
      <c r="R2" s="31">
        <v>40767.453200000004</v>
      </c>
      <c r="S2" s="27">
        <f>R2/Q2</f>
        <v>0.6662763855067253</v>
      </c>
      <c r="T2" s="15">
        <v>1275</v>
      </c>
      <c r="U2" s="15">
        <v>3378</v>
      </c>
      <c r="V2" s="15">
        <v>19383</v>
      </c>
      <c r="W2" s="15">
        <v>1355</v>
      </c>
      <c r="X2" s="15">
        <v>27482</v>
      </c>
      <c r="Y2" s="15">
        <v>2752</v>
      </c>
      <c r="Z2" s="15">
        <v>5562</v>
      </c>
      <c r="AA2" s="11">
        <v>877.96500000000003</v>
      </c>
      <c r="AB2" s="11">
        <v>2434.8624</v>
      </c>
      <c r="AC2" s="11">
        <v>9577.1402999999991</v>
      </c>
      <c r="AD2" s="11">
        <v>981.96850000000006</v>
      </c>
      <c r="AE2" s="11">
        <v>20710.4352</v>
      </c>
      <c r="AF2" s="11">
        <v>2150.9631999999997</v>
      </c>
      <c r="AG2" s="11">
        <v>4034.1185999999998</v>
      </c>
      <c r="AH2" s="12" t="s">
        <v>136</v>
      </c>
      <c r="AI2" s="12" t="s">
        <v>136</v>
      </c>
      <c r="AJ2" s="9"/>
      <c r="AK2" s="12" t="s">
        <v>136</v>
      </c>
      <c r="AL2" s="12" t="s">
        <v>136</v>
      </c>
      <c r="AM2" s="12" t="s">
        <v>136</v>
      </c>
      <c r="AN2" s="12" t="s">
        <v>136</v>
      </c>
      <c r="AO2" s="12" t="s">
        <v>136</v>
      </c>
      <c r="AP2" s="12" t="s">
        <v>136</v>
      </c>
      <c r="AQ2" s="12" t="s">
        <v>136</v>
      </c>
      <c r="AR2" s="17"/>
      <c r="AS2" s="22">
        <v>92</v>
      </c>
      <c r="AT2" s="22">
        <v>16</v>
      </c>
      <c r="AU2" s="22">
        <v>0</v>
      </c>
      <c r="AV2" s="22">
        <v>0</v>
      </c>
      <c r="AW2" s="22">
        <v>9</v>
      </c>
      <c r="AX2" s="22">
        <v>1</v>
      </c>
      <c r="AY2" s="22">
        <v>0</v>
      </c>
      <c r="AZ2" s="22">
        <v>14</v>
      </c>
      <c r="BA2" s="22">
        <v>74</v>
      </c>
      <c r="BB2" s="22">
        <v>10</v>
      </c>
      <c r="BC2" s="23">
        <v>108</v>
      </c>
      <c r="BD2" s="7"/>
      <c r="BE2" s="7"/>
    </row>
    <row r="3" spans="1:57" ht="15.75" thickBot="1" x14ac:dyDescent="0.3">
      <c r="A3" s="2" t="s">
        <v>5</v>
      </c>
      <c r="B3" s="2" t="s">
        <v>6</v>
      </c>
      <c r="C3" s="4" t="s">
        <v>7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26">
        <v>0.81</v>
      </c>
      <c r="M3" s="27">
        <v>21</v>
      </c>
      <c r="N3" s="28">
        <v>407</v>
      </c>
      <c r="O3" s="28">
        <v>332</v>
      </c>
      <c r="P3" s="29">
        <v>0.8157248157248157</v>
      </c>
      <c r="Q3" s="30">
        <v>262216</v>
      </c>
      <c r="R3" s="31">
        <v>235770.33420000001</v>
      </c>
      <c r="S3" s="27">
        <f t="shared" ref="S3:S52" si="0">R3/Q3</f>
        <v>0.89914549150318823</v>
      </c>
      <c r="T3" s="15">
        <v>76691</v>
      </c>
      <c r="U3" s="15">
        <v>20210</v>
      </c>
      <c r="V3" s="15">
        <v>3516</v>
      </c>
      <c r="W3" s="15">
        <v>298</v>
      </c>
      <c r="X3" s="15">
        <v>152935</v>
      </c>
      <c r="Y3" s="15">
        <v>3572</v>
      </c>
      <c r="Z3" s="15">
        <v>4994</v>
      </c>
      <c r="AA3" s="11">
        <v>68952.878100000002</v>
      </c>
      <c r="AB3" s="11">
        <v>18876.14</v>
      </c>
      <c r="AC3" s="11">
        <v>3296.9531999999999</v>
      </c>
      <c r="AD3" s="11">
        <v>269.00459999999998</v>
      </c>
      <c r="AE3" s="11">
        <v>136341.55249999999</v>
      </c>
      <c r="AF3" s="11">
        <v>3326.9607999999998</v>
      </c>
      <c r="AG3" s="11">
        <v>4706.8450000000003</v>
      </c>
      <c r="AH3" s="12">
        <v>7258</v>
      </c>
      <c r="AI3" s="12">
        <v>4524</v>
      </c>
      <c r="AJ3" s="9"/>
      <c r="AK3" s="12">
        <v>3492</v>
      </c>
      <c r="AL3" s="12">
        <v>873</v>
      </c>
      <c r="AM3" s="12">
        <v>305</v>
      </c>
      <c r="AN3" s="12">
        <v>21</v>
      </c>
      <c r="AO3" s="12">
        <v>6926</v>
      </c>
      <c r="AP3" s="12">
        <v>365</v>
      </c>
      <c r="AQ3" s="12">
        <v>285</v>
      </c>
      <c r="AR3" s="17">
        <f t="shared" ref="AR3:AR52" si="1">SUM(AH3:AJ3)</f>
        <v>11782</v>
      </c>
      <c r="AS3" s="22">
        <v>1387</v>
      </c>
      <c r="AT3" s="22">
        <v>809</v>
      </c>
      <c r="AU3" s="22">
        <v>6</v>
      </c>
      <c r="AV3" s="22">
        <v>338</v>
      </c>
      <c r="AW3" s="22">
        <v>167</v>
      </c>
      <c r="AX3" s="22">
        <v>26</v>
      </c>
      <c r="AY3" s="22">
        <v>1</v>
      </c>
      <c r="AZ3" s="22">
        <v>211</v>
      </c>
      <c r="BA3" s="22">
        <v>1345</v>
      </c>
      <c r="BB3" s="22">
        <v>115</v>
      </c>
      <c r="BC3" s="23">
        <v>2202</v>
      </c>
      <c r="BD3" s="7"/>
      <c r="BE3" s="7"/>
    </row>
    <row r="4" spans="1:57" ht="15.75" thickBot="1" x14ac:dyDescent="0.3">
      <c r="A4" s="2" t="s">
        <v>8</v>
      </c>
      <c r="B4" s="2" t="s">
        <v>9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26">
        <v>0.92</v>
      </c>
      <c r="M4" s="27">
        <v>21</v>
      </c>
      <c r="N4" s="28">
        <v>306</v>
      </c>
      <c r="O4" s="28">
        <v>283</v>
      </c>
      <c r="P4" s="29">
        <v>0.92483660130718959</v>
      </c>
      <c r="Q4" s="30">
        <v>159278</v>
      </c>
      <c r="R4" s="31">
        <v>153709.9589</v>
      </c>
      <c r="S4" s="27">
        <f t="shared" si="0"/>
        <v>0.96504199512801514</v>
      </c>
      <c r="T4" s="15">
        <v>30041</v>
      </c>
      <c r="U4" s="15">
        <v>20161</v>
      </c>
      <c r="V4" s="15">
        <v>991</v>
      </c>
      <c r="W4" s="15">
        <v>1378</v>
      </c>
      <c r="X4" s="15">
        <v>99638</v>
      </c>
      <c r="Y4" s="15">
        <v>2666</v>
      </c>
      <c r="Z4" s="15">
        <v>4005</v>
      </c>
      <c r="AA4" s="11">
        <v>28193.478500000001</v>
      </c>
      <c r="AB4" s="11">
        <v>19556.169999999998</v>
      </c>
      <c r="AC4" s="11">
        <v>971.97280000000001</v>
      </c>
      <c r="AD4" s="11">
        <v>1374.0038</v>
      </c>
      <c r="AE4" s="11">
        <v>97017.520600000003</v>
      </c>
      <c r="AF4" s="11">
        <v>2639.8732</v>
      </c>
      <c r="AG4" s="11">
        <v>3956.94</v>
      </c>
      <c r="AH4" s="12">
        <v>7352</v>
      </c>
      <c r="AI4" s="12">
        <v>2948</v>
      </c>
      <c r="AJ4" s="9"/>
      <c r="AK4" s="12">
        <v>1997</v>
      </c>
      <c r="AL4" s="12">
        <v>1238</v>
      </c>
      <c r="AM4" s="12">
        <v>73</v>
      </c>
      <c r="AN4" s="12">
        <v>36</v>
      </c>
      <c r="AO4" s="12">
        <v>6233</v>
      </c>
      <c r="AP4" s="12">
        <v>441</v>
      </c>
      <c r="AQ4" s="12">
        <v>282</v>
      </c>
      <c r="AR4" s="17">
        <f t="shared" si="1"/>
        <v>10300</v>
      </c>
      <c r="AS4" s="22">
        <v>897</v>
      </c>
      <c r="AT4" s="22">
        <v>442</v>
      </c>
      <c r="AU4" s="22">
        <v>5</v>
      </c>
      <c r="AV4" s="22">
        <v>122</v>
      </c>
      <c r="AW4" s="22">
        <v>147</v>
      </c>
      <c r="AX4" s="22">
        <v>19</v>
      </c>
      <c r="AY4" s="22">
        <v>1</v>
      </c>
      <c r="AZ4" s="22">
        <v>140</v>
      </c>
      <c r="BA4" s="22">
        <v>852</v>
      </c>
      <c r="BB4" s="22">
        <v>63</v>
      </c>
      <c r="BC4" s="23">
        <v>1344</v>
      </c>
      <c r="BD4" s="7"/>
      <c r="BE4" s="7"/>
    </row>
    <row r="5" spans="1:57" ht="15.75" thickBot="1" x14ac:dyDescent="0.3">
      <c r="A5" s="2" t="s">
        <v>10</v>
      </c>
      <c r="B5" s="2" t="s">
        <v>11</v>
      </c>
      <c r="C5" s="2" t="s">
        <v>2</v>
      </c>
      <c r="D5" s="3" t="s">
        <v>3</v>
      </c>
      <c r="E5" s="3" t="s">
        <v>3</v>
      </c>
      <c r="F5" s="3" t="s">
        <v>3</v>
      </c>
      <c r="G5" s="2" t="s">
        <v>2</v>
      </c>
      <c r="H5" s="4" t="s">
        <v>12</v>
      </c>
      <c r="I5" s="2" t="s">
        <v>2</v>
      </c>
      <c r="J5" s="3" t="s">
        <v>4</v>
      </c>
      <c r="K5" s="2" t="s">
        <v>2</v>
      </c>
      <c r="L5" s="32">
        <v>0.38</v>
      </c>
      <c r="M5" s="27">
        <v>20</v>
      </c>
      <c r="N5" s="28">
        <v>867</v>
      </c>
      <c r="O5" s="28">
        <v>333</v>
      </c>
      <c r="P5" s="29">
        <v>0.38408304498269896</v>
      </c>
      <c r="Q5" s="30">
        <v>407289</v>
      </c>
      <c r="R5" s="31">
        <v>321192.61959999998</v>
      </c>
      <c r="S5" s="27">
        <f t="shared" si="0"/>
        <v>0.7886110835303678</v>
      </c>
      <c r="T5" s="15">
        <v>21091</v>
      </c>
      <c r="U5" s="15">
        <v>177979</v>
      </c>
      <c r="V5" s="15">
        <v>19272</v>
      </c>
      <c r="W5" s="15">
        <v>1301</v>
      </c>
      <c r="X5" s="15">
        <v>158381</v>
      </c>
      <c r="Y5" s="15">
        <v>13992</v>
      </c>
      <c r="Z5" s="15">
        <v>15273</v>
      </c>
      <c r="AA5" s="11">
        <v>17258.765299999999</v>
      </c>
      <c r="AB5" s="11">
        <v>139482.14229999998</v>
      </c>
      <c r="AC5" s="11">
        <v>10464.696</v>
      </c>
      <c r="AD5" s="11">
        <v>999.94859999999994</v>
      </c>
      <c r="AE5" s="11">
        <v>128652.8863</v>
      </c>
      <c r="AF5" s="11">
        <v>12147.8544</v>
      </c>
      <c r="AG5" s="11">
        <v>12186.326700000001</v>
      </c>
      <c r="AH5" s="12">
        <v>9511</v>
      </c>
      <c r="AI5" s="12">
        <v>2462</v>
      </c>
      <c r="AJ5" s="9"/>
      <c r="AK5" s="12">
        <v>641</v>
      </c>
      <c r="AL5" s="12">
        <v>4420</v>
      </c>
      <c r="AM5" s="12">
        <v>191</v>
      </c>
      <c r="AN5" s="12">
        <v>0</v>
      </c>
      <c r="AO5" s="12">
        <v>5078</v>
      </c>
      <c r="AP5" s="12">
        <v>836</v>
      </c>
      <c r="AQ5" s="12">
        <v>691</v>
      </c>
      <c r="AR5" s="17">
        <f t="shared" si="1"/>
        <v>11973</v>
      </c>
      <c r="AS5" s="22">
        <v>1308</v>
      </c>
      <c r="AT5" s="22">
        <v>480</v>
      </c>
      <c r="AU5" s="22">
        <v>0</v>
      </c>
      <c r="AV5" s="22">
        <v>55</v>
      </c>
      <c r="AW5" s="22">
        <v>410</v>
      </c>
      <c r="AX5" s="22">
        <v>17</v>
      </c>
      <c r="AY5" s="22">
        <v>2</v>
      </c>
      <c r="AZ5" s="22">
        <v>418</v>
      </c>
      <c r="BA5" s="22">
        <v>775</v>
      </c>
      <c r="BB5" s="22">
        <v>112</v>
      </c>
      <c r="BC5" s="23">
        <v>1788</v>
      </c>
      <c r="BD5" s="7"/>
      <c r="BE5" s="7"/>
    </row>
    <row r="6" spans="1:57" ht="15.75" thickBot="1" x14ac:dyDescent="0.3">
      <c r="A6" s="2" t="s">
        <v>13</v>
      </c>
      <c r="B6" s="2" t="s">
        <v>14</v>
      </c>
      <c r="C6" s="3" t="s">
        <v>3</v>
      </c>
      <c r="D6" s="3" t="s">
        <v>3</v>
      </c>
      <c r="E6" s="3" t="s">
        <v>3</v>
      </c>
      <c r="F6" s="3" t="s">
        <v>3</v>
      </c>
      <c r="G6" s="2" t="s">
        <v>2</v>
      </c>
      <c r="H6" s="2" t="s">
        <v>2</v>
      </c>
      <c r="I6" s="2" t="s">
        <v>2</v>
      </c>
      <c r="J6" s="3" t="s">
        <v>4</v>
      </c>
      <c r="K6" s="3" t="s">
        <v>3</v>
      </c>
      <c r="L6" s="32">
        <v>0.41</v>
      </c>
      <c r="M6" s="27">
        <v>19</v>
      </c>
      <c r="N6" s="28">
        <v>2633</v>
      </c>
      <c r="O6" s="28">
        <v>1069</v>
      </c>
      <c r="P6" s="29">
        <v>0.40600075958982151</v>
      </c>
      <c r="Q6" s="30">
        <v>2013095</v>
      </c>
      <c r="R6" s="31">
        <v>1514876.3636</v>
      </c>
      <c r="S6" s="27">
        <f t="shared" si="0"/>
        <v>0.75251111527275172</v>
      </c>
      <c r="T6" s="15">
        <v>110434</v>
      </c>
      <c r="U6" s="15">
        <v>1087392</v>
      </c>
      <c r="V6" s="15">
        <v>11040</v>
      </c>
      <c r="W6" s="15">
        <v>9415</v>
      </c>
      <c r="X6" s="15">
        <v>472884</v>
      </c>
      <c r="Y6" s="15">
        <v>233844</v>
      </c>
      <c r="Z6" s="15">
        <v>87939</v>
      </c>
      <c r="AA6" s="11">
        <v>77800.752999999997</v>
      </c>
      <c r="AB6" s="11">
        <v>777485.27999999991</v>
      </c>
      <c r="AC6" s="11">
        <v>6368.9759999999997</v>
      </c>
      <c r="AD6" s="11">
        <v>7231.6615000000002</v>
      </c>
      <c r="AE6" s="11">
        <v>370693.76760000002</v>
      </c>
      <c r="AF6" s="11">
        <v>206694.71160000001</v>
      </c>
      <c r="AG6" s="11">
        <v>68601.213900000002</v>
      </c>
      <c r="AH6" s="12" t="s">
        <v>136</v>
      </c>
      <c r="AI6" s="12" t="s">
        <v>136</v>
      </c>
      <c r="AJ6" s="9"/>
      <c r="AK6" s="12" t="s">
        <v>136</v>
      </c>
      <c r="AL6" s="12" t="s">
        <v>136</v>
      </c>
      <c r="AM6" s="12" t="s">
        <v>136</v>
      </c>
      <c r="AN6" s="12" t="s">
        <v>136</v>
      </c>
      <c r="AO6" s="12" t="s">
        <v>136</v>
      </c>
      <c r="AP6" s="12" t="s">
        <v>136</v>
      </c>
      <c r="AQ6" s="12" t="s">
        <v>136</v>
      </c>
      <c r="AR6" s="17"/>
      <c r="AS6" s="22">
        <v>21923</v>
      </c>
      <c r="AT6" s="22">
        <v>10312</v>
      </c>
      <c r="AU6" s="22">
        <v>28</v>
      </c>
      <c r="AV6" s="22">
        <v>655</v>
      </c>
      <c r="AW6" s="22">
        <v>7814</v>
      </c>
      <c r="AX6" s="22">
        <v>116</v>
      </c>
      <c r="AY6" s="22">
        <v>74</v>
      </c>
      <c r="AZ6" s="22">
        <v>13744</v>
      </c>
      <c r="BA6" s="22">
        <v>7914</v>
      </c>
      <c r="BB6" s="22">
        <v>1945</v>
      </c>
      <c r="BC6" s="23">
        <v>32263</v>
      </c>
      <c r="BD6" s="7"/>
      <c r="BE6" s="7"/>
    </row>
    <row r="7" spans="1:57" ht="15.75" thickBot="1" x14ac:dyDescent="0.3">
      <c r="A7" s="2" t="s">
        <v>15</v>
      </c>
      <c r="B7" s="2" t="s">
        <v>16</v>
      </c>
      <c r="C7" s="2" t="s">
        <v>2</v>
      </c>
      <c r="D7" s="2" t="s">
        <v>2</v>
      </c>
      <c r="E7" s="3" t="s">
        <v>3</v>
      </c>
      <c r="F7" s="2" t="s">
        <v>2</v>
      </c>
      <c r="G7" s="2" t="s">
        <v>2</v>
      </c>
      <c r="H7" s="3" t="s">
        <v>3</v>
      </c>
      <c r="I7" s="2" t="s">
        <v>2</v>
      </c>
      <c r="J7" s="3" t="s">
        <v>4</v>
      </c>
      <c r="K7" s="3" t="s">
        <v>3</v>
      </c>
      <c r="L7" s="26">
        <v>0.42</v>
      </c>
      <c r="M7" s="27">
        <v>21</v>
      </c>
      <c r="N7" s="28">
        <v>533</v>
      </c>
      <c r="O7" s="28">
        <v>226</v>
      </c>
      <c r="P7" s="29">
        <v>0.42401500938086306</v>
      </c>
      <c r="Q7" s="30">
        <v>323033</v>
      </c>
      <c r="R7" s="31">
        <v>213554.46730000002</v>
      </c>
      <c r="S7" s="27">
        <f t="shared" si="0"/>
        <v>0.66109179959942177</v>
      </c>
      <c r="T7" s="15">
        <v>14139</v>
      </c>
      <c r="U7" s="15">
        <v>108425</v>
      </c>
      <c r="V7" s="15">
        <v>2182</v>
      </c>
      <c r="W7" s="15">
        <v>870</v>
      </c>
      <c r="X7" s="15">
        <v>173362</v>
      </c>
      <c r="Y7" s="15">
        <v>11236</v>
      </c>
      <c r="Z7" s="15">
        <v>12819</v>
      </c>
      <c r="AA7" s="11">
        <v>9959.5115999999998</v>
      </c>
      <c r="AB7" s="11">
        <v>62962.397499999999</v>
      </c>
      <c r="AC7" s="11">
        <v>1331.02</v>
      </c>
      <c r="AD7" s="11">
        <v>606.04200000000003</v>
      </c>
      <c r="AE7" s="11">
        <v>120763.96919999999</v>
      </c>
      <c r="AF7" s="11">
        <v>8914.6424000000006</v>
      </c>
      <c r="AG7" s="11">
        <v>9016.8846000000012</v>
      </c>
      <c r="AH7" s="12" t="s">
        <v>136</v>
      </c>
      <c r="AI7" s="12" t="s">
        <v>136</v>
      </c>
      <c r="AJ7" s="9"/>
      <c r="AK7" s="12" t="s">
        <v>136</v>
      </c>
      <c r="AL7" s="12" t="s">
        <v>136</v>
      </c>
      <c r="AM7" s="12" t="s">
        <v>136</v>
      </c>
      <c r="AN7" s="12" t="s">
        <v>136</v>
      </c>
      <c r="AO7" s="12" t="s">
        <v>136</v>
      </c>
      <c r="AP7" s="12" t="s">
        <v>136</v>
      </c>
      <c r="AQ7" s="12" t="s">
        <v>136</v>
      </c>
      <c r="AR7" s="17"/>
      <c r="AS7" s="22">
        <v>1979</v>
      </c>
      <c r="AT7" s="22">
        <v>718</v>
      </c>
      <c r="AU7" s="22">
        <v>3</v>
      </c>
      <c r="AV7" s="22">
        <v>64</v>
      </c>
      <c r="AW7" s="22">
        <v>395</v>
      </c>
      <c r="AX7" s="22">
        <v>8</v>
      </c>
      <c r="AY7" s="22">
        <v>2</v>
      </c>
      <c r="AZ7" s="22">
        <v>379</v>
      </c>
      <c r="BA7" s="22">
        <v>1732</v>
      </c>
      <c r="BB7" s="22">
        <v>122</v>
      </c>
      <c r="BC7" s="23">
        <v>2700</v>
      </c>
      <c r="BD7" s="7"/>
      <c r="BE7" s="7"/>
    </row>
    <row r="8" spans="1:57" ht="15.75" thickBot="1" x14ac:dyDescent="0.3">
      <c r="A8" s="2" t="s">
        <v>17</v>
      </c>
      <c r="B8" s="2" t="s">
        <v>18</v>
      </c>
      <c r="C8" s="3" t="s">
        <v>3</v>
      </c>
      <c r="D8" s="3" t="s">
        <v>3</v>
      </c>
      <c r="E8" s="2" t="s">
        <v>2</v>
      </c>
      <c r="F8" s="3" t="s">
        <v>3</v>
      </c>
      <c r="G8" s="3" t="s">
        <v>3</v>
      </c>
      <c r="H8" s="3" t="s">
        <v>3</v>
      </c>
      <c r="I8" s="3" t="s">
        <v>3</v>
      </c>
      <c r="J8" s="2" t="s">
        <v>2</v>
      </c>
      <c r="K8" s="2" t="s">
        <v>2</v>
      </c>
      <c r="L8" s="32">
        <v>0.82</v>
      </c>
      <c r="M8" s="27">
        <v>20</v>
      </c>
      <c r="N8" s="28">
        <v>209</v>
      </c>
      <c r="O8" s="28">
        <v>171</v>
      </c>
      <c r="P8" s="29">
        <v>0.81818181818181823</v>
      </c>
      <c r="Q8" s="30">
        <v>169150</v>
      </c>
      <c r="R8" s="31">
        <v>150360.35980000001</v>
      </c>
      <c r="S8" s="27">
        <f t="shared" si="0"/>
        <v>0.88891729116169083</v>
      </c>
      <c r="T8" s="15">
        <v>24691</v>
      </c>
      <c r="U8" s="15">
        <v>41722</v>
      </c>
      <c r="V8" s="15">
        <v>434</v>
      </c>
      <c r="W8" s="15">
        <v>198</v>
      </c>
      <c r="X8" s="15">
        <v>88976</v>
      </c>
      <c r="Y8" s="15">
        <v>8129</v>
      </c>
      <c r="Z8" s="15">
        <v>5000</v>
      </c>
      <c r="AA8" s="11">
        <v>19300.954699999998</v>
      </c>
      <c r="AB8" s="11">
        <v>34370.583599999998</v>
      </c>
      <c r="AC8" s="11">
        <v>366.99040000000002</v>
      </c>
      <c r="AD8" s="11">
        <v>154.0044</v>
      </c>
      <c r="AE8" s="11">
        <v>83762.006399999998</v>
      </c>
      <c r="AF8" s="11">
        <v>7890.8203000000003</v>
      </c>
      <c r="AG8" s="11">
        <v>4515</v>
      </c>
      <c r="AH8" s="12">
        <v>6772</v>
      </c>
      <c r="AI8" s="12">
        <v>2188</v>
      </c>
      <c r="AJ8" s="9"/>
      <c r="AK8" s="12">
        <v>941</v>
      </c>
      <c r="AL8" s="12">
        <v>1733</v>
      </c>
      <c r="AM8" s="12">
        <v>12</v>
      </c>
      <c r="AN8" s="12">
        <v>9</v>
      </c>
      <c r="AO8" s="12">
        <v>4867</v>
      </c>
      <c r="AP8" s="12">
        <v>1101</v>
      </c>
      <c r="AQ8" s="12">
        <v>297</v>
      </c>
      <c r="AR8" s="17">
        <f t="shared" si="1"/>
        <v>8960</v>
      </c>
      <c r="AS8" s="22">
        <v>2485</v>
      </c>
      <c r="AT8" s="22">
        <v>960</v>
      </c>
      <c r="AU8" s="22">
        <v>3</v>
      </c>
      <c r="AV8" s="22">
        <v>144</v>
      </c>
      <c r="AW8" s="22">
        <v>339</v>
      </c>
      <c r="AX8" s="22">
        <v>10</v>
      </c>
      <c r="AY8" s="22">
        <v>2</v>
      </c>
      <c r="AZ8" s="22">
        <v>792</v>
      </c>
      <c r="BA8" s="22">
        <v>1991</v>
      </c>
      <c r="BB8" s="22">
        <v>169</v>
      </c>
      <c r="BC8" s="23">
        <v>3448</v>
      </c>
      <c r="BD8" s="7"/>
      <c r="BE8" s="7"/>
    </row>
    <row r="9" spans="1:57" ht="15.75" thickBot="1" x14ac:dyDescent="0.3">
      <c r="A9" s="2" t="s">
        <v>19</v>
      </c>
      <c r="B9" s="5" t="s">
        <v>20</v>
      </c>
      <c r="C9" s="2" t="s">
        <v>2</v>
      </c>
      <c r="D9" s="2" t="s">
        <v>2</v>
      </c>
      <c r="E9" s="2" t="s">
        <v>2</v>
      </c>
      <c r="F9" s="3" t="s">
        <v>3</v>
      </c>
      <c r="G9" s="2" t="s">
        <v>2</v>
      </c>
      <c r="H9" s="2" t="s">
        <v>2</v>
      </c>
      <c r="I9" s="2" t="s">
        <v>2</v>
      </c>
      <c r="J9" s="3" t="s">
        <v>3</v>
      </c>
      <c r="K9" s="2" t="s">
        <v>2</v>
      </c>
      <c r="L9" s="26">
        <v>0.37</v>
      </c>
      <c r="M9" s="27">
        <v>21</v>
      </c>
      <c r="N9" s="28">
        <v>43</v>
      </c>
      <c r="O9" s="28">
        <v>16</v>
      </c>
      <c r="P9" s="29">
        <v>0.37209302325581395</v>
      </c>
      <c r="Q9" s="30">
        <v>20826</v>
      </c>
      <c r="R9" s="31">
        <v>10579.732400000001</v>
      </c>
      <c r="S9" s="27">
        <f t="shared" si="0"/>
        <v>0.50800597330260255</v>
      </c>
      <c r="T9" s="15">
        <v>13887</v>
      </c>
      <c r="U9" s="15">
        <v>4315</v>
      </c>
      <c r="V9" s="15">
        <v>37</v>
      </c>
      <c r="W9" s="15">
        <v>23</v>
      </c>
      <c r="X9" s="15">
        <v>1833</v>
      </c>
      <c r="Y9" s="15">
        <v>342</v>
      </c>
      <c r="Z9" s="15">
        <v>386</v>
      </c>
      <c r="AA9" s="11">
        <v>6179.7150000000001</v>
      </c>
      <c r="AB9" s="11">
        <v>2500.1110000000003</v>
      </c>
      <c r="AC9" s="11">
        <v>18.000499999999999</v>
      </c>
      <c r="AD9" s="11">
        <v>14.0001</v>
      </c>
      <c r="AE9" s="11">
        <v>1405.9110000000001</v>
      </c>
      <c r="AF9" s="11">
        <v>234.98820000000001</v>
      </c>
      <c r="AG9" s="11">
        <v>227.00659999999999</v>
      </c>
      <c r="AH9" s="12"/>
      <c r="AI9" s="12"/>
      <c r="AJ9" s="9"/>
      <c r="AK9" s="12"/>
      <c r="AL9" s="12"/>
      <c r="AM9" s="12"/>
      <c r="AN9" s="12"/>
      <c r="AO9" s="12"/>
      <c r="AP9" s="12"/>
      <c r="AQ9" s="12"/>
      <c r="AR9" s="17"/>
      <c r="AS9" s="22">
        <v>251</v>
      </c>
      <c r="AT9" s="22">
        <v>172</v>
      </c>
      <c r="AU9" s="22">
        <v>1</v>
      </c>
      <c r="AV9" s="22">
        <v>213</v>
      </c>
      <c r="AW9" s="22">
        <v>52</v>
      </c>
      <c r="AX9" s="22">
        <v>2</v>
      </c>
      <c r="AY9" s="22">
        <v>0</v>
      </c>
      <c r="AZ9" s="22">
        <v>18</v>
      </c>
      <c r="BA9" s="22">
        <v>113</v>
      </c>
      <c r="BB9" s="22">
        <v>26</v>
      </c>
      <c r="BC9" s="23">
        <v>424</v>
      </c>
      <c r="BD9" s="7"/>
      <c r="BE9" s="7"/>
    </row>
    <row r="10" spans="1:57" ht="15.75" thickBot="1" x14ac:dyDescent="0.3">
      <c r="A10" s="2" t="s">
        <v>21</v>
      </c>
      <c r="B10" s="2" t="s">
        <v>22</v>
      </c>
      <c r="C10" s="2" t="s">
        <v>2</v>
      </c>
      <c r="D10" s="3" t="s">
        <v>3</v>
      </c>
      <c r="E10" s="2" t="s">
        <v>2</v>
      </c>
      <c r="F10" s="2" t="s">
        <v>2</v>
      </c>
      <c r="G10" s="2" t="s">
        <v>2</v>
      </c>
      <c r="H10" s="2" t="s">
        <v>2</v>
      </c>
      <c r="I10" s="3" t="s">
        <v>3</v>
      </c>
      <c r="J10" s="3" t="s">
        <v>3</v>
      </c>
      <c r="K10" s="2" t="s">
        <v>2</v>
      </c>
      <c r="L10" s="26">
        <v>0.55000000000000004</v>
      </c>
      <c r="M10" s="27">
        <v>21</v>
      </c>
      <c r="N10" s="28">
        <v>55</v>
      </c>
      <c r="O10" s="28">
        <v>30</v>
      </c>
      <c r="P10" s="29">
        <v>0.54545454545454541</v>
      </c>
      <c r="Q10" s="30">
        <v>49864</v>
      </c>
      <c r="R10" s="31">
        <v>36733.266999999993</v>
      </c>
      <c r="S10" s="27">
        <f t="shared" si="0"/>
        <v>0.73666907989732056</v>
      </c>
      <c r="T10" s="15">
        <v>14714</v>
      </c>
      <c r="U10" s="15">
        <v>8110</v>
      </c>
      <c r="V10" s="15">
        <v>272</v>
      </c>
      <c r="W10" s="15">
        <v>54</v>
      </c>
      <c r="X10" s="15">
        <v>22448</v>
      </c>
      <c r="Y10" s="15">
        <v>2480</v>
      </c>
      <c r="Z10" s="15">
        <v>1786</v>
      </c>
      <c r="AA10" s="11">
        <v>9403.7173999999995</v>
      </c>
      <c r="AB10" s="11">
        <v>5750.8009999999995</v>
      </c>
      <c r="AC10" s="11">
        <v>167.00800000000001</v>
      </c>
      <c r="AD10" s="11">
        <v>36.001799999999996</v>
      </c>
      <c r="AE10" s="11">
        <v>18007.785599999999</v>
      </c>
      <c r="AF10" s="11">
        <v>2020.952</v>
      </c>
      <c r="AG10" s="11">
        <v>1347.0011999999999</v>
      </c>
      <c r="AH10" s="12">
        <v>1338</v>
      </c>
      <c r="AI10" s="12">
        <v>363</v>
      </c>
      <c r="AJ10" s="9"/>
      <c r="AK10" s="12">
        <v>449</v>
      </c>
      <c r="AL10" s="12">
        <v>185</v>
      </c>
      <c r="AM10" s="12">
        <v>4</v>
      </c>
      <c r="AN10" s="12">
        <v>2</v>
      </c>
      <c r="AO10" s="12">
        <v>803</v>
      </c>
      <c r="AP10" s="12">
        <v>196</v>
      </c>
      <c r="AQ10" s="12">
        <v>62</v>
      </c>
      <c r="AR10" s="17">
        <f t="shared" si="1"/>
        <v>1701</v>
      </c>
      <c r="AS10" s="22">
        <v>401</v>
      </c>
      <c r="AT10" s="22">
        <v>150</v>
      </c>
      <c r="AU10" s="22">
        <v>1</v>
      </c>
      <c r="AV10" s="22">
        <v>68</v>
      </c>
      <c r="AW10" s="22">
        <v>43</v>
      </c>
      <c r="AX10" s="22">
        <v>1</v>
      </c>
      <c r="AY10" s="22">
        <v>0</v>
      </c>
      <c r="AZ10" s="22">
        <v>107</v>
      </c>
      <c r="BA10" s="22">
        <v>296</v>
      </c>
      <c r="BB10" s="22">
        <v>37</v>
      </c>
      <c r="BC10" s="23">
        <v>552</v>
      </c>
      <c r="BD10" s="7"/>
      <c r="BE10" s="7"/>
    </row>
    <row r="11" spans="1:57" ht="15.75" thickBot="1" x14ac:dyDescent="0.3">
      <c r="A11" s="2" t="s">
        <v>23</v>
      </c>
      <c r="B11" s="2" t="s">
        <v>24</v>
      </c>
      <c r="C11" s="2" t="s">
        <v>2</v>
      </c>
      <c r="D11" s="3" t="s">
        <v>3</v>
      </c>
      <c r="E11" s="3" t="s">
        <v>3</v>
      </c>
      <c r="F11" s="3" t="s">
        <v>3</v>
      </c>
      <c r="G11" s="2" t="s">
        <v>2</v>
      </c>
      <c r="H11" s="3" t="s">
        <v>3</v>
      </c>
      <c r="I11" s="3" t="s">
        <v>3</v>
      </c>
      <c r="J11" s="3" t="s">
        <v>3</v>
      </c>
      <c r="K11" s="2" t="s">
        <v>2</v>
      </c>
      <c r="L11" s="26">
        <v>0.38</v>
      </c>
      <c r="M11" s="27">
        <v>21</v>
      </c>
      <c r="N11" s="28">
        <v>1280</v>
      </c>
      <c r="O11" s="28">
        <v>480</v>
      </c>
      <c r="P11" s="29">
        <v>0.375</v>
      </c>
      <c r="Q11" s="30">
        <v>932983</v>
      </c>
      <c r="R11" s="31">
        <v>695363.88269999996</v>
      </c>
      <c r="S11" s="27">
        <f t="shared" si="0"/>
        <v>0.7453124898310044</v>
      </c>
      <c r="T11" s="15">
        <v>201076</v>
      </c>
      <c r="U11" s="15">
        <v>308793</v>
      </c>
      <c r="V11" s="15">
        <v>3107</v>
      </c>
      <c r="W11" s="15">
        <v>1470</v>
      </c>
      <c r="X11" s="15">
        <v>360529</v>
      </c>
      <c r="Y11" s="15">
        <v>27234</v>
      </c>
      <c r="Z11" s="15">
        <v>30774</v>
      </c>
      <c r="AA11" s="11">
        <v>146503.9736</v>
      </c>
      <c r="AB11" s="11">
        <v>237029.50679999997</v>
      </c>
      <c r="AC11" s="11">
        <v>2009.9183</v>
      </c>
      <c r="AD11" s="11">
        <v>1137.9269999999999</v>
      </c>
      <c r="AE11" s="11">
        <v>262897.74679999996</v>
      </c>
      <c r="AF11" s="11">
        <v>23088.985199999999</v>
      </c>
      <c r="AG11" s="11">
        <v>22695.825000000001</v>
      </c>
      <c r="AH11" s="12">
        <v>16554</v>
      </c>
      <c r="AI11" s="12">
        <v>6745</v>
      </c>
      <c r="AJ11" s="9"/>
      <c r="AK11" s="12">
        <v>3047</v>
      </c>
      <c r="AL11" s="12">
        <v>7224</v>
      </c>
      <c r="AM11" s="12">
        <v>69</v>
      </c>
      <c r="AN11" s="12">
        <v>34</v>
      </c>
      <c r="AO11" s="12">
        <v>9634</v>
      </c>
      <c r="AP11" s="12">
        <v>2445</v>
      </c>
      <c r="AQ11" s="12">
        <v>846</v>
      </c>
      <c r="AR11" s="17">
        <f t="shared" si="1"/>
        <v>23299</v>
      </c>
      <c r="AS11" s="22">
        <v>9788</v>
      </c>
      <c r="AT11" s="22">
        <v>4414</v>
      </c>
      <c r="AU11" s="22">
        <v>28</v>
      </c>
      <c r="AV11" s="22">
        <v>1200</v>
      </c>
      <c r="AW11" s="22">
        <v>4598</v>
      </c>
      <c r="AX11" s="22">
        <v>81</v>
      </c>
      <c r="AY11" s="22">
        <v>18</v>
      </c>
      <c r="AZ11" s="22">
        <v>1839</v>
      </c>
      <c r="BA11" s="22">
        <v>5904</v>
      </c>
      <c r="BB11" s="22">
        <v>591</v>
      </c>
      <c r="BC11" s="23">
        <v>14230</v>
      </c>
      <c r="BD11" s="7"/>
      <c r="BE11" s="7"/>
    </row>
    <row r="12" spans="1:57" ht="15.75" thickBot="1" x14ac:dyDescent="0.3">
      <c r="A12" s="2" t="s">
        <v>25</v>
      </c>
      <c r="B12" s="2" t="s">
        <v>26</v>
      </c>
      <c r="C12" s="3" t="s">
        <v>3</v>
      </c>
      <c r="D12" s="4" t="s">
        <v>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26">
        <v>0.61</v>
      </c>
      <c r="M12" s="27">
        <v>21</v>
      </c>
      <c r="N12" s="28">
        <v>511</v>
      </c>
      <c r="O12" s="28">
        <v>313</v>
      </c>
      <c r="P12" s="29">
        <v>0.61252446183953035</v>
      </c>
      <c r="Q12" s="30">
        <v>544289</v>
      </c>
      <c r="R12" s="31">
        <v>455071.72560000001</v>
      </c>
      <c r="S12" s="27">
        <f t="shared" si="0"/>
        <v>0.83608473733623134</v>
      </c>
      <c r="T12" s="15">
        <v>196714</v>
      </c>
      <c r="U12" s="15">
        <v>85160</v>
      </c>
      <c r="V12" s="15">
        <v>1032</v>
      </c>
      <c r="W12" s="15">
        <v>598</v>
      </c>
      <c r="X12" s="15">
        <v>218486</v>
      </c>
      <c r="Y12" s="15">
        <v>23790</v>
      </c>
      <c r="Z12" s="15">
        <v>18509</v>
      </c>
      <c r="AA12" s="11">
        <v>156761.3866</v>
      </c>
      <c r="AB12" s="11">
        <v>74600.160000000003</v>
      </c>
      <c r="AC12" s="11">
        <v>891.02879999999993</v>
      </c>
      <c r="AD12" s="11">
        <v>502.9778</v>
      </c>
      <c r="AE12" s="11">
        <v>183703.0288</v>
      </c>
      <c r="AF12" s="11">
        <v>22669.490999999998</v>
      </c>
      <c r="AG12" s="11">
        <v>15943.652600000001</v>
      </c>
      <c r="AH12" s="12">
        <v>13238</v>
      </c>
      <c r="AI12" s="12">
        <v>4803</v>
      </c>
      <c r="AJ12" s="9"/>
      <c r="AK12" s="12">
        <v>4826</v>
      </c>
      <c r="AL12" s="12">
        <v>2169</v>
      </c>
      <c r="AM12" s="12">
        <v>47</v>
      </c>
      <c r="AN12" s="12">
        <v>22</v>
      </c>
      <c r="AO12" s="12">
        <v>6806</v>
      </c>
      <c r="AP12" s="12">
        <v>3553</v>
      </c>
      <c r="AQ12" s="12">
        <v>618</v>
      </c>
      <c r="AR12" s="17">
        <f t="shared" si="1"/>
        <v>18041</v>
      </c>
      <c r="AS12" s="22">
        <v>4789</v>
      </c>
      <c r="AT12" s="22">
        <v>1972</v>
      </c>
      <c r="AU12" s="22">
        <v>5</v>
      </c>
      <c r="AV12" s="22">
        <v>737</v>
      </c>
      <c r="AW12" s="22">
        <v>652</v>
      </c>
      <c r="AX12" s="22">
        <v>26</v>
      </c>
      <c r="AY12" s="22">
        <v>7</v>
      </c>
      <c r="AZ12" s="22">
        <v>2102</v>
      </c>
      <c r="BA12" s="22">
        <v>2955</v>
      </c>
      <c r="BB12" s="22">
        <v>286</v>
      </c>
      <c r="BC12" s="23">
        <v>6766</v>
      </c>
      <c r="BD12" s="7"/>
      <c r="BE12" s="7"/>
    </row>
    <row r="13" spans="1:57" ht="15.75" thickBot="1" x14ac:dyDescent="0.3">
      <c r="A13" s="2" t="s">
        <v>27</v>
      </c>
      <c r="B13" s="2" t="s">
        <v>28</v>
      </c>
      <c r="C13" s="3" t="s">
        <v>3</v>
      </c>
      <c r="D13" s="3" t="s">
        <v>3</v>
      </c>
      <c r="E13" s="2" t="s">
        <v>29</v>
      </c>
      <c r="F13" s="3" t="s">
        <v>3</v>
      </c>
      <c r="G13" s="2" t="s">
        <v>2</v>
      </c>
      <c r="H13" s="3" t="s">
        <v>3</v>
      </c>
      <c r="I13" s="3" t="s">
        <v>3</v>
      </c>
      <c r="J13" s="3" t="s">
        <v>3</v>
      </c>
      <c r="K13" s="2" t="s">
        <v>2</v>
      </c>
      <c r="L13" s="26">
        <v>0.72</v>
      </c>
      <c r="M13" s="27">
        <v>21</v>
      </c>
      <c r="N13" s="28">
        <v>64</v>
      </c>
      <c r="O13" s="28">
        <v>46</v>
      </c>
      <c r="P13" s="29">
        <v>0.71875</v>
      </c>
      <c r="Q13" s="30">
        <v>59099</v>
      </c>
      <c r="R13" s="31">
        <v>51658.2765</v>
      </c>
      <c r="S13" s="27">
        <f t="shared" si="0"/>
        <v>0.87409730283084319</v>
      </c>
      <c r="T13" s="15">
        <v>927</v>
      </c>
      <c r="U13" s="15">
        <v>5930</v>
      </c>
      <c r="V13" s="15">
        <v>181</v>
      </c>
      <c r="W13" s="15">
        <v>19147</v>
      </c>
      <c r="X13" s="15">
        <v>7742</v>
      </c>
      <c r="Y13" s="15">
        <v>19381</v>
      </c>
      <c r="Z13" s="15">
        <v>5791</v>
      </c>
      <c r="AA13" s="11">
        <v>872.95589999999993</v>
      </c>
      <c r="AB13" s="11">
        <v>5293.7110000000002</v>
      </c>
      <c r="AC13" s="11">
        <v>153.9948</v>
      </c>
      <c r="AD13" s="11">
        <v>15639.2696</v>
      </c>
      <c r="AE13" s="11">
        <v>6761.8627999999999</v>
      </c>
      <c r="AF13" s="11">
        <v>17791.758000000002</v>
      </c>
      <c r="AG13" s="11">
        <v>5144.7244000000001</v>
      </c>
      <c r="AH13" s="12">
        <v>1688</v>
      </c>
      <c r="AI13" s="12">
        <v>606</v>
      </c>
      <c r="AJ13" s="9"/>
      <c r="AK13" s="12">
        <v>52</v>
      </c>
      <c r="AL13" s="12">
        <v>218</v>
      </c>
      <c r="AM13" s="12">
        <v>4</v>
      </c>
      <c r="AN13" s="12">
        <v>443</v>
      </c>
      <c r="AO13" s="12">
        <v>352</v>
      </c>
      <c r="AP13" s="12">
        <v>972</v>
      </c>
      <c r="AQ13" s="12">
        <v>253</v>
      </c>
      <c r="AR13" s="17">
        <f t="shared" si="1"/>
        <v>2294</v>
      </c>
      <c r="AS13" s="22">
        <v>488</v>
      </c>
      <c r="AT13" s="22">
        <v>254</v>
      </c>
      <c r="AU13" s="22">
        <v>2</v>
      </c>
      <c r="AV13" s="22">
        <v>1</v>
      </c>
      <c r="AW13" s="22">
        <v>99</v>
      </c>
      <c r="AX13" s="22">
        <v>1</v>
      </c>
      <c r="AY13" s="22">
        <v>31</v>
      </c>
      <c r="AZ13" s="22">
        <v>331</v>
      </c>
      <c r="BA13" s="22">
        <v>95</v>
      </c>
      <c r="BB13" s="22">
        <v>186</v>
      </c>
      <c r="BC13" s="23">
        <v>744</v>
      </c>
      <c r="BD13" s="7"/>
      <c r="BE13" s="7"/>
    </row>
    <row r="14" spans="1:57" ht="15.75" thickBot="1" x14ac:dyDescent="0.3">
      <c r="A14" s="2" t="s">
        <v>30</v>
      </c>
      <c r="B14" s="2" t="s">
        <v>31</v>
      </c>
      <c r="C14" s="4" t="s">
        <v>7</v>
      </c>
      <c r="D14" s="3" t="s">
        <v>3</v>
      </c>
      <c r="E14" s="3" t="s">
        <v>3</v>
      </c>
      <c r="F14" s="3" t="s">
        <v>3</v>
      </c>
      <c r="G14" s="2" t="s">
        <v>2</v>
      </c>
      <c r="H14" s="3" t="s">
        <v>3</v>
      </c>
      <c r="I14" s="3" t="s">
        <v>3</v>
      </c>
      <c r="J14" s="3" t="s">
        <v>4</v>
      </c>
      <c r="K14" s="3" t="s">
        <v>3</v>
      </c>
      <c r="L14" s="26">
        <v>0.64</v>
      </c>
      <c r="M14" s="27">
        <v>21</v>
      </c>
      <c r="N14" s="28">
        <v>353</v>
      </c>
      <c r="O14" s="28">
        <v>227</v>
      </c>
      <c r="P14" s="29">
        <v>0.64305949008498586</v>
      </c>
      <c r="Q14" s="30">
        <v>164316</v>
      </c>
      <c r="R14" s="31">
        <v>119469.96749999998</v>
      </c>
      <c r="S14" s="27">
        <f t="shared" si="0"/>
        <v>0.72707446322938718</v>
      </c>
      <c r="T14" s="15">
        <v>9608</v>
      </c>
      <c r="U14" s="15">
        <v>17650</v>
      </c>
      <c r="V14" s="15">
        <v>694</v>
      </c>
      <c r="W14" s="15">
        <v>435</v>
      </c>
      <c r="X14" s="15">
        <v>125986</v>
      </c>
      <c r="Y14" s="15">
        <v>4136</v>
      </c>
      <c r="Z14" s="15">
        <v>5807</v>
      </c>
      <c r="AA14" s="11">
        <v>6792.8559999999998</v>
      </c>
      <c r="AB14" s="11">
        <v>11285.41</v>
      </c>
      <c r="AC14" s="11">
        <v>359.00619999999998</v>
      </c>
      <c r="AD14" s="11">
        <v>322.98750000000001</v>
      </c>
      <c r="AE14" s="11">
        <v>93380.823199999999</v>
      </c>
      <c r="AF14" s="11">
        <v>3025.8976000000002</v>
      </c>
      <c r="AG14" s="11">
        <v>4302.9870000000001</v>
      </c>
      <c r="AH14" s="12">
        <v>4737</v>
      </c>
      <c r="AI14" s="12">
        <v>1062</v>
      </c>
      <c r="AJ14" s="9"/>
      <c r="AK14" s="12">
        <v>176</v>
      </c>
      <c r="AL14" s="12">
        <v>411</v>
      </c>
      <c r="AM14" s="12">
        <v>15</v>
      </c>
      <c r="AN14" s="12">
        <v>6</v>
      </c>
      <c r="AO14" s="12">
        <v>4649</v>
      </c>
      <c r="AP14" s="12">
        <v>345</v>
      </c>
      <c r="AQ14" s="12">
        <v>197</v>
      </c>
      <c r="AR14" s="17">
        <f t="shared" si="1"/>
        <v>5799</v>
      </c>
      <c r="AS14" s="22">
        <v>473</v>
      </c>
      <c r="AT14" s="22">
        <v>120</v>
      </c>
      <c r="AU14" s="22">
        <v>3</v>
      </c>
      <c r="AV14" s="22">
        <v>19</v>
      </c>
      <c r="AW14" s="22">
        <v>46</v>
      </c>
      <c r="AX14" s="22">
        <v>2</v>
      </c>
      <c r="AY14" s="22">
        <v>0</v>
      </c>
      <c r="AZ14" s="22">
        <v>98</v>
      </c>
      <c r="BA14" s="22">
        <v>399</v>
      </c>
      <c r="BB14" s="22">
        <v>32</v>
      </c>
      <c r="BC14" s="23">
        <v>596</v>
      </c>
      <c r="BD14" s="7"/>
      <c r="BE14" s="7"/>
    </row>
    <row r="15" spans="1:57" ht="15.75" thickBot="1" x14ac:dyDescent="0.3">
      <c r="A15" s="2" t="s">
        <v>32</v>
      </c>
      <c r="B15" s="2" t="s">
        <v>33</v>
      </c>
      <c r="C15" s="3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26">
        <v>0.4</v>
      </c>
      <c r="M15" s="27">
        <v>21</v>
      </c>
      <c r="N15" s="28">
        <v>262</v>
      </c>
      <c r="O15" s="28">
        <v>104</v>
      </c>
      <c r="P15" s="29">
        <v>0.39694656488549618</v>
      </c>
      <c r="Q15" s="30">
        <v>114591</v>
      </c>
      <c r="R15" s="31">
        <v>68500.722300000009</v>
      </c>
      <c r="S15" s="27">
        <f t="shared" si="0"/>
        <v>0.59778448831060038</v>
      </c>
      <c r="T15" s="15">
        <v>1448</v>
      </c>
      <c r="U15" s="15">
        <v>19670</v>
      </c>
      <c r="V15" s="15">
        <v>1456</v>
      </c>
      <c r="W15" s="15">
        <v>353</v>
      </c>
      <c r="X15" s="15">
        <v>86909</v>
      </c>
      <c r="Y15" s="15">
        <v>1643</v>
      </c>
      <c r="Z15" s="15">
        <v>3112</v>
      </c>
      <c r="AA15" s="11">
        <v>974.9384</v>
      </c>
      <c r="AB15" s="11">
        <v>11595.465</v>
      </c>
      <c r="AC15" s="11">
        <v>604.96799999999996</v>
      </c>
      <c r="AD15" s="11">
        <v>231.99160000000001</v>
      </c>
      <c r="AE15" s="11">
        <v>52180.163600000007</v>
      </c>
      <c r="AF15" s="11">
        <v>1050.0413000000001</v>
      </c>
      <c r="AG15" s="11">
        <v>1863.1544000000001</v>
      </c>
      <c r="AH15" s="12">
        <v>1782</v>
      </c>
      <c r="AI15" s="12">
        <v>519</v>
      </c>
      <c r="AJ15" s="9"/>
      <c r="AK15" s="12">
        <v>0</v>
      </c>
      <c r="AL15" s="12">
        <v>242</v>
      </c>
      <c r="AM15" s="12">
        <v>0</v>
      </c>
      <c r="AN15" s="12">
        <v>0</v>
      </c>
      <c r="AO15" s="12">
        <v>1820</v>
      </c>
      <c r="AP15" s="12">
        <v>73</v>
      </c>
      <c r="AQ15" s="12">
        <v>49</v>
      </c>
      <c r="AR15" s="17">
        <f t="shared" si="1"/>
        <v>2301</v>
      </c>
      <c r="AS15" s="22">
        <v>342</v>
      </c>
      <c r="AT15" s="22">
        <v>133</v>
      </c>
      <c r="AU15" s="22">
        <v>0</v>
      </c>
      <c r="AV15" s="22">
        <v>3</v>
      </c>
      <c r="AW15" s="22">
        <v>44</v>
      </c>
      <c r="AX15" s="22">
        <v>3</v>
      </c>
      <c r="AY15" s="22">
        <v>2</v>
      </c>
      <c r="AZ15" s="22">
        <v>61</v>
      </c>
      <c r="BA15" s="22">
        <v>329</v>
      </c>
      <c r="BB15" s="22">
        <v>32</v>
      </c>
      <c r="BC15" s="23">
        <v>475</v>
      </c>
      <c r="BD15" s="7"/>
      <c r="BE15" s="7"/>
    </row>
    <row r="16" spans="1:57" ht="15.75" thickBot="1" x14ac:dyDescent="0.3">
      <c r="A16" s="2" t="s">
        <v>34</v>
      </c>
      <c r="B16" s="2" t="s">
        <v>35</v>
      </c>
      <c r="C16" s="2" t="s">
        <v>2</v>
      </c>
      <c r="D16" s="4" t="s">
        <v>7</v>
      </c>
      <c r="E16" s="2" t="s">
        <v>2</v>
      </c>
      <c r="F16" s="3" t="s">
        <v>3</v>
      </c>
      <c r="G16" s="2" t="s">
        <v>2</v>
      </c>
      <c r="H16" s="2" t="s">
        <v>2</v>
      </c>
      <c r="I16" s="3" t="s">
        <v>3</v>
      </c>
      <c r="J16" s="3" t="s">
        <v>3</v>
      </c>
      <c r="K16" s="3" t="s">
        <v>3</v>
      </c>
      <c r="L16" s="32">
        <v>0.43</v>
      </c>
      <c r="M16" s="27">
        <v>20</v>
      </c>
      <c r="N16" s="28">
        <v>994</v>
      </c>
      <c r="O16" s="28">
        <v>425</v>
      </c>
      <c r="P16" s="29">
        <v>0.42756539235412477</v>
      </c>
      <c r="Q16" s="30">
        <v>616175</v>
      </c>
      <c r="R16" s="31">
        <v>495575.33110000001</v>
      </c>
      <c r="S16" s="27">
        <f t="shared" si="0"/>
        <v>0.80427691986854388</v>
      </c>
      <c r="T16" s="15">
        <v>100123</v>
      </c>
      <c r="U16" s="15">
        <v>162968</v>
      </c>
      <c r="V16" s="15">
        <v>1472</v>
      </c>
      <c r="W16" s="15">
        <v>684</v>
      </c>
      <c r="X16" s="15">
        <v>299439</v>
      </c>
      <c r="Y16" s="15">
        <v>32023</v>
      </c>
      <c r="Z16" s="15">
        <v>19466</v>
      </c>
      <c r="AA16" s="11">
        <v>71487.822</v>
      </c>
      <c r="AB16" s="11">
        <v>140608.7904</v>
      </c>
      <c r="AC16" s="11">
        <v>1199.9744000000001</v>
      </c>
      <c r="AD16" s="11">
        <v>569.01959999999997</v>
      </c>
      <c r="AE16" s="11">
        <v>235688.4369</v>
      </c>
      <c r="AF16" s="11">
        <v>30172.070600000003</v>
      </c>
      <c r="AG16" s="11">
        <v>15849.217200000001</v>
      </c>
      <c r="AH16" s="12">
        <v>15862</v>
      </c>
      <c r="AI16" s="12">
        <v>9450</v>
      </c>
      <c r="AJ16" s="9"/>
      <c r="AK16" s="12">
        <v>5699</v>
      </c>
      <c r="AL16" s="12">
        <v>9124</v>
      </c>
      <c r="AM16" s="12">
        <v>39</v>
      </c>
      <c r="AN16" s="12">
        <v>52</v>
      </c>
      <c r="AO16" s="12">
        <v>7354</v>
      </c>
      <c r="AP16" s="12">
        <v>2305</v>
      </c>
      <c r="AQ16" s="12">
        <v>505</v>
      </c>
      <c r="AR16" s="17">
        <f t="shared" si="1"/>
        <v>25312</v>
      </c>
      <c r="AS16" s="22">
        <v>5773</v>
      </c>
      <c r="AT16" s="22">
        <v>2605</v>
      </c>
      <c r="AU16" s="22">
        <v>3</v>
      </c>
      <c r="AV16" s="22">
        <v>387</v>
      </c>
      <c r="AW16" s="22">
        <v>1535</v>
      </c>
      <c r="AX16" s="22">
        <v>20</v>
      </c>
      <c r="AY16" s="22">
        <v>4</v>
      </c>
      <c r="AZ16" s="22">
        <v>2267</v>
      </c>
      <c r="BA16" s="22">
        <v>3854</v>
      </c>
      <c r="BB16" s="22">
        <v>313</v>
      </c>
      <c r="BC16" s="23">
        <v>8381</v>
      </c>
      <c r="BD16" s="7"/>
      <c r="BE16" s="7"/>
    </row>
    <row r="17" spans="1:57" ht="15.75" thickBot="1" x14ac:dyDescent="0.3">
      <c r="A17" s="2" t="s">
        <v>36</v>
      </c>
      <c r="B17" s="2" t="s">
        <v>37</v>
      </c>
      <c r="C17" s="3" t="s">
        <v>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26">
        <v>0.74</v>
      </c>
      <c r="M17" s="27">
        <v>21</v>
      </c>
      <c r="N17" s="28">
        <v>415</v>
      </c>
      <c r="O17" s="28">
        <v>308</v>
      </c>
      <c r="P17" s="29">
        <v>0.74216867469879522</v>
      </c>
      <c r="Q17" s="30">
        <v>342616</v>
      </c>
      <c r="R17" s="31">
        <v>298827.72990000003</v>
      </c>
      <c r="S17" s="27">
        <f t="shared" si="0"/>
        <v>0.87219432221495796</v>
      </c>
      <c r="T17" s="15">
        <v>43794</v>
      </c>
      <c r="U17" s="15">
        <v>42197</v>
      </c>
      <c r="V17" s="15">
        <v>690</v>
      </c>
      <c r="W17" s="15">
        <v>252</v>
      </c>
      <c r="X17" s="15">
        <v>233091</v>
      </c>
      <c r="Y17" s="15">
        <v>7591</v>
      </c>
      <c r="Z17" s="15">
        <v>15001</v>
      </c>
      <c r="AA17" s="11">
        <v>37452.628799999999</v>
      </c>
      <c r="AB17" s="11">
        <v>37027.8675</v>
      </c>
      <c r="AC17" s="11">
        <v>606.02699999999993</v>
      </c>
      <c r="AD17" s="11">
        <v>180.00360000000001</v>
      </c>
      <c r="AE17" s="11">
        <v>203488.443</v>
      </c>
      <c r="AF17" s="11">
        <v>6913.8828000000003</v>
      </c>
      <c r="AG17" s="11">
        <v>13158.877199999999</v>
      </c>
      <c r="AH17" s="12">
        <v>12721</v>
      </c>
      <c r="AI17" s="12">
        <v>3372</v>
      </c>
      <c r="AJ17" s="9"/>
      <c r="AK17" s="12">
        <v>1907</v>
      </c>
      <c r="AL17" s="12">
        <v>1970</v>
      </c>
      <c r="AM17" s="12">
        <v>29</v>
      </c>
      <c r="AN17" s="12">
        <v>11</v>
      </c>
      <c r="AO17" s="12">
        <v>10646</v>
      </c>
      <c r="AP17" s="12">
        <v>797</v>
      </c>
      <c r="AQ17" s="12">
        <v>733</v>
      </c>
      <c r="AR17" s="17">
        <f t="shared" si="1"/>
        <v>16093</v>
      </c>
      <c r="AS17" s="22">
        <v>2200</v>
      </c>
      <c r="AT17" s="22">
        <v>690</v>
      </c>
      <c r="AU17" s="22">
        <v>13</v>
      </c>
      <c r="AV17" s="22">
        <v>149</v>
      </c>
      <c r="AW17" s="22">
        <v>242</v>
      </c>
      <c r="AX17" s="22">
        <v>15</v>
      </c>
      <c r="AY17" s="22">
        <v>2</v>
      </c>
      <c r="AZ17" s="22">
        <v>376</v>
      </c>
      <c r="BA17" s="22">
        <v>1974</v>
      </c>
      <c r="BB17" s="22">
        <v>144</v>
      </c>
      <c r="BC17" s="23">
        <v>2903</v>
      </c>
      <c r="BD17" s="7"/>
      <c r="BE17" s="7"/>
    </row>
    <row r="18" spans="1:57" ht="15.75" thickBot="1" x14ac:dyDescent="0.3">
      <c r="A18" s="2" t="s">
        <v>38</v>
      </c>
      <c r="B18" s="2" t="s">
        <v>39</v>
      </c>
      <c r="C18" s="2" t="s">
        <v>2</v>
      </c>
      <c r="D18" s="3" t="s">
        <v>3</v>
      </c>
      <c r="E18" s="2" t="s">
        <v>2</v>
      </c>
      <c r="F18" s="4" t="s">
        <v>7</v>
      </c>
      <c r="G18" s="2" t="s">
        <v>2</v>
      </c>
      <c r="H18" s="3" t="s">
        <v>3</v>
      </c>
      <c r="I18" s="2" t="s">
        <v>2</v>
      </c>
      <c r="J18" s="3" t="s">
        <v>4</v>
      </c>
      <c r="K18" s="2" t="s">
        <v>2</v>
      </c>
      <c r="L18" s="32">
        <v>0.27</v>
      </c>
      <c r="M18" s="27">
        <v>20</v>
      </c>
      <c r="N18" s="28">
        <v>365</v>
      </c>
      <c r="O18" s="28">
        <v>100</v>
      </c>
      <c r="P18" s="29">
        <v>0.27397260273972601</v>
      </c>
      <c r="Q18" s="30">
        <v>159224</v>
      </c>
      <c r="R18" s="31">
        <v>90605.620699999999</v>
      </c>
      <c r="S18" s="27">
        <f t="shared" si="0"/>
        <v>0.56904499761342509</v>
      </c>
      <c r="T18" s="15">
        <v>10350</v>
      </c>
      <c r="U18" s="15">
        <v>30776</v>
      </c>
      <c r="V18" s="15">
        <v>1425</v>
      </c>
      <c r="W18" s="15">
        <v>288</v>
      </c>
      <c r="X18" s="15">
        <v>104034</v>
      </c>
      <c r="Y18" s="15">
        <v>4459</v>
      </c>
      <c r="Z18" s="15">
        <v>7892</v>
      </c>
      <c r="AA18" s="11">
        <v>7902.2249999999995</v>
      </c>
      <c r="AB18" s="11">
        <v>20622.997600000002</v>
      </c>
      <c r="AC18" s="11">
        <v>641.96249999999998</v>
      </c>
      <c r="AD18" s="11">
        <v>188.00640000000001</v>
      </c>
      <c r="AE18" s="11">
        <v>52880.482199999999</v>
      </c>
      <c r="AF18" s="11">
        <v>3427.1873999999998</v>
      </c>
      <c r="AG18" s="11">
        <v>4942.7595999999994</v>
      </c>
      <c r="AH18" s="12">
        <v>4033</v>
      </c>
      <c r="AI18" s="12">
        <v>709</v>
      </c>
      <c r="AJ18" s="9"/>
      <c r="AK18" s="12">
        <v>229</v>
      </c>
      <c r="AL18" s="12">
        <v>828</v>
      </c>
      <c r="AM18" s="12">
        <v>10</v>
      </c>
      <c r="AN18" s="12">
        <v>0</v>
      </c>
      <c r="AO18" s="12">
        <v>2964</v>
      </c>
      <c r="AP18" s="12">
        <v>424</v>
      </c>
      <c r="AQ18" s="12">
        <v>195</v>
      </c>
      <c r="AR18" s="17">
        <f t="shared" si="1"/>
        <v>4742</v>
      </c>
      <c r="AS18" s="22">
        <v>249</v>
      </c>
      <c r="AT18" s="22">
        <v>48</v>
      </c>
      <c r="AU18" s="22">
        <v>0</v>
      </c>
      <c r="AV18" s="22">
        <v>5</v>
      </c>
      <c r="AW18" s="22">
        <v>32</v>
      </c>
      <c r="AX18" s="22">
        <v>1</v>
      </c>
      <c r="AY18" s="22">
        <v>0</v>
      </c>
      <c r="AZ18" s="22">
        <v>69</v>
      </c>
      <c r="BA18" s="22">
        <v>170</v>
      </c>
      <c r="BB18" s="22">
        <v>20</v>
      </c>
      <c r="BC18" s="23">
        <v>297</v>
      </c>
      <c r="BD18" s="7"/>
      <c r="BE18" s="7"/>
    </row>
    <row r="19" spans="1:57" ht="15.75" thickBot="1" x14ac:dyDescent="0.3">
      <c r="A19" s="2" t="s">
        <v>40</v>
      </c>
      <c r="B19" s="2" t="s">
        <v>41</v>
      </c>
      <c r="C19" s="4" t="s">
        <v>7</v>
      </c>
      <c r="D19" s="3" t="s">
        <v>3</v>
      </c>
      <c r="E19" s="3" t="s">
        <v>3</v>
      </c>
      <c r="F19" s="3" t="s">
        <v>3</v>
      </c>
      <c r="G19" s="2" t="s">
        <v>2</v>
      </c>
      <c r="H19" s="3" t="s">
        <v>3</v>
      </c>
      <c r="I19" s="2" t="s">
        <v>2</v>
      </c>
      <c r="J19" s="3" t="s">
        <v>4</v>
      </c>
      <c r="K19" s="3" t="s">
        <v>3</v>
      </c>
      <c r="L19" s="26">
        <v>0.51</v>
      </c>
      <c r="M19" s="27">
        <v>21</v>
      </c>
      <c r="N19" s="28">
        <v>405</v>
      </c>
      <c r="O19" s="28">
        <v>207</v>
      </c>
      <c r="P19" s="29">
        <v>0.51111111111111107</v>
      </c>
      <c r="Q19" s="30">
        <v>214207</v>
      </c>
      <c r="R19" s="31">
        <v>174333.51250000001</v>
      </c>
      <c r="S19" s="27">
        <f t="shared" si="0"/>
        <v>0.81385534786444891</v>
      </c>
      <c r="T19" s="15">
        <v>23651</v>
      </c>
      <c r="U19" s="15">
        <v>14842</v>
      </c>
      <c r="V19" s="15">
        <v>275</v>
      </c>
      <c r="W19" s="15">
        <v>272</v>
      </c>
      <c r="X19" s="15">
        <v>164171</v>
      </c>
      <c r="Y19" s="15">
        <v>4041</v>
      </c>
      <c r="Z19" s="15">
        <v>6955</v>
      </c>
      <c r="AA19" s="11">
        <v>18348.445800000001</v>
      </c>
      <c r="AB19" s="11">
        <v>12078.419599999999</v>
      </c>
      <c r="AC19" s="11">
        <v>220.98999999999998</v>
      </c>
      <c r="AD19" s="11">
        <v>227.0112</v>
      </c>
      <c r="AE19" s="11">
        <v>134045.62150000001</v>
      </c>
      <c r="AF19" s="11">
        <v>3666.8033999999998</v>
      </c>
      <c r="AG19" s="11">
        <v>5746.2210000000005</v>
      </c>
      <c r="AH19" s="12">
        <v>5831</v>
      </c>
      <c r="AI19" s="12">
        <v>1795</v>
      </c>
      <c r="AJ19" s="9"/>
      <c r="AK19" s="12">
        <v>668</v>
      </c>
      <c r="AL19" s="12">
        <v>443</v>
      </c>
      <c r="AM19" s="12">
        <v>12</v>
      </c>
      <c r="AN19" s="12">
        <v>9</v>
      </c>
      <c r="AO19" s="12">
        <v>5721</v>
      </c>
      <c r="AP19" s="12">
        <v>543</v>
      </c>
      <c r="AQ19" s="12">
        <v>230</v>
      </c>
      <c r="AR19" s="17">
        <f t="shared" si="1"/>
        <v>7626</v>
      </c>
      <c r="AS19" s="22">
        <v>1238</v>
      </c>
      <c r="AT19" s="22">
        <v>540</v>
      </c>
      <c r="AU19" s="22">
        <v>10</v>
      </c>
      <c r="AV19" s="22">
        <v>61</v>
      </c>
      <c r="AW19" s="22">
        <v>95</v>
      </c>
      <c r="AX19" s="22">
        <v>16</v>
      </c>
      <c r="AY19" s="22">
        <v>0</v>
      </c>
      <c r="AZ19" s="22">
        <v>220</v>
      </c>
      <c r="BA19" s="22">
        <v>1317</v>
      </c>
      <c r="BB19" s="22">
        <v>79</v>
      </c>
      <c r="BC19" s="23">
        <v>1788</v>
      </c>
      <c r="BD19" s="7"/>
      <c r="BE19" s="7"/>
    </row>
    <row r="20" spans="1:57" ht="15.75" thickBot="1" x14ac:dyDescent="0.3">
      <c r="A20" s="2" t="s">
        <v>42</v>
      </c>
      <c r="B20" s="2" t="s">
        <v>43</v>
      </c>
      <c r="C20" s="2" t="s">
        <v>2</v>
      </c>
      <c r="D20" s="2" t="s">
        <v>2</v>
      </c>
      <c r="E20" s="2" t="s">
        <v>2</v>
      </c>
      <c r="F20" s="3" t="s">
        <v>3</v>
      </c>
      <c r="G20" s="2" t="s">
        <v>2</v>
      </c>
      <c r="H20" s="2" t="s">
        <v>2</v>
      </c>
      <c r="I20" s="2" t="s">
        <v>2</v>
      </c>
      <c r="J20" s="3" t="s">
        <v>3</v>
      </c>
      <c r="K20" s="3" t="s">
        <v>3</v>
      </c>
      <c r="L20" s="26">
        <v>0.28999999999999998</v>
      </c>
      <c r="M20" s="27">
        <v>21</v>
      </c>
      <c r="N20" s="28">
        <v>398</v>
      </c>
      <c r="O20" s="28">
        <v>117</v>
      </c>
      <c r="P20" s="29">
        <v>0.29396984924623115</v>
      </c>
      <c r="Q20" s="30">
        <v>244519</v>
      </c>
      <c r="R20" s="31">
        <v>110222.037</v>
      </c>
      <c r="S20" s="27">
        <f t="shared" si="0"/>
        <v>0.45077084807315587</v>
      </c>
      <c r="T20" s="15">
        <v>98693</v>
      </c>
      <c r="U20" s="15">
        <v>16271</v>
      </c>
      <c r="V20" s="15">
        <v>1960</v>
      </c>
      <c r="W20" s="15">
        <v>190</v>
      </c>
      <c r="X20" s="15">
        <v>118020</v>
      </c>
      <c r="Y20" s="15">
        <v>4113</v>
      </c>
      <c r="Z20" s="15">
        <v>5272</v>
      </c>
      <c r="AA20" s="11">
        <v>44086.163099999998</v>
      </c>
      <c r="AB20" s="11">
        <v>7782.4193000000005</v>
      </c>
      <c r="AC20" s="11">
        <v>709.91200000000003</v>
      </c>
      <c r="AD20" s="11">
        <v>99.009</v>
      </c>
      <c r="AE20" s="11">
        <v>52660.523999999998</v>
      </c>
      <c r="AF20" s="11">
        <v>2619.1584000000003</v>
      </c>
      <c r="AG20" s="11">
        <v>2264.8512000000001</v>
      </c>
      <c r="AH20" s="12">
        <v>2775</v>
      </c>
      <c r="AI20" s="12">
        <v>1803</v>
      </c>
      <c r="AJ20" s="9"/>
      <c r="AK20" s="12">
        <v>2233</v>
      </c>
      <c r="AL20" s="12">
        <v>260</v>
      </c>
      <c r="AM20" s="12">
        <v>0</v>
      </c>
      <c r="AN20" s="12">
        <v>0</v>
      </c>
      <c r="AO20" s="12">
        <v>1779</v>
      </c>
      <c r="AP20" s="12">
        <v>231</v>
      </c>
      <c r="AQ20" s="12">
        <v>61</v>
      </c>
      <c r="AR20" s="17">
        <f t="shared" si="1"/>
        <v>4578</v>
      </c>
      <c r="AS20" s="22">
        <v>651</v>
      </c>
      <c r="AT20" s="22">
        <v>349</v>
      </c>
      <c r="AU20" s="22">
        <v>2</v>
      </c>
      <c r="AV20" s="22">
        <v>130</v>
      </c>
      <c r="AW20" s="22">
        <v>100</v>
      </c>
      <c r="AX20" s="22">
        <v>4</v>
      </c>
      <c r="AY20" s="22">
        <v>3</v>
      </c>
      <c r="AZ20" s="22">
        <v>103</v>
      </c>
      <c r="BA20" s="22">
        <v>619</v>
      </c>
      <c r="BB20" s="22">
        <v>43</v>
      </c>
      <c r="BC20" s="23">
        <v>1002</v>
      </c>
      <c r="BD20" s="7"/>
      <c r="BE20" s="7"/>
    </row>
    <row r="21" spans="1:57" ht="15.75" thickBot="1" x14ac:dyDescent="0.3">
      <c r="A21" s="2" t="s">
        <v>44</v>
      </c>
      <c r="B21" s="2" t="s">
        <v>45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2" t="s">
        <v>2</v>
      </c>
      <c r="J21" s="3" t="s">
        <v>3</v>
      </c>
      <c r="K21" s="3" t="s">
        <v>3</v>
      </c>
      <c r="L21" s="32">
        <v>0.82</v>
      </c>
      <c r="M21" s="27">
        <v>20</v>
      </c>
      <c r="N21" s="28">
        <v>387</v>
      </c>
      <c r="O21" s="28">
        <v>319</v>
      </c>
      <c r="P21" s="29">
        <v>0.82428940568475451</v>
      </c>
      <c r="Q21" s="30">
        <v>327368</v>
      </c>
      <c r="R21" s="31">
        <v>293385.83590000001</v>
      </c>
      <c r="S21" s="27">
        <f t="shared" si="0"/>
        <v>0.89619582824222288</v>
      </c>
      <c r="T21" s="15">
        <v>35091</v>
      </c>
      <c r="U21" s="15">
        <v>66167</v>
      </c>
      <c r="V21" s="15">
        <v>798</v>
      </c>
      <c r="W21" s="15">
        <v>304</v>
      </c>
      <c r="X21" s="15">
        <v>189252</v>
      </c>
      <c r="Y21" s="15">
        <v>21588</v>
      </c>
      <c r="Z21" s="15">
        <v>10705</v>
      </c>
      <c r="AA21" s="11">
        <v>29879.986500000003</v>
      </c>
      <c r="AB21" s="11">
        <v>57485.889600000002</v>
      </c>
      <c r="AC21" s="11">
        <v>713.97059999999999</v>
      </c>
      <c r="AD21" s="11">
        <v>269.00959999999998</v>
      </c>
      <c r="AE21" s="11">
        <v>175474.45440000002</v>
      </c>
      <c r="AF21" s="11">
        <v>19945.153200000001</v>
      </c>
      <c r="AG21" s="11">
        <v>9617.3719999999994</v>
      </c>
      <c r="AH21" s="12">
        <v>14372</v>
      </c>
      <c r="AI21" s="12">
        <v>4871</v>
      </c>
      <c r="AJ21" s="9">
        <v>24</v>
      </c>
      <c r="AK21" s="12">
        <v>1572</v>
      </c>
      <c r="AL21" s="12">
        <v>2432</v>
      </c>
      <c r="AM21" s="12">
        <v>33</v>
      </c>
      <c r="AN21" s="12">
        <v>21</v>
      </c>
      <c r="AO21" s="12">
        <v>11580</v>
      </c>
      <c r="AP21" s="12">
        <v>2896</v>
      </c>
      <c r="AQ21" s="12">
        <v>733</v>
      </c>
      <c r="AR21" s="17">
        <f t="shared" si="1"/>
        <v>19267</v>
      </c>
      <c r="AS21" s="22">
        <v>3917</v>
      </c>
      <c r="AT21" s="22">
        <v>1673</v>
      </c>
      <c r="AU21" s="22">
        <v>8</v>
      </c>
      <c r="AV21" s="22">
        <v>363</v>
      </c>
      <c r="AW21" s="22">
        <v>490</v>
      </c>
      <c r="AX21" s="22">
        <v>17</v>
      </c>
      <c r="AY21" s="22">
        <v>5</v>
      </c>
      <c r="AZ21" s="22">
        <v>1351</v>
      </c>
      <c r="BA21" s="22">
        <v>3133</v>
      </c>
      <c r="BB21" s="22">
        <v>239</v>
      </c>
      <c r="BC21" s="23">
        <v>5598</v>
      </c>
      <c r="BD21" s="7"/>
      <c r="BE21" s="7"/>
    </row>
    <row r="22" spans="1:57" ht="15.75" thickBot="1" x14ac:dyDescent="0.3">
      <c r="A22" s="2" t="s">
        <v>46</v>
      </c>
      <c r="B22" s="2" t="s">
        <v>47</v>
      </c>
      <c r="C22" s="3" t="s">
        <v>3</v>
      </c>
      <c r="D22" s="3" t="s">
        <v>3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2">
        <v>0.9</v>
      </c>
      <c r="M22" s="27">
        <v>20</v>
      </c>
      <c r="N22" s="28">
        <v>242</v>
      </c>
      <c r="O22" s="28">
        <v>218</v>
      </c>
      <c r="P22" s="29">
        <v>0.90082644628099173</v>
      </c>
      <c r="Q22" s="30">
        <v>270650</v>
      </c>
      <c r="R22" s="31">
        <v>260193.98369999998</v>
      </c>
      <c r="S22" s="27">
        <f t="shared" si="0"/>
        <v>0.96136701902826527</v>
      </c>
      <c r="T22" s="15">
        <v>92550</v>
      </c>
      <c r="U22" s="15">
        <v>47940</v>
      </c>
      <c r="V22" s="15">
        <v>629</v>
      </c>
      <c r="W22" s="15">
        <v>363</v>
      </c>
      <c r="X22" s="15">
        <v>99771</v>
      </c>
      <c r="Y22" s="15">
        <v>18321</v>
      </c>
      <c r="Z22" s="15">
        <v>11076</v>
      </c>
      <c r="AA22" s="11">
        <v>87348.69</v>
      </c>
      <c r="AB22" s="11">
        <v>44056.86</v>
      </c>
      <c r="AC22" s="11">
        <v>601.0095</v>
      </c>
      <c r="AD22" s="11">
        <v>350.98469999999998</v>
      </c>
      <c r="AE22" s="11">
        <v>98813.198399999994</v>
      </c>
      <c r="AF22" s="11">
        <v>18143.2863</v>
      </c>
      <c r="AG22" s="11">
        <v>10879.9548</v>
      </c>
      <c r="AH22" s="12">
        <v>20144</v>
      </c>
      <c r="AI22" s="12">
        <v>13785</v>
      </c>
      <c r="AJ22" s="9"/>
      <c r="AK22" s="12">
        <v>12048</v>
      </c>
      <c r="AL22" s="12">
        <v>4395</v>
      </c>
      <c r="AM22" s="12">
        <v>47</v>
      </c>
      <c r="AN22" s="12">
        <v>56</v>
      </c>
      <c r="AO22" s="12">
        <v>11376</v>
      </c>
      <c r="AP22" s="12">
        <v>4623</v>
      </c>
      <c r="AQ22" s="12">
        <v>1384</v>
      </c>
      <c r="AR22" s="17">
        <f t="shared" si="1"/>
        <v>33929</v>
      </c>
      <c r="AS22" s="22">
        <v>4834</v>
      </c>
      <c r="AT22" s="22">
        <v>2776</v>
      </c>
      <c r="AU22" s="22">
        <v>11</v>
      </c>
      <c r="AV22" s="22">
        <v>996</v>
      </c>
      <c r="AW22" s="22">
        <v>572</v>
      </c>
      <c r="AX22" s="22">
        <v>46</v>
      </c>
      <c r="AY22" s="22">
        <v>8</v>
      </c>
      <c r="AZ22" s="22">
        <v>2135</v>
      </c>
      <c r="BA22" s="22">
        <v>3445</v>
      </c>
      <c r="BB22" s="22">
        <v>418</v>
      </c>
      <c r="BC22" s="23">
        <v>7621</v>
      </c>
      <c r="BD22" s="7"/>
      <c r="BE22" s="7"/>
    </row>
    <row r="23" spans="1:57" ht="15.75" thickBot="1" x14ac:dyDescent="0.3">
      <c r="A23" s="2" t="s">
        <v>48</v>
      </c>
      <c r="B23" s="2" t="s">
        <v>49</v>
      </c>
      <c r="C23" s="3" t="s">
        <v>3</v>
      </c>
      <c r="D23" s="2" t="s">
        <v>2</v>
      </c>
      <c r="E23" s="3" t="s">
        <v>3</v>
      </c>
      <c r="F23" s="2" t="s">
        <v>2</v>
      </c>
      <c r="G23" s="2" t="s">
        <v>2</v>
      </c>
      <c r="H23" s="3" t="s">
        <v>3</v>
      </c>
      <c r="I23" s="2" t="s">
        <v>2</v>
      </c>
      <c r="J23" s="3" t="s">
        <v>4</v>
      </c>
      <c r="K23" s="2" t="s">
        <v>2</v>
      </c>
      <c r="L23" s="26">
        <v>0.6</v>
      </c>
      <c r="M23" s="27">
        <v>21</v>
      </c>
      <c r="N23" s="28">
        <v>126</v>
      </c>
      <c r="O23" s="28">
        <v>76</v>
      </c>
      <c r="P23" s="29">
        <v>0.60317460317460314</v>
      </c>
      <c r="Q23" s="30">
        <v>54378</v>
      </c>
      <c r="R23" s="31">
        <v>39053.211500000005</v>
      </c>
      <c r="S23" s="27">
        <f t="shared" si="0"/>
        <v>0.71818035786531331</v>
      </c>
      <c r="T23" s="15">
        <v>2092</v>
      </c>
      <c r="U23" s="15">
        <v>1299</v>
      </c>
      <c r="V23" s="15">
        <v>443</v>
      </c>
      <c r="W23" s="15">
        <v>44</v>
      </c>
      <c r="X23" s="15">
        <v>48436</v>
      </c>
      <c r="Y23" s="15">
        <v>916</v>
      </c>
      <c r="Z23" s="15">
        <v>1148</v>
      </c>
      <c r="AA23" s="11">
        <v>1894.0968</v>
      </c>
      <c r="AB23" s="11">
        <v>968.01479999999992</v>
      </c>
      <c r="AC23" s="11">
        <v>347.00189999999998</v>
      </c>
      <c r="AD23" s="11">
        <v>33.998800000000003</v>
      </c>
      <c r="AE23" s="11">
        <v>34186.128799999999</v>
      </c>
      <c r="AF23" s="11">
        <v>785.01199999999994</v>
      </c>
      <c r="AG23" s="11">
        <v>838.95839999999998</v>
      </c>
      <c r="AH23" s="12" t="s">
        <v>136</v>
      </c>
      <c r="AI23" s="12" t="s">
        <v>136</v>
      </c>
      <c r="AJ23" s="9" t="s">
        <v>136</v>
      </c>
      <c r="AK23" s="12" t="s">
        <v>136</v>
      </c>
      <c r="AL23" s="12" t="s">
        <v>136</v>
      </c>
      <c r="AM23" s="12" t="s">
        <v>136</v>
      </c>
      <c r="AN23" s="12" t="s">
        <v>136</v>
      </c>
      <c r="AO23" s="12" t="s">
        <v>136</v>
      </c>
      <c r="AP23" s="12" t="s">
        <v>136</v>
      </c>
      <c r="AQ23" s="12" t="s">
        <v>136</v>
      </c>
      <c r="AR23" s="17"/>
      <c r="AS23" s="22">
        <v>210</v>
      </c>
      <c r="AT23" s="22">
        <v>88</v>
      </c>
      <c r="AU23" s="22">
        <v>2</v>
      </c>
      <c r="AV23" s="22">
        <v>3</v>
      </c>
      <c r="AW23" s="22">
        <v>13</v>
      </c>
      <c r="AX23" s="22">
        <v>1</v>
      </c>
      <c r="AY23" s="22">
        <v>0</v>
      </c>
      <c r="AZ23" s="22">
        <v>28</v>
      </c>
      <c r="BA23" s="22">
        <v>248</v>
      </c>
      <c r="BB23" s="22">
        <v>7</v>
      </c>
      <c r="BC23" s="23">
        <v>300</v>
      </c>
      <c r="BD23" s="7"/>
      <c r="BE23" s="7"/>
    </row>
    <row r="24" spans="1:57" ht="15.75" thickBot="1" x14ac:dyDescent="0.3">
      <c r="A24" s="2" t="s">
        <v>50</v>
      </c>
      <c r="B24" s="2" t="s">
        <v>51</v>
      </c>
      <c r="C24" s="2" t="s">
        <v>2</v>
      </c>
      <c r="D24" s="3" t="s">
        <v>3</v>
      </c>
      <c r="E24" s="2" t="s">
        <v>2</v>
      </c>
      <c r="F24" s="2" t="s">
        <v>2</v>
      </c>
      <c r="G24" s="2" t="s">
        <v>2</v>
      </c>
      <c r="H24" s="3" t="s">
        <v>3</v>
      </c>
      <c r="I24" s="2" t="s">
        <v>2</v>
      </c>
      <c r="J24" s="3" t="s">
        <v>3</v>
      </c>
      <c r="K24" s="2" t="s">
        <v>2</v>
      </c>
      <c r="L24" s="26">
        <v>0.44</v>
      </c>
      <c r="M24" s="27">
        <v>21</v>
      </c>
      <c r="N24" s="28">
        <v>1327</v>
      </c>
      <c r="O24" s="28">
        <v>580</v>
      </c>
      <c r="P24" s="29">
        <v>0.43707611152976639</v>
      </c>
      <c r="Q24" s="30">
        <v>542475</v>
      </c>
      <c r="R24" s="31">
        <v>393132.95379999996</v>
      </c>
      <c r="S24" s="27">
        <f t="shared" si="0"/>
        <v>0.72470243568828052</v>
      </c>
      <c r="T24" s="15">
        <v>91931</v>
      </c>
      <c r="U24" s="15">
        <v>42968</v>
      </c>
      <c r="V24" s="15">
        <v>5246</v>
      </c>
      <c r="W24" s="15">
        <v>444</v>
      </c>
      <c r="X24" s="15">
        <v>365100</v>
      </c>
      <c r="Y24" s="15">
        <v>17742</v>
      </c>
      <c r="Z24" s="15">
        <v>19044</v>
      </c>
      <c r="AA24" s="11">
        <v>54974.737999999998</v>
      </c>
      <c r="AB24" s="11">
        <v>31951.004800000002</v>
      </c>
      <c r="AC24" s="11">
        <v>3298.1602000000003</v>
      </c>
      <c r="AD24" s="11">
        <v>329.98079999999999</v>
      </c>
      <c r="AE24" s="11">
        <v>274336.13999999996</v>
      </c>
      <c r="AF24" s="11">
        <v>14367.471599999999</v>
      </c>
      <c r="AG24" s="11">
        <v>13875.458400000001</v>
      </c>
      <c r="AH24" s="12" t="s">
        <v>136</v>
      </c>
      <c r="AI24" s="12" t="s">
        <v>136</v>
      </c>
      <c r="AJ24" s="9"/>
      <c r="AK24" s="12" t="s">
        <v>136</v>
      </c>
      <c r="AL24" s="12" t="s">
        <v>136</v>
      </c>
      <c r="AM24" s="12" t="s">
        <v>136</v>
      </c>
      <c r="AN24" s="12" t="s">
        <v>136</v>
      </c>
      <c r="AO24" s="12" t="s">
        <v>136</v>
      </c>
      <c r="AP24" s="12" t="s">
        <v>136</v>
      </c>
      <c r="AQ24" s="12" t="s">
        <v>136</v>
      </c>
      <c r="AR24" s="17"/>
      <c r="AS24" s="22">
        <v>3258</v>
      </c>
      <c r="AT24" s="22">
        <v>1346</v>
      </c>
      <c r="AU24" s="22">
        <v>9</v>
      </c>
      <c r="AV24" s="22">
        <v>168</v>
      </c>
      <c r="AW24" s="22">
        <v>241</v>
      </c>
      <c r="AX24" s="22">
        <v>8</v>
      </c>
      <c r="AY24" s="22">
        <v>5</v>
      </c>
      <c r="AZ24" s="22">
        <v>864</v>
      </c>
      <c r="BA24" s="22">
        <v>3199</v>
      </c>
      <c r="BB24" s="22">
        <v>127</v>
      </c>
      <c r="BC24" s="23">
        <v>4613</v>
      </c>
      <c r="BD24" s="7"/>
      <c r="BE24" s="7"/>
    </row>
    <row r="25" spans="1:57" ht="15.75" thickBot="1" x14ac:dyDescent="0.3">
      <c r="A25" s="2" t="s">
        <v>52</v>
      </c>
      <c r="B25" s="2" t="s">
        <v>53</v>
      </c>
      <c r="C25" s="2" t="s">
        <v>2</v>
      </c>
      <c r="D25" s="2" t="s">
        <v>2</v>
      </c>
      <c r="E25" s="2" t="s">
        <v>2</v>
      </c>
      <c r="F25" s="2" t="s">
        <v>2</v>
      </c>
      <c r="G25" s="2" t="s">
        <v>2</v>
      </c>
      <c r="H25" s="3" t="s">
        <v>3</v>
      </c>
      <c r="I25" s="2" t="s">
        <v>2</v>
      </c>
      <c r="J25" s="3" t="s">
        <v>3</v>
      </c>
      <c r="K25" s="2" t="s">
        <v>2</v>
      </c>
      <c r="L25" s="32">
        <v>0.24</v>
      </c>
      <c r="M25" s="27">
        <v>20</v>
      </c>
      <c r="N25" s="28">
        <v>1114</v>
      </c>
      <c r="O25" s="28">
        <v>267</v>
      </c>
      <c r="P25" s="29">
        <v>0.23967684021543986</v>
      </c>
      <c r="Q25" s="30">
        <v>309507</v>
      </c>
      <c r="R25" s="31">
        <v>214305.87400000001</v>
      </c>
      <c r="S25" s="27">
        <f t="shared" si="0"/>
        <v>0.69241042690472265</v>
      </c>
      <c r="T25" s="15">
        <v>32655</v>
      </c>
      <c r="U25" s="15">
        <v>29144</v>
      </c>
      <c r="V25" s="15">
        <v>5940</v>
      </c>
      <c r="W25" s="15">
        <v>267</v>
      </c>
      <c r="X25" s="15">
        <v>208089</v>
      </c>
      <c r="Y25" s="15">
        <v>19864</v>
      </c>
      <c r="Z25" s="15">
        <v>13548</v>
      </c>
      <c r="AA25" s="11">
        <v>21317.184000000001</v>
      </c>
      <c r="AB25" s="11">
        <v>19541.052</v>
      </c>
      <c r="AC25" s="11">
        <v>2848.23</v>
      </c>
      <c r="AD25" s="11">
        <v>189.99719999999999</v>
      </c>
      <c r="AE25" s="11">
        <v>144913.1796</v>
      </c>
      <c r="AF25" s="11">
        <v>16324.235199999999</v>
      </c>
      <c r="AG25" s="11">
        <v>9171.996000000001</v>
      </c>
      <c r="AH25" s="12" t="s">
        <v>136</v>
      </c>
      <c r="AI25" s="12" t="s">
        <v>136</v>
      </c>
      <c r="AJ25" s="9"/>
      <c r="AK25" s="12" t="s">
        <v>136</v>
      </c>
      <c r="AL25" s="12" t="s">
        <v>136</v>
      </c>
      <c r="AM25" s="12" t="s">
        <v>136</v>
      </c>
      <c r="AN25" s="12" t="s">
        <v>136</v>
      </c>
      <c r="AO25" s="12" t="s">
        <v>136</v>
      </c>
      <c r="AP25" s="12" t="s">
        <v>136</v>
      </c>
      <c r="AQ25" s="12" t="s">
        <v>136</v>
      </c>
      <c r="AR25" s="17"/>
      <c r="AS25" s="22">
        <v>1388</v>
      </c>
      <c r="AT25" s="22">
        <v>418</v>
      </c>
      <c r="AU25" s="22">
        <v>3</v>
      </c>
      <c r="AV25" s="22">
        <v>87</v>
      </c>
      <c r="AW25" s="22">
        <v>119</v>
      </c>
      <c r="AX25" s="22">
        <v>5</v>
      </c>
      <c r="AY25" s="22">
        <v>1</v>
      </c>
      <c r="AZ25" s="22">
        <v>399</v>
      </c>
      <c r="BA25" s="22">
        <v>1089</v>
      </c>
      <c r="BB25" s="22">
        <v>109</v>
      </c>
      <c r="BC25" s="23">
        <v>1809</v>
      </c>
      <c r="BD25" s="7"/>
      <c r="BE25" s="7"/>
    </row>
    <row r="26" spans="1:57" ht="15.75" thickBot="1" x14ac:dyDescent="0.3">
      <c r="A26" s="2" t="s">
        <v>54</v>
      </c>
      <c r="B26" s="2" t="s">
        <v>55</v>
      </c>
      <c r="C26" s="2" t="s">
        <v>2</v>
      </c>
      <c r="D26" s="3" t="s">
        <v>3</v>
      </c>
      <c r="E26" s="3" t="s">
        <v>3</v>
      </c>
      <c r="F26" s="3" t="s">
        <v>3</v>
      </c>
      <c r="G26" s="2" t="s">
        <v>2</v>
      </c>
      <c r="H26" s="2" t="s">
        <v>2</v>
      </c>
      <c r="I26" s="2" t="s">
        <v>2</v>
      </c>
      <c r="J26" s="3" t="s">
        <v>3</v>
      </c>
      <c r="K26" s="2" t="s">
        <v>2</v>
      </c>
      <c r="L26" s="32">
        <v>0.5</v>
      </c>
      <c r="M26" s="27">
        <v>20</v>
      </c>
      <c r="N26" s="28">
        <v>634</v>
      </c>
      <c r="O26" s="28">
        <v>316</v>
      </c>
      <c r="P26" s="29">
        <v>0.49842271293375395</v>
      </c>
      <c r="Q26" s="30">
        <v>278007</v>
      </c>
      <c r="R26" s="31">
        <v>206894.93790000002</v>
      </c>
      <c r="S26" s="27">
        <f t="shared" si="0"/>
        <v>0.74420765628203611</v>
      </c>
      <c r="T26" s="15">
        <v>39221</v>
      </c>
      <c r="U26" s="15">
        <v>18280</v>
      </c>
      <c r="V26" s="15">
        <v>1134</v>
      </c>
      <c r="W26" s="15">
        <v>758</v>
      </c>
      <c r="X26" s="15">
        <v>203047</v>
      </c>
      <c r="Y26" s="15">
        <v>5832</v>
      </c>
      <c r="Z26" s="15">
        <v>9735</v>
      </c>
      <c r="AA26" s="11">
        <v>27862.598400000003</v>
      </c>
      <c r="AB26" s="11">
        <v>14574.644</v>
      </c>
      <c r="AC26" s="11">
        <v>786.99599999999998</v>
      </c>
      <c r="AD26" s="11">
        <v>638.0086</v>
      </c>
      <c r="AE26" s="11">
        <v>150153.25650000002</v>
      </c>
      <c r="AF26" s="11">
        <v>5153.7384000000002</v>
      </c>
      <c r="AG26" s="11">
        <v>7725.6959999999999</v>
      </c>
      <c r="AH26" s="12">
        <v>6954</v>
      </c>
      <c r="AI26" s="12">
        <v>2281</v>
      </c>
      <c r="AJ26" s="9"/>
      <c r="AK26" s="12">
        <v>1106</v>
      </c>
      <c r="AL26" s="12">
        <v>552</v>
      </c>
      <c r="AM26" s="12">
        <v>0</v>
      </c>
      <c r="AN26" s="12">
        <v>0</v>
      </c>
      <c r="AO26" s="12">
        <v>6735</v>
      </c>
      <c r="AP26" s="12">
        <v>489</v>
      </c>
      <c r="AQ26" s="12">
        <v>239</v>
      </c>
      <c r="AR26" s="17">
        <f t="shared" si="1"/>
        <v>9235</v>
      </c>
      <c r="AS26" s="22">
        <v>858</v>
      </c>
      <c r="AT26" s="22">
        <v>214</v>
      </c>
      <c r="AU26" s="22">
        <v>3</v>
      </c>
      <c r="AV26" s="22">
        <v>64</v>
      </c>
      <c r="AW26" s="22">
        <v>38</v>
      </c>
      <c r="AX26" s="22">
        <v>7</v>
      </c>
      <c r="AY26" s="22">
        <v>1</v>
      </c>
      <c r="AZ26" s="22">
        <v>178</v>
      </c>
      <c r="BA26" s="22">
        <v>734</v>
      </c>
      <c r="BB26" s="22">
        <v>52</v>
      </c>
      <c r="BC26" s="23">
        <v>1075</v>
      </c>
      <c r="BD26" s="7"/>
      <c r="BE26" s="7"/>
    </row>
    <row r="27" spans="1:57" ht="15.75" thickBot="1" x14ac:dyDescent="0.3">
      <c r="A27" s="2" t="s">
        <v>56</v>
      </c>
      <c r="B27" s="2" t="s">
        <v>57</v>
      </c>
      <c r="C27" s="4" t="s">
        <v>7</v>
      </c>
      <c r="D27" s="3" t="s">
        <v>3</v>
      </c>
      <c r="E27" s="3" t="s">
        <v>3</v>
      </c>
      <c r="F27" s="3" t="s">
        <v>3</v>
      </c>
      <c r="G27" s="2" t="s">
        <v>2</v>
      </c>
      <c r="H27" s="2" t="s">
        <v>2</v>
      </c>
      <c r="I27" s="3" t="s">
        <v>3</v>
      </c>
      <c r="J27" s="3" t="s">
        <v>3</v>
      </c>
      <c r="K27" s="3" t="s">
        <v>3</v>
      </c>
      <c r="L27" s="26">
        <v>0.65</v>
      </c>
      <c r="M27" s="27">
        <v>21</v>
      </c>
      <c r="N27" s="28">
        <v>252</v>
      </c>
      <c r="O27" s="28">
        <v>163</v>
      </c>
      <c r="P27" s="29">
        <v>0.64682539682539686</v>
      </c>
      <c r="Q27" s="30">
        <v>155429</v>
      </c>
      <c r="R27" s="31">
        <v>117895.21900000001</v>
      </c>
      <c r="S27" s="27">
        <f t="shared" si="0"/>
        <v>0.75851494251394536</v>
      </c>
      <c r="T27" s="15">
        <v>69262</v>
      </c>
      <c r="U27" s="15">
        <v>5746</v>
      </c>
      <c r="V27" s="15">
        <v>938</v>
      </c>
      <c r="W27" s="15">
        <v>81</v>
      </c>
      <c r="X27" s="15">
        <v>74955</v>
      </c>
      <c r="Y27" s="15">
        <v>1643</v>
      </c>
      <c r="Z27" s="15">
        <v>2804</v>
      </c>
      <c r="AA27" s="11">
        <v>49626.223000000005</v>
      </c>
      <c r="AB27" s="11">
        <v>4765.7323999999999</v>
      </c>
      <c r="AC27" s="11">
        <v>402.96479999999997</v>
      </c>
      <c r="AD27" s="11">
        <v>63.998100000000001</v>
      </c>
      <c r="AE27" s="11">
        <v>59514.270000000004</v>
      </c>
      <c r="AF27" s="11">
        <v>1307.9923000000001</v>
      </c>
      <c r="AG27" s="11">
        <v>2214.0383999999999</v>
      </c>
      <c r="AH27" s="12">
        <v>4352</v>
      </c>
      <c r="AI27" s="12">
        <v>3799</v>
      </c>
      <c r="AJ27" s="9"/>
      <c r="AK27" s="12">
        <v>3740</v>
      </c>
      <c r="AL27" s="12">
        <v>299</v>
      </c>
      <c r="AM27" s="12">
        <v>15</v>
      </c>
      <c r="AN27" s="12">
        <v>0</v>
      </c>
      <c r="AO27" s="12">
        <v>3791</v>
      </c>
      <c r="AP27" s="12">
        <v>92</v>
      </c>
      <c r="AQ27" s="12">
        <v>207</v>
      </c>
      <c r="AR27" s="17">
        <f t="shared" si="1"/>
        <v>8151</v>
      </c>
      <c r="AS27" s="22">
        <v>195</v>
      </c>
      <c r="AT27" s="22">
        <v>119</v>
      </c>
      <c r="AU27" s="22">
        <v>2</v>
      </c>
      <c r="AV27" s="22">
        <v>58</v>
      </c>
      <c r="AW27" s="22">
        <v>19</v>
      </c>
      <c r="AX27" s="22">
        <v>1</v>
      </c>
      <c r="AY27" s="22">
        <v>0</v>
      </c>
      <c r="AZ27" s="22">
        <v>32</v>
      </c>
      <c r="BA27" s="22">
        <v>186</v>
      </c>
      <c r="BB27" s="22">
        <v>19</v>
      </c>
      <c r="BC27" s="23">
        <v>316</v>
      </c>
      <c r="BD27" s="7"/>
      <c r="BE27" s="7"/>
    </row>
    <row r="28" spans="1:57" ht="15.75" thickBot="1" x14ac:dyDescent="0.3">
      <c r="A28" s="2" t="s">
        <v>58</v>
      </c>
      <c r="B28" s="2" t="s">
        <v>59</v>
      </c>
      <c r="C28" s="2" t="s">
        <v>2</v>
      </c>
      <c r="D28" s="3" t="s">
        <v>3</v>
      </c>
      <c r="E28" s="2" t="s">
        <v>2</v>
      </c>
      <c r="F28" s="3" t="s">
        <v>3</v>
      </c>
      <c r="G28" s="3" t="s">
        <v>3</v>
      </c>
      <c r="H28" s="2" t="s">
        <v>2</v>
      </c>
      <c r="I28" s="2" t="s">
        <v>2</v>
      </c>
      <c r="J28" s="3" t="s">
        <v>4</v>
      </c>
      <c r="K28" s="2" t="s">
        <v>2</v>
      </c>
      <c r="L28" s="26">
        <v>0.37</v>
      </c>
      <c r="M28" s="27">
        <v>21</v>
      </c>
      <c r="N28" s="28">
        <v>174</v>
      </c>
      <c r="O28" s="28">
        <v>65</v>
      </c>
      <c r="P28" s="29">
        <v>0.37356321839080459</v>
      </c>
      <c r="Q28" s="30">
        <v>42916</v>
      </c>
      <c r="R28" s="31">
        <v>27799.813099999996</v>
      </c>
      <c r="S28" s="27">
        <f t="shared" si="0"/>
        <v>0.6477726978283157</v>
      </c>
      <c r="T28" s="15">
        <v>395</v>
      </c>
      <c r="U28" s="15">
        <v>2081</v>
      </c>
      <c r="V28" s="15">
        <v>4812</v>
      </c>
      <c r="W28" s="15">
        <v>95</v>
      </c>
      <c r="X28" s="15">
        <v>33772</v>
      </c>
      <c r="Y28" s="15">
        <v>446</v>
      </c>
      <c r="Z28" s="15">
        <v>1315</v>
      </c>
      <c r="AA28" s="11">
        <v>296.01299999999998</v>
      </c>
      <c r="AB28" s="11">
        <v>1497.0714</v>
      </c>
      <c r="AC28" s="11">
        <v>2485.8791999999999</v>
      </c>
      <c r="AD28" s="11">
        <v>64.999000000000009</v>
      </c>
      <c r="AE28" s="11">
        <v>22265.8796</v>
      </c>
      <c r="AF28" s="11">
        <v>327.98840000000001</v>
      </c>
      <c r="AG28" s="11">
        <v>861.98249999999996</v>
      </c>
      <c r="AH28" s="12"/>
      <c r="AI28" s="12"/>
      <c r="AJ28" s="9"/>
      <c r="AK28" s="12"/>
      <c r="AL28" s="12"/>
      <c r="AM28" s="12"/>
      <c r="AN28" s="12"/>
      <c r="AO28" s="12"/>
      <c r="AP28" s="12"/>
      <c r="AQ28" s="12"/>
      <c r="AR28" s="17"/>
      <c r="AS28" s="22">
        <v>33</v>
      </c>
      <c r="AT28" s="22">
        <v>5</v>
      </c>
      <c r="AU28" s="22">
        <v>0</v>
      </c>
      <c r="AV28" s="22">
        <v>1</v>
      </c>
      <c r="AW28" s="22">
        <v>6</v>
      </c>
      <c r="AX28" s="22">
        <v>0</v>
      </c>
      <c r="AY28" s="22">
        <v>0</v>
      </c>
      <c r="AZ28" s="22">
        <v>3</v>
      </c>
      <c r="BA28" s="22">
        <v>25</v>
      </c>
      <c r="BB28" s="22">
        <v>2</v>
      </c>
      <c r="BC28" s="23">
        <v>38</v>
      </c>
      <c r="BD28" s="7"/>
      <c r="BE28" s="7"/>
    </row>
    <row r="29" spans="1:57" ht="15.75" thickBot="1" x14ac:dyDescent="0.3">
      <c r="A29" s="2" t="s">
        <v>60</v>
      </c>
      <c r="B29" s="2" t="s">
        <v>61</v>
      </c>
      <c r="C29" s="3" t="s">
        <v>3</v>
      </c>
      <c r="D29" s="3" t="s">
        <v>3</v>
      </c>
      <c r="E29" s="3" t="s">
        <v>3</v>
      </c>
      <c r="F29" s="3" t="s">
        <v>3</v>
      </c>
      <c r="G29" s="2" t="s">
        <v>2</v>
      </c>
      <c r="H29" s="3" t="s">
        <v>3</v>
      </c>
      <c r="I29" s="2" t="s">
        <v>2</v>
      </c>
      <c r="J29" s="3" t="s">
        <v>3</v>
      </c>
      <c r="K29" s="2" t="s">
        <v>2</v>
      </c>
      <c r="L29" s="26">
        <v>0.59</v>
      </c>
      <c r="M29" s="27">
        <v>21</v>
      </c>
      <c r="N29" s="28">
        <v>697</v>
      </c>
      <c r="O29" s="28">
        <v>414</v>
      </c>
      <c r="P29" s="29">
        <v>0.59397417503586802</v>
      </c>
      <c r="Q29" s="30">
        <v>519747</v>
      </c>
      <c r="R29" s="31">
        <v>406843.5773</v>
      </c>
      <c r="S29" s="27">
        <f t="shared" si="0"/>
        <v>0.78277234365951132</v>
      </c>
      <c r="T29" s="15">
        <v>125473</v>
      </c>
      <c r="U29" s="15">
        <v>87497</v>
      </c>
      <c r="V29" s="15">
        <v>5904</v>
      </c>
      <c r="W29" s="15">
        <v>614</v>
      </c>
      <c r="X29" s="15">
        <v>257644</v>
      </c>
      <c r="Y29" s="15">
        <v>16452</v>
      </c>
      <c r="Z29" s="15">
        <v>26163</v>
      </c>
      <c r="AA29" s="11">
        <v>94230.222999999998</v>
      </c>
      <c r="AB29" s="11">
        <v>67477.686400000006</v>
      </c>
      <c r="AC29" s="11">
        <v>2578.2767999999996</v>
      </c>
      <c r="AD29" s="11">
        <v>442.01859999999999</v>
      </c>
      <c r="AE29" s="11">
        <v>207197.30480000001</v>
      </c>
      <c r="AF29" s="11">
        <v>14607.730800000001</v>
      </c>
      <c r="AG29" s="11">
        <v>20310.336899999998</v>
      </c>
      <c r="AH29" s="12" t="s">
        <v>136</v>
      </c>
      <c r="AI29" s="12" t="s">
        <v>136</v>
      </c>
      <c r="AJ29" s="9"/>
      <c r="AK29" s="12" t="s">
        <v>136</v>
      </c>
      <c r="AL29" s="12" t="s">
        <v>136</v>
      </c>
      <c r="AM29" s="12" t="s">
        <v>136</v>
      </c>
      <c r="AN29" s="12" t="s">
        <v>136</v>
      </c>
      <c r="AO29" s="12" t="s">
        <v>136</v>
      </c>
      <c r="AP29" s="12" t="s">
        <v>136</v>
      </c>
      <c r="AQ29" s="12" t="s">
        <v>136</v>
      </c>
      <c r="AR29" s="17"/>
      <c r="AS29" s="22">
        <v>3655</v>
      </c>
      <c r="AT29" s="22">
        <v>1697</v>
      </c>
      <c r="AU29" s="22">
        <v>15</v>
      </c>
      <c r="AV29" s="22">
        <v>501</v>
      </c>
      <c r="AW29" s="22">
        <v>513</v>
      </c>
      <c r="AX29" s="22">
        <v>24</v>
      </c>
      <c r="AY29" s="22">
        <v>3</v>
      </c>
      <c r="AZ29" s="22">
        <v>1136</v>
      </c>
      <c r="BA29" s="22">
        <v>2908</v>
      </c>
      <c r="BB29" s="22">
        <v>283</v>
      </c>
      <c r="BC29" s="23">
        <v>5367</v>
      </c>
      <c r="BD29" s="7"/>
      <c r="BE29" s="7"/>
    </row>
    <row r="30" spans="1:57" ht="15.75" thickBot="1" x14ac:dyDescent="0.3">
      <c r="A30" s="2" t="s">
        <v>62</v>
      </c>
      <c r="B30" s="2" t="s">
        <v>63</v>
      </c>
      <c r="C30" s="2" t="s">
        <v>2</v>
      </c>
      <c r="D30" s="3" t="s">
        <v>3</v>
      </c>
      <c r="E30" s="2" t="s">
        <v>2</v>
      </c>
      <c r="F30" s="3" t="s">
        <v>3</v>
      </c>
      <c r="G30" s="2" t="s">
        <v>2</v>
      </c>
      <c r="H30" s="2" t="s">
        <v>2</v>
      </c>
      <c r="I30" s="2" t="s">
        <v>2</v>
      </c>
      <c r="J30" s="3" t="s">
        <v>3</v>
      </c>
      <c r="K30" s="2" t="s">
        <v>2</v>
      </c>
      <c r="L30" s="26">
        <v>0.43</v>
      </c>
      <c r="M30" s="27">
        <v>21</v>
      </c>
      <c r="N30" s="28">
        <v>169</v>
      </c>
      <c r="O30" s="28">
        <v>72</v>
      </c>
      <c r="P30" s="29">
        <v>0.42603550295857989</v>
      </c>
      <c r="Q30" s="30">
        <v>36944</v>
      </c>
      <c r="R30" s="31">
        <v>26359.401300000001</v>
      </c>
      <c r="S30" s="27">
        <f t="shared" si="0"/>
        <v>0.71349613739714168</v>
      </c>
      <c r="T30" s="15">
        <v>1559</v>
      </c>
      <c r="U30" s="15">
        <v>1798</v>
      </c>
      <c r="V30" s="15">
        <v>4406</v>
      </c>
      <c r="W30" s="15">
        <v>78</v>
      </c>
      <c r="X30" s="15">
        <v>27662</v>
      </c>
      <c r="Y30" s="15">
        <v>573</v>
      </c>
      <c r="Z30" s="15">
        <v>868</v>
      </c>
      <c r="AA30" s="11">
        <v>1409.9595999999999</v>
      </c>
      <c r="AB30" s="11">
        <v>1349.0393999999999</v>
      </c>
      <c r="AC30" s="11">
        <v>1539.8969999999999</v>
      </c>
      <c r="AD30" s="11">
        <v>61.003799999999998</v>
      </c>
      <c r="AE30" s="11">
        <v>20746.5</v>
      </c>
      <c r="AF30" s="11">
        <v>530.9991</v>
      </c>
      <c r="AG30" s="11">
        <v>722.00239999999997</v>
      </c>
      <c r="AH30" s="12">
        <v>1188</v>
      </c>
      <c r="AI30" s="12">
        <v>248</v>
      </c>
      <c r="AJ30" s="9"/>
      <c r="AK30" s="12"/>
      <c r="AL30" s="12"/>
      <c r="AM30" s="12"/>
      <c r="AN30" s="12"/>
      <c r="AO30" s="12"/>
      <c r="AP30" s="12"/>
      <c r="AQ30" s="12"/>
      <c r="AR30" s="17">
        <f t="shared" si="1"/>
        <v>1436</v>
      </c>
      <c r="AS30" s="22">
        <v>86</v>
      </c>
      <c r="AT30" s="22">
        <v>25</v>
      </c>
      <c r="AU30" s="22">
        <v>1</v>
      </c>
      <c r="AV30" s="22">
        <v>3</v>
      </c>
      <c r="AW30" s="22">
        <v>3</v>
      </c>
      <c r="AX30" s="22">
        <v>1</v>
      </c>
      <c r="AY30" s="22">
        <v>0</v>
      </c>
      <c r="AZ30" s="22">
        <v>2</v>
      </c>
      <c r="BA30" s="22">
        <v>95</v>
      </c>
      <c r="BB30" s="22">
        <v>7</v>
      </c>
      <c r="BC30" s="23">
        <v>112</v>
      </c>
      <c r="BD30" s="7"/>
      <c r="BE30" s="7"/>
    </row>
    <row r="31" spans="1:57" ht="15.75" thickBot="1" x14ac:dyDescent="0.3">
      <c r="A31" s="2" t="s">
        <v>64</v>
      </c>
      <c r="B31" s="2" t="s">
        <v>65</v>
      </c>
      <c r="C31" s="4" t="s">
        <v>7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3" t="s">
        <v>4</v>
      </c>
      <c r="K31" s="2" t="s">
        <v>2</v>
      </c>
      <c r="L31" s="32">
        <v>0.46</v>
      </c>
      <c r="M31" s="27">
        <v>20</v>
      </c>
      <c r="N31" s="28">
        <v>269</v>
      </c>
      <c r="O31" s="28">
        <v>124</v>
      </c>
      <c r="P31" s="29">
        <v>0.46096654275092935</v>
      </c>
      <c r="Q31" s="30">
        <v>105506</v>
      </c>
      <c r="R31" s="31">
        <v>81444.059299999994</v>
      </c>
      <c r="S31" s="27">
        <f t="shared" si="0"/>
        <v>0.77193770306901976</v>
      </c>
      <c r="T31" s="15">
        <v>6453</v>
      </c>
      <c r="U31" s="15">
        <v>19634</v>
      </c>
      <c r="V31" s="15">
        <v>1378</v>
      </c>
      <c r="W31" s="15">
        <v>158</v>
      </c>
      <c r="X31" s="15">
        <v>71675</v>
      </c>
      <c r="Y31" s="15">
        <v>2697</v>
      </c>
      <c r="Z31" s="15">
        <v>3511</v>
      </c>
      <c r="AA31" s="11">
        <v>6154.2260999999999</v>
      </c>
      <c r="AB31" s="11">
        <v>16231.427799999999</v>
      </c>
      <c r="AC31" s="11">
        <v>657.03039999999999</v>
      </c>
      <c r="AD31" s="11">
        <v>127.9958</v>
      </c>
      <c r="AE31" s="11">
        <v>52609.45</v>
      </c>
      <c r="AF31" s="11">
        <v>2543.0012999999999</v>
      </c>
      <c r="AG31" s="11">
        <v>3120.9279000000001</v>
      </c>
      <c r="AH31" s="12">
        <v>2112</v>
      </c>
      <c r="AI31" s="12">
        <v>585</v>
      </c>
      <c r="AJ31" s="9"/>
      <c r="AK31" s="12">
        <v>124</v>
      </c>
      <c r="AL31" s="12">
        <v>336</v>
      </c>
      <c r="AM31" s="12">
        <v>13</v>
      </c>
      <c r="AN31" s="12">
        <v>1</v>
      </c>
      <c r="AO31" s="12">
        <v>1952</v>
      </c>
      <c r="AP31" s="12">
        <v>176</v>
      </c>
      <c r="AQ31" s="12">
        <v>95</v>
      </c>
      <c r="AR31" s="17">
        <f t="shared" si="1"/>
        <v>2697</v>
      </c>
      <c r="AS31" s="22">
        <v>293</v>
      </c>
      <c r="AT31" s="22">
        <v>104</v>
      </c>
      <c r="AU31" s="22">
        <v>0</v>
      </c>
      <c r="AV31" s="22">
        <v>16</v>
      </c>
      <c r="AW31" s="22">
        <v>16</v>
      </c>
      <c r="AX31" s="22">
        <v>1</v>
      </c>
      <c r="AY31" s="22">
        <v>1</v>
      </c>
      <c r="AZ31" s="22">
        <v>53</v>
      </c>
      <c r="BA31" s="22">
        <v>286</v>
      </c>
      <c r="BB31" s="22">
        <v>25</v>
      </c>
      <c r="BC31" s="23">
        <v>397</v>
      </c>
      <c r="BD31" s="7"/>
      <c r="BE31" s="7"/>
    </row>
    <row r="32" spans="1:57" ht="15.75" thickBot="1" x14ac:dyDescent="0.3">
      <c r="A32" s="2" t="s">
        <v>66</v>
      </c>
      <c r="B32" s="2" t="s">
        <v>67</v>
      </c>
      <c r="C32" s="3" t="s">
        <v>3</v>
      </c>
      <c r="D32" s="3" t="s">
        <v>3</v>
      </c>
      <c r="E32" s="2" t="s">
        <v>2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4</v>
      </c>
      <c r="K32" s="2" t="s">
        <v>2</v>
      </c>
      <c r="L32" s="26">
        <v>0.78</v>
      </c>
      <c r="M32" s="27">
        <v>21</v>
      </c>
      <c r="N32" s="28">
        <v>100</v>
      </c>
      <c r="O32" s="28">
        <v>78</v>
      </c>
      <c r="P32" s="29">
        <v>0.78</v>
      </c>
      <c r="Q32" s="30">
        <v>55167</v>
      </c>
      <c r="R32" s="31">
        <v>52062.593699999998</v>
      </c>
      <c r="S32" s="27">
        <f t="shared" si="0"/>
        <v>0.94372711403556475</v>
      </c>
      <c r="T32" s="15">
        <v>1238</v>
      </c>
      <c r="U32" s="15">
        <v>3025</v>
      </c>
      <c r="V32" s="15">
        <v>147</v>
      </c>
      <c r="W32" s="15">
        <v>51</v>
      </c>
      <c r="X32" s="15">
        <v>47219</v>
      </c>
      <c r="Y32" s="15">
        <v>1880</v>
      </c>
      <c r="Z32" s="15">
        <v>1607</v>
      </c>
      <c r="AA32" s="11">
        <v>1197.0221999999999</v>
      </c>
      <c r="AB32" s="11">
        <v>2926.9900000000002</v>
      </c>
      <c r="AC32" s="11">
        <v>138.00360000000001</v>
      </c>
      <c r="AD32" s="11">
        <v>50.000399999999999</v>
      </c>
      <c r="AE32" s="11">
        <v>44390.581900000005</v>
      </c>
      <c r="AF32" s="11">
        <v>1832.0600000000002</v>
      </c>
      <c r="AG32" s="11">
        <v>1527.9356</v>
      </c>
      <c r="AH32" s="12" t="s">
        <v>136</v>
      </c>
      <c r="AI32" s="12" t="s">
        <v>136</v>
      </c>
      <c r="AJ32" s="9"/>
      <c r="AK32" s="12" t="s">
        <v>136</v>
      </c>
      <c r="AL32" s="12" t="s">
        <v>136</v>
      </c>
      <c r="AM32" s="12" t="s">
        <v>136</v>
      </c>
      <c r="AN32" s="12" t="s">
        <v>136</v>
      </c>
      <c r="AO32" s="12" t="s">
        <v>136</v>
      </c>
      <c r="AP32" s="12" t="s">
        <v>136</v>
      </c>
      <c r="AQ32" s="12" t="s">
        <v>136</v>
      </c>
      <c r="AR32" s="17"/>
      <c r="AS32" s="22">
        <v>370</v>
      </c>
      <c r="AT32" s="22">
        <v>136</v>
      </c>
      <c r="AU32" s="22">
        <v>0</v>
      </c>
      <c r="AV32" s="22">
        <v>2</v>
      </c>
      <c r="AW32" s="22">
        <v>28</v>
      </c>
      <c r="AX32" s="22">
        <v>2</v>
      </c>
      <c r="AY32" s="22">
        <v>0</v>
      </c>
      <c r="AZ32" s="22">
        <v>109</v>
      </c>
      <c r="BA32" s="22">
        <v>343</v>
      </c>
      <c r="BB32" s="22">
        <v>21</v>
      </c>
      <c r="BC32" s="23">
        <v>506</v>
      </c>
      <c r="BD32" s="7"/>
      <c r="BE32" s="7"/>
    </row>
    <row r="33" spans="1:57" ht="15.75" thickBot="1" x14ac:dyDescent="0.3">
      <c r="A33" s="2" t="s">
        <v>68</v>
      </c>
      <c r="B33" s="2" t="s">
        <v>69</v>
      </c>
      <c r="C33" s="3" t="s">
        <v>3</v>
      </c>
      <c r="D33" s="3" t="s">
        <v>3</v>
      </c>
      <c r="E33" s="3" t="s">
        <v>3</v>
      </c>
      <c r="F33" s="3" t="s">
        <v>3</v>
      </c>
      <c r="G33" s="2" t="s">
        <v>2</v>
      </c>
      <c r="H33" s="4" t="s">
        <v>12</v>
      </c>
      <c r="I33" s="3" t="s">
        <v>3</v>
      </c>
      <c r="J33" s="3" t="s">
        <v>3</v>
      </c>
      <c r="K33" s="2" t="s">
        <v>2</v>
      </c>
      <c r="L33" s="32">
        <v>0.68</v>
      </c>
      <c r="M33" s="27">
        <v>20</v>
      </c>
      <c r="N33" s="28">
        <v>516</v>
      </c>
      <c r="O33" s="28">
        <v>351</v>
      </c>
      <c r="P33" s="29">
        <v>0.68023255813953487</v>
      </c>
      <c r="Q33" s="30">
        <v>449520</v>
      </c>
      <c r="R33" s="31">
        <v>393822.05189999996</v>
      </c>
      <c r="S33" s="27">
        <f t="shared" si="0"/>
        <v>0.87609461625734109</v>
      </c>
      <c r="T33" s="15">
        <v>72019</v>
      </c>
      <c r="U33" s="15">
        <v>130973</v>
      </c>
      <c r="V33" s="15">
        <v>543</v>
      </c>
      <c r="W33" s="15">
        <v>928</v>
      </c>
      <c r="X33" s="15">
        <v>193782</v>
      </c>
      <c r="Y33" s="15">
        <v>44045</v>
      </c>
      <c r="Z33" s="15">
        <v>7230</v>
      </c>
      <c r="AA33" s="11">
        <v>55670.686999999998</v>
      </c>
      <c r="AB33" s="11">
        <v>105511.84879999999</v>
      </c>
      <c r="AC33" s="11">
        <v>453.0249</v>
      </c>
      <c r="AD33" s="11">
        <v>822.02240000000006</v>
      </c>
      <c r="AE33" s="11">
        <v>183298.39379999999</v>
      </c>
      <c r="AF33" s="11">
        <v>41490.39</v>
      </c>
      <c r="AG33" s="11">
        <v>6575.6849999999995</v>
      </c>
      <c r="AH33" s="12">
        <v>22587</v>
      </c>
      <c r="AI33" s="12">
        <v>8966</v>
      </c>
      <c r="AJ33" s="9"/>
      <c r="AK33" s="12">
        <v>3329</v>
      </c>
      <c r="AL33" s="12">
        <v>5357</v>
      </c>
      <c r="AM33" s="12">
        <v>46</v>
      </c>
      <c r="AN33" s="12">
        <v>95</v>
      </c>
      <c r="AO33" s="12">
        <v>13801</v>
      </c>
      <c r="AP33" s="12">
        <v>8335</v>
      </c>
      <c r="AQ33" s="12">
        <v>590</v>
      </c>
      <c r="AR33" s="17">
        <f t="shared" si="1"/>
        <v>31553</v>
      </c>
      <c r="AS33" s="22">
        <v>6433</v>
      </c>
      <c r="AT33" s="22">
        <v>2805</v>
      </c>
      <c r="AU33" s="22">
        <v>7</v>
      </c>
      <c r="AV33" s="22">
        <v>346</v>
      </c>
      <c r="AW33" s="22">
        <v>1126</v>
      </c>
      <c r="AX33" s="22">
        <v>42</v>
      </c>
      <c r="AY33" s="22">
        <v>5</v>
      </c>
      <c r="AZ33" s="22">
        <v>3473</v>
      </c>
      <c r="BA33" s="22">
        <v>3890</v>
      </c>
      <c r="BB33" s="22">
        <v>364</v>
      </c>
      <c r="BC33" s="23">
        <v>9245</v>
      </c>
      <c r="BD33" s="7"/>
      <c r="BE33" s="7"/>
    </row>
    <row r="34" spans="1:57" ht="15.75" thickBot="1" x14ac:dyDescent="0.3">
      <c r="A34" s="2" t="s">
        <v>70</v>
      </c>
      <c r="B34" s="2" t="s">
        <v>71</v>
      </c>
      <c r="C34" s="3" t="s">
        <v>3</v>
      </c>
      <c r="D34" s="3" t="s">
        <v>3</v>
      </c>
      <c r="E34" s="3" t="s">
        <v>3</v>
      </c>
      <c r="F34" s="4" t="s">
        <v>7</v>
      </c>
      <c r="G34" s="2" t="s">
        <v>2</v>
      </c>
      <c r="H34" s="3" t="s">
        <v>3</v>
      </c>
      <c r="I34" s="2" t="s">
        <v>2</v>
      </c>
      <c r="J34" s="3" t="s">
        <v>3</v>
      </c>
      <c r="K34" s="2" t="s">
        <v>2</v>
      </c>
      <c r="L34" s="26">
        <v>0.44</v>
      </c>
      <c r="M34" s="27">
        <v>21</v>
      </c>
      <c r="N34" s="28">
        <v>241</v>
      </c>
      <c r="O34" s="28">
        <v>105</v>
      </c>
      <c r="P34" s="29">
        <v>0.43568464730290457</v>
      </c>
      <c r="Q34" s="30">
        <v>110610</v>
      </c>
      <c r="R34" s="31">
        <v>69989.287000000011</v>
      </c>
      <c r="S34" s="27">
        <f t="shared" si="0"/>
        <v>0.63275731850646422</v>
      </c>
      <c r="T34" s="15">
        <v>2032</v>
      </c>
      <c r="U34" s="15">
        <v>66114</v>
      </c>
      <c r="V34" s="15">
        <v>14009</v>
      </c>
      <c r="W34" s="15">
        <v>139</v>
      </c>
      <c r="X34" s="15">
        <v>24911</v>
      </c>
      <c r="Y34" s="15">
        <v>1393</v>
      </c>
      <c r="Z34" s="15">
        <v>2012</v>
      </c>
      <c r="AA34" s="11">
        <v>1469.9488000000001</v>
      </c>
      <c r="AB34" s="11">
        <v>41922.8874</v>
      </c>
      <c r="AC34" s="11">
        <v>6878.4189999999999</v>
      </c>
      <c r="AD34" s="11">
        <v>92.004100000000008</v>
      </c>
      <c r="AE34" s="11">
        <v>17088.946</v>
      </c>
      <c r="AF34" s="11">
        <v>1051.0184999999999</v>
      </c>
      <c r="AG34" s="11">
        <v>1486.0632000000001</v>
      </c>
      <c r="AH34" s="12">
        <v>1760</v>
      </c>
      <c r="AI34" s="12">
        <v>700</v>
      </c>
      <c r="AJ34" s="9"/>
      <c r="AK34" s="12">
        <v>31</v>
      </c>
      <c r="AL34" s="12">
        <v>1334</v>
      </c>
      <c r="AM34" s="12">
        <v>255</v>
      </c>
      <c r="AN34" s="12">
        <v>0</v>
      </c>
      <c r="AO34" s="12">
        <v>666</v>
      </c>
      <c r="AP34" s="12">
        <v>76</v>
      </c>
      <c r="AQ34" s="12">
        <v>75</v>
      </c>
      <c r="AR34" s="17">
        <f t="shared" si="1"/>
        <v>2460</v>
      </c>
      <c r="AS34" s="22">
        <v>278</v>
      </c>
      <c r="AT34" s="22">
        <v>93</v>
      </c>
      <c r="AU34" s="22">
        <v>1</v>
      </c>
      <c r="AV34" s="22">
        <v>7</v>
      </c>
      <c r="AW34" s="22">
        <v>101</v>
      </c>
      <c r="AX34" s="22">
        <v>9</v>
      </c>
      <c r="AY34" s="22">
        <v>0</v>
      </c>
      <c r="AZ34" s="22">
        <v>65</v>
      </c>
      <c r="BA34" s="22">
        <v>182</v>
      </c>
      <c r="BB34" s="22">
        <v>9</v>
      </c>
      <c r="BC34" s="23">
        <v>372</v>
      </c>
      <c r="BD34" s="7"/>
      <c r="BE34" s="7"/>
    </row>
    <row r="35" spans="1:57" ht="15.75" thickBot="1" x14ac:dyDescent="0.3">
      <c r="A35" s="2" t="s">
        <v>72</v>
      </c>
      <c r="B35" s="2" t="s">
        <v>73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3" t="s">
        <v>3</v>
      </c>
      <c r="I35" s="3" t="s">
        <v>3</v>
      </c>
      <c r="J35" s="3" t="s">
        <v>3</v>
      </c>
      <c r="K35" s="3" t="s">
        <v>3</v>
      </c>
      <c r="L35" s="26">
        <v>0.83</v>
      </c>
      <c r="M35" s="27">
        <v>21</v>
      </c>
      <c r="N35" s="28">
        <v>151</v>
      </c>
      <c r="O35" s="28">
        <v>125</v>
      </c>
      <c r="P35" s="29">
        <v>0.82781456953642385</v>
      </c>
      <c r="Q35" s="30">
        <v>161249</v>
      </c>
      <c r="R35" s="31">
        <v>153941.39569999999</v>
      </c>
      <c r="S35" s="27">
        <f t="shared" si="0"/>
        <v>0.95468124267437315</v>
      </c>
      <c r="T35" s="15">
        <v>17531</v>
      </c>
      <c r="U35" s="15">
        <v>67417</v>
      </c>
      <c r="V35" s="15">
        <v>1418</v>
      </c>
      <c r="W35" s="15">
        <v>2482</v>
      </c>
      <c r="X35" s="15">
        <v>52161</v>
      </c>
      <c r="Y35" s="15">
        <v>10407</v>
      </c>
      <c r="Z35" s="15">
        <v>9833</v>
      </c>
      <c r="AA35" s="11">
        <v>16624.647300000001</v>
      </c>
      <c r="AB35" s="11">
        <v>64443.910299999996</v>
      </c>
      <c r="AC35" s="11">
        <v>1309.9484</v>
      </c>
      <c r="AD35" s="11">
        <v>2378.0041999999999</v>
      </c>
      <c r="AE35" s="11">
        <v>49834.619400000003</v>
      </c>
      <c r="AF35" s="11">
        <v>9910.5861000000004</v>
      </c>
      <c r="AG35" s="11">
        <v>9439.68</v>
      </c>
      <c r="AH35" s="12">
        <v>5185</v>
      </c>
      <c r="AI35" s="12">
        <v>2466</v>
      </c>
      <c r="AJ35" s="9"/>
      <c r="AK35" s="12">
        <v>544</v>
      </c>
      <c r="AL35" s="12">
        <v>3221</v>
      </c>
      <c r="AM35" s="12">
        <v>64</v>
      </c>
      <c r="AN35" s="12">
        <v>87</v>
      </c>
      <c r="AO35" s="12">
        <v>2342</v>
      </c>
      <c r="AP35" s="12">
        <v>901</v>
      </c>
      <c r="AQ35" s="12">
        <v>493</v>
      </c>
      <c r="AR35" s="17">
        <f t="shared" si="1"/>
        <v>7651</v>
      </c>
      <c r="AS35" s="22">
        <v>1265</v>
      </c>
      <c r="AT35" s="22">
        <v>731</v>
      </c>
      <c r="AU35" s="22">
        <v>5</v>
      </c>
      <c r="AV35" s="22">
        <v>84</v>
      </c>
      <c r="AW35" s="22">
        <v>592</v>
      </c>
      <c r="AX35" s="22">
        <v>16</v>
      </c>
      <c r="AY35" s="22">
        <v>15</v>
      </c>
      <c r="AZ35" s="22">
        <v>420</v>
      </c>
      <c r="BA35" s="22">
        <v>696</v>
      </c>
      <c r="BB35" s="22">
        <v>178</v>
      </c>
      <c r="BC35" s="23">
        <v>2001</v>
      </c>
      <c r="BD35" s="7"/>
      <c r="BE35" s="7"/>
    </row>
    <row r="36" spans="1:57" ht="15.75" thickBot="1" x14ac:dyDescent="0.3">
      <c r="A36" s="2" t="s">
        <v>74</v>
      </c>
      <c r="B36" s="2" t="s">
        <v>75</v>
      </c>
      <c r="C36" s="2" t="s">
        <v>2</v>
      </c>
      <c r="D36" s="3" t="s">
        <v>3</v>
      </c>
      <c r="E36" s="3" t="s">
        <v>3</v>
      </c>
      <c r="F36" s="3" t="s">
        <v>3</v>
      </c>
      <c r="G36" s="3" t="s">
        <v>3</v>
      </c>
      <c r="H36" s="2" t="s">
        <v>2</v>
      </c>
      <c r="I36" s="2" t="s">
        <v>2</v>
      </c>
      <c r="J36" s="3" t="s">
        <v>4</v>
      </c>
      <c r="K36" s="2" t="s">
        <v>2</v>
      </c>
      <c r="L36" s="32">
        <v>0.5</v>
      </c>
      <c r="M36" s="27">
        <v>20</v>
      </c>
      <c r="N36" s="28">
        <v>1428</v>
      </c>
      <c r="O36" s="28">
        <v>714</v>
      </c>
      <c r="P36" s="29">
        <v>0.5</v>
      </c>
      <c r="Q36" s="30">
        <v>952239</v>
      </c>
      <c r="R36" s="31">
        <v>630132.93070000003</v>
      </c>
      <c r="S36" s="27">
        <f t="shared" si="0"/>
        <v>0.66173820931509841</v>
      </c>
      <c r="T36" s="15">
        <v>174021</v>
      </c>
      <c r="U36" s="15">
        <v>249636</v>
      </c>
      <c r="V36" s="15">
        <v>7033</v>
      </c>
      <c r="W36" s="15">
        <v>2513</v>
      </c>
      <c r="X36" s="15">
        <v>414490</v>
      </c>
      <c r="Y36" s="15">
        <v>84486</v>
      </c>
      <c r="Z36" s="15">
        <v>20060</v>
      </c>
      <c r="AA36" s="11">
        <v>98548.092300000004</v>
      </c>
      <c r="AB36" s="11">
        <v>157670.09760000001</v>
      </c>
      <c r="AC36" s="11">
        <v>4114.3049999999994</v>
      </c>
      <c r="AD36" s="11">
        <v>1666.1190000000001</v>
      </c>
      <c r="AE36" s="11">
        <v>288236.34600000002</v>
      </c>
      <c r="AF36" s="11">
        <v>66558.070800000001</v>
      </c>
      <c r="AG36" s="11">
        <v>13339.900000000001</v>
      </c>
      <c r="AH36" s="12">
        <v>26975</v>
      </c>
      <c r="AI36" s="12">
        <v>14051</v>
      </c>
      <c r="AJ36" s="9"/>
      <c r="AK36" s="12">
        <v>7077</v>
      </c>
      <c r="AL36" s="12">
        <v>9258</v>
      </c>
      <c r="AM36" s="12">
        <v>242</v>
      </c>
      <c r="AN36" s="12">
        <v>165</v>
      </c>
      <c r="AO36" s="12">
        <v>14863</v>
      </c>
      <c r="AP36" s="12">
        <v>8610</v>
      </c>
      <c r="AQ36" s="12">
        <v>811</v>
      </c>
      <c r="AR36" s="17">
        <f t="shared" si="1"/>
        <v>41026</v>
      </c>
      <c r="AS36" s="22">
        <v>9080</v>
      </c>
      <c r="AT36" s="22">
        <v>4974</v>
      </c>
      <c r="AU36" s="22">
        <v>18</v>
      </c>
      <c r="AV36" s="22">
        <v>1448</v>
      </c>
      <c r="AW36" s="22">
        <v>2714</v>
      </c>
      <c r="AX36" s="22">
        <v>66</v>
      </c>
      <c r="AY36" s="22">
        <v>25</v>
      </c>
      <c r="AZ36" s="22">
        <v>4177</v>
      </c>
      <c r="BA36" s="22">
        <v>5122</v>
      </c>
      <c r="BB36" s="22">
        <v>521</v>
      </c>
      <c r="BC36" s="23">
        <v>14072</v>
      </c>
      <c r="BD36" s="7"/>
      <c r="BE36" s="7"/>
    </row>
    <row r="37" spans="1:57" ht="15.75" thickBot="1" x14ac:dyDescent="0.3">
      <c r="A37" s="2" t="s">
        <v>76</v>
      </c>
      <c r="B37" s="2" t="s">
        <v>77</v>
      </c>
      <c r="C37" s="4" t="s">
        <v>7</v>
      </c>
      <c r="D37" s="3" t="s">
        <v>3</v>
      </c>
      <c r="E37" s="2" t="s">
        <v>29</v>
      </c>
      <c r="F37" s="3" t="s">
        <v>3</v>
      </c>
      <c r="G37" s="3" t="s">
        <v>3</v>
      </c>
      <c r="H37" s="3" t="s">
        <v>3</v>
      </c>
      <c r="I37" s="2" t="s">
        <v>2</v>
      </c>
      <c r="J37" s="3" t="s">
        <v>3</v>
      </c>
      <c r="K37" s="3" t="s">
        <v>3</v>
      </c>
      <c r="L37" s="32">
        <v>0.5</v>
      </c>
      <c r="M37" s="27">
        <v>20</v>
      </c>
      <c r="N37" s="28">
        <v>971</v>
      </c>
      <c r="O37" s="28">
        <v>489</v>
      </c>
      <c r="P37" s="29">
        <v>0.50360453141091654</v>
      </c>
      <c r="Q37" s="30">
        <v>565557</v>
      </c>
      <c r="R37" s="31">
        <v>366637.37749999994</v>
      </c>
      <c r="S37" s="27">
        <f t="shared" si="0"/>
        <v>0.64827661491237831</v>
      </c>
      <c r="T37" s="15">
        <v>98658</v>
      </c>
      <c r="U37" s="15">
        <v>33392</v>
      </c>
      <c r="V37" s="15">
        <v>796</v>
      </c>
      <c r="W37" s="15">
        <v>495</v>
      </c>
      <c r="X37" s="15">
        <v>390049</v>
      </c>
      <c r="Y37" s="15">
        <v>13838</v>
      </c>
      <c r="Z37" s="15">
        <v>28329</v>
      </c>
      <c r="AA37" s="11">
        <v>51321.891600000003</v>
      </c>
      <c r="AB37" s="11">
        <v>21230.633600000001</v>
      </c>
      <c r="AC37" s="11">
        <v>485.00279999999998</v>
      </c>
      <c r="AD37" s="11">
        <v>332.98649999999998</v>
      </c>
      <c r="AE37" s="11">
        <v>264024.16809999995</v>
      </c>
      <c r="AF37" s="11">
        <v>11222.618</v>
      </c>
      <c r="AG37" s="11">
        <v>18020.0769</v>
      </c>
      <c r="AH37" s="12" t="s">
        <v>136</v>
      </c>
      <c r="AI37" s="12" t="s">
        <v>136</v>
      </c>
      <c r="AJ37" s="9" t="s">
        <v>136</v>
      </c>
      <c r="AK37" s="12" t="s">
        <v>136</v>
      </c>
      <c r="AL37" s="12" t="s">
        <v>136</v>
      </c>
      <c r="AM37" s="12" t="s">
        <v>136</v>
      </c>
      <c r="AN37" s="12" t="s">
        <v>136</v>
      </c>
      <c r="AO37" s="12" t="s">
        <v>136</v>
      </c>
      <c r="AP37" s="12" t="s">
        <v>136</v>
      </c>
      <c r="AQ37" s="12" t="s">
        <v>136</v>
      </c>
      <c r="AR37" s="17"/>
      <c r="AS37" s="22">
        <v>2625</v>
      </c>
      <c r="AT37" s="22">
        <v>915</v>
      </c>
      <c r="AU37" s="22">
        <v>8</v>
      </c>
      <c r="AV37" s="22">
        <v>244</v>
      </c>
      <c r="AW37" s="22">
        <v>175</v>
      </c>
      <c r="AX37" s="22">
        <v>20</v>
      </c>
      <c r="AY37" s="22">
        <v>1</v>
      </c>
      <c r="AZ37" s="22">
        <v>545</v>
      </c>
      <c r="BA37" s="22">
        <v>2382</v>
      </c>
      <c r="BB37" s="22">
        <v>181</v>
      </c>
      <c r="BC37" s="23">
        <v>3548</v>
      </c>
      <c r="BD37" s="7"/>
      <c r="BE37" s="7"/>
    </row>
    <row r="38" spans="1:57" ht="15.75" thickBot="1" x14ac:dyDescent="0.3">
      <c r="A38" s="2" t="s">
        <v>78</v>
      </c>
      <c r="B38" s="2" t="s">
        <v>79</v>
      </c>
      <c r="C38" s="3" t="s">
        <v>3</v>
      </c>
      <c r="D38" s="3" t="s">
        <v>3</v>
      </c>
      <c r="E38" s="2" t="s">
        <v>2</v>
      </c>
      <c r="F38" s="3" t="s">
        <v>3</v>
      </c>
      <c r="G38" s="2" t="s">
        <v>2</v>
      </c>
      <c r="H38" s="3" t="s">
        <v>3</v>
      </c>
      <c r="I38" s="3" t="s">
        <v>3</v>
      </c>
      <c r="J38" s="3" t="s">
        <v>3</v>
      </c>
      <c r="K38" s="3" t="s">
        <v>3</v>
      </c>
      <c r="L38" s="26">
        <v>0.53</v>
      </c>
      <c r="M38" s="27">
        <v>21</v>
      </c>
      <c r="N38" s="28">
        <v>494</v>
      </c>
      <c r="O38" s="28">
        <v>263</v>
      </c>
      <c r="P38" s="29">
        <v>0.53238866396761131</v>
      </c>
      <c r="Q38" s="30">
        <v>197146</v>
      </c>
      <c r="R38" s="31">
        <v>151920.95389999999</v>
      </c>
      <c r="S38" s="27">
        <f t="shared" si="0"/>
        <v>0.77060124932790919</v>
      </c>
      <c r="T38" s="15">
        <v>16789</v>
      </c>
      <c r="U38" s="15">
        <v>33336</v>
      </c>
      <c r="V38" s="15">
        <v>27690</v>
      </c>
      <c r="W38" s="15">
        <v>688</v>
      </c>
      <c r="X38" s="15">
        <v>98011</v>
      </c>
      <c r="Y38" s="15">
        <v>4132</v>
      </c>
      <c r="Z38" s="15">
        <v>16500</v>
      </c>
      <c r="AA38" s="11">
        <v>13746.833199999999</v>
      </c>
      <c r="AB38" s="11">
        <v>27062.164799999999</v>
      </c>
      <c r="AC38" s="11">
        <v>19000.878000000001</v>
      </c>
      <c r="AD38" s="11">
        <v>577.02560000000005</v>
      </c>
      <c r="AE38" s="11">
        <v>75125.431499999992</v>
      </c>
      <c r="AF38" s="11">
        <v>3767.9708000000001</v>
      </c>
      <c r="AG38" s="11">
        <v>12640.65</v>
      </c>
      <c r="AH38" s="12">
        <v>9034</v>
      </c>
      <c r="AI38" s="12">
        <v>5100</v>
      </c>
      <c r="AJ38" s="9"/>
      <c r="AK38" s="12">
        <v>934</v>
      </c>
      <c r="AL38" s="12">
        <v>2184</v>
      </c>
      <c r="AM38" s="12">
        <v>2048</v>
      </c>
      <c r="AN38" s="12">
        <v>52</v>
      </c>
      <c r="AO38" s="12">
        <v>7053</v>
      </c>
      <c r="AP38" s="12">
        <v>431</v>
      </c>
      <c r="AQ38" s="12">
        <v>1250</v>
      </c>
      <c r="AR38" s="17">
        <f t="shared" si="1"/>
        <v>14134</v>
      </c>
      <c r="AS38" s="22">
        <v>331</v>
      </c>
      <c r="AT38" s="22">
        <v>152</v>
      </c>
      <c r="AU38" s="22">
        <v>1</v>
      </c>
      <c r="AV38" s="22">
        <v>16</v>
      </c>
      <c r="AW38" s="22">
        <v>54</v>
      </c>
      <c r="AX38" s="22">
        <v>15</v>
      </c>
      <c r="AY38" s="22">
        <v>0</v>
      </c>
      <c r="AZ38" s="22">
        <v>75</v>
      </c>
      <c r="BA38" s="22">
        <v>267</v>
      </c>
      <c r="BB38" s="22">
        <v>58</v>
      </c>
      <c r="BC38" s="23">
        <v>484</v>
      </c>
      <c r="BD38" s="7"/>
      <c r="BE38" s="7"/>
    </row>
    <row r="39" spans="1:57" ht="15.75" thickBot="1" x14ac:dyDescent="0.3">
      <c r="A39" s="2" t="s">
        <v>80</v>
      </c>
      <c r="B39" s="2" t="s">
        <v>81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3" t="s">
        <v>4</v>
      </c>
      <c r="K39" s="2" t="s">
        <v>2</v>
      </c>
      <c r="L39" s="26">
        <v>0.55000000000000004</v>
      </c>
      <c r="M39" s="27">
        <v>21</v>
      </c>
      <c r="N39" s="28">
        <v>341</v>
      </c>
      <c r="O39" s="28">
        <v>189</v>
      </c>
      <c r="P39" s="29">
        <v>0.55425219941348969</v>
      </c>
      <c r="Q39" s="30">
        <v>196708</v>
      </c>
      <c r="R39" s="31">
        <v>160350.34390000001</v>
      </c>
      <c r="S39" s="27">
        <f t="shared" si="0"/>
        <v>0.81516940795493831</v>
      </c>
      <c r="T39" s="15">
        <v>4048</v>
      </c>
      <c r="U39" s="15">
        <v>43486</v>
      </c>
      <c r="V39" s="15">
        <v>2839</v>
      </c>
      <c r="W39" s="15">
        <v>1380</v>
      </c>
      <c r="X39" s="15">
        <v>124743</v>
      </c>
      <c r="Y39" s="15">
        <v>7847</v>
      </c>
      <c r="Z39" s="15">
        <v>12077</v>
      </c>
      <c r="AA39" s="11">
        <v>3565.8832000000002</v>
      </c>
      <c r="AB39" s="11">
        <v>35906.390200000002</v>
      </c>
      <c r="AC39" s="11">
        <v>1592.9629000000002</v>
      </c>
      <c r="AD39" s="11">
        <v>1241.0339999999999</v>
      </c>
      <c r="AE39" s="11">
        <v>101016.8814</v>
      </c>
      <c r="AF39" s="11">
        <v>7118.0137000000004</v>
      </c>
      <c r="AG39" s="11">
        <v>9909.1785</v>
      </c>
      <c r="AH39" s="12">
        <v>4051</v>
      </c>
      <c r="AI39" s="12">
        <v>1250</v>
      </c>
      <c r="AJ39" s="9">
        <v>2</v>
      </c>
      <c r="AK39" s="12">
        <v>78</v>
      </c>
      <c r="AL39" s="12">
        <v>1182</v>
      </c>
      <c r="AM39" s="12">
        <v>60</v>
      </c>
      <c r="AN39" s="12">
        <v>37</v>
      </c>
      <c r="AO39" s="12">
        <v>3262</v>
      </c>
      <c r="AP39" s="12">
        <v>351</v>
      </c>
      <c r="AQ39" s="12">
        <v>333</v>
      </c>
      <c r="AR39" s="17">
        <f t="shared" si="1"/>
        <v>5303</v>
      </c>
      <c r="AS39" s="22">
        <v>671</v>
      </c>
      <c r="AT39" s="22">
        <v>225</v>
      </c>
      <c r="AU39" s="22">
        <v>3</v>
      </c>
      <c r="AV39" s="22">
        <v>13</v>
      </c>
      <c r="AW39" s="22">
        <v>85</v>
      </c>
      <c r="AX39" s="22">
        <v>3</v>
      </c>
      <c r="AY39" s="22">
        <v>3</v>
      </c>
      <c r="AZ39" s="22">
        <v>187</v>
      </c>
      <c r="BA39" s="22">
        <v>534</v>
      </c>
      <c r="BB39" s="22">
        <v>75</v>
      </c>
      <c r="BC39" s="23">
        <v>899</v>
      </c>
      <c r="BD39" s="7"/>
      <c r="BE39" s="7"/>
    </row>
    <row r="40" spans="1:57" ht="15.75" thickBot="1" x14ac:dyDescent="0.3">
      <c r="A40" s="2" t="s">
        <v>82</v>
      </c>
      <c r="B40" s="2" t="s">
        <v>83</v>
      </c>
      <c r="C40" s="2" t="s">
        <v>2</v>
      </c>
      <c r="D40" s="3" t="s">
        <v>3</v>
      </c>
      <c r="E40" s="3" t="s">
        <v>3</v>
      </c>
      <c r="F40" s="3" t="s">
        <v>3</v>
      </c>
      <c r="G40" s="3" t="s">
        <v>3</v>
      </c>
      <c r="H40" s="3" t="s">
        <v>3</v>
      </c>
      <c r="I40" s="2" t="s">
        <v>2</v>
      </c>
      <c r="J40" s="3" t="s">
        <v>3</v>
      </c>
      <c r="K40" s="2" t="s">
        <v>2</v>
      </c>
      <c r="L40" s="32">
        <v>0.63</v>
      </c>
      <c r="M40" s="27">
        <v>20</v>
      </c>
      <c r="N40" s="28">
        <v>794</v>
      </c>
      <c r="O40" s="28">
        <v>504</v>
      </c>
      <c r="P40" s="29">
        <v>0.63476070528967254</v>
      </c>
      <c r="Q40" s="30">
        <v>624014</v>
      </c>
      <c r="R40" s="31">
        <v>506689.16779999994</v>
      </c>
      <c r="S40" s="27">
        <f t="shared" si="0"/>
        <v>0.81198365389238047</v>
      </c>
      <c r="T40" s="15">
        <v>92446</v>
      </c>
      <c r="U40" s="15">
        <v>73912</v>
      </c>
      <c r="V40" s="15">
        <v>1038</v>
      </c>
      <c r="W40" s="15">
        <v>541</v>
      </c>
      <c r="X40" s="15">
        <v>409196</v>
      </c>
      <c r="Y40" s="15">
        <v>25169</v>
      </c>
      <c r="Z40" s="15">
        <v>21712</v>
      </c>
      <c r="AA40" s="11">
        <v>61837.129400000005</v>
      </c>
      <c r="AB40" s="11">
        <v>59055.688000000002</v>
      </c>
      <c r="AC40" s="11">
        <v>839.0154</v>
      </c>
      <c r="AD40" s="11">
        <v>431.0147</v>
      </c>
      <c r="AE40" s="11">
        <v>344993.14759999997</v>
      </c>
      <c r="AF40" s="11">
        <v>22146.203099999999</v>
      </c>
      <c r="AG40" s="11">
        <v>17386.9696</v>
      </c>
      <c r="AH40" s="12"/>
      <c r="AI40" s="12"/>
      <c r="AJ40" s="9"/>
      <c r="AK40" s="12"/>
      <c r="AL40" s="12"/>
      <c r="AM40" s="12"/>
      <c r="AN40" s="12"/>
      <c r="AO40" s="12"/>
      <c r="AP40" s="12"/>
      <c r="AQ40" s="12"/>
      <c r="AR40" s="17"/>
      <c r="AS40" s="22">
        <v>4505</v>
      </c>
      <c r="AT40" s="22">
        <v>1702</v>
      </c>
      <c r="AU40" s="22">
        <v>4</v>
      </c>
      <c r="AV40" s="22">
        <v>286</v>
      </c>
      <c r="AW40" s="22">
        <v>357</v>
      </c>
      <c r="AX40" s="22">
        <v>37</v>
      </c>
      <c r="AY40" s="22">
        <v>3</v>
      </c>
      <c r="AZ40" s="22">
        <v>1283</v>
      </c>
      <c r="BA40" s="22">
        <v>3976</v>
      </c>
      <c r="BB40" s="22">
        <v>270</v>
      </c>
      <c r="BC40" s="23">
        <v>6211</v>
      </c>
      <c r="BD40" s="7"/>
      <c r="BE40" s="7"/>
    </row>
    <row r="41" spans="1:57" ht="15.75" thickBot="1" x14ac:dyDescent="0.3">
      <c r="A41" s="2" t="s">
        <v>84</v>
      </c>
      <c r="B41" s="2" t="s">
        <v>85</v>
      </c>
      <c r="C41" s="3" t="s">
        <v>3</v>
      </c>
      <c r="D41" s="3" t="s">
        <v>3</v>
      </c>
      <c r="E41" s="3" t="s">
        <v>3</v>
      </c>
      <c r="F41" s="3" t="s">
        <v>3</v>
      </c>
      <c r="G41" s="2" t="s">
        <v>2</v>
      </c>
      <c r="H41" s="3" t="s">
        <v>3</v>
      </c>
      <c r="I41" s="4" t="s">
        <v>86</v>
      </c>
      <c r="J41" s="3" t="s">
        <v>3</v>
      </c>
      <c r="K41" s="2" t="s">
        <v>2</v>
      </c>
      <c r="L41" s="26">
        <v>0.86</v>
      </c>
      <c r="M41" s="27">
        <v>21</v>
      </c>
      <c r="N41" s="28">
        <v>63</v>
      </c>
      <c r="O41" s="28">
        <v>54</v>
      </c>
      <c r="P41" s="29">
        <v>0.8571428571428571</v>
      </c>
      <c r="Q41" s="30">
        <v>44343</v>
      </c>
      <c r="R41" s="31">
        <v>42454.034800000001</v>
      </c>
      <c r="S41" s="27">
        <f t="shared" si="0"/>
        <v>0.95740105089867622</v>
      </c>
      <c r="T41" s="15">
        <v>3999</v>
      </c>
      <c r="U41" s="15">
        <v>11871</v>
      </c>
      <c r="V41" s="15">
        <v>350</v>
      </c>
      <c r="W41" s="15">
        <v>73</v>
      </c>
      <c r="X41" s="15">
        <v>25132</v>
      </c>
      <c r="Y41" s="15">
        <v>1302</v>
      </c>
      <c r="Z41" s="15">
        <v>1616</v>
      </c>
      <c r="AA41" s="11">
        <v>3643.8888000000002</v>
      </c>
      <c r="AB41" s="11">
        <v>10860.777900000001</v>
      </c>
      <c r="AC41" s="11">
        <v>334.005</v>
      </c>
      <c r="AD41" s="11">
        <v>69.999700000000004</v>
      </c>
      <c r="AE41" s="11">
        <v>24722.348399999999</v>
      </c>
      <c r="AF41" s="11">
        <v>1275.0485999999999</v>
      </c>
      <c r="AG41" s="11">
        <v>1547.9664</v>
      </c>
      <c r="AH41" s="12"/>
      <c r="AI41" s="12"/>
      <c r="AJ41" s="9"/>
      <c r="AK41" s="12"/>
      <c r="AL41" s="12"/>
      <c r="AM41" s="12"/>
      <c r="AN41" s="12"/>
      <c r="AO41" s="12"/>
      <c r="AP41" s="12"/>
      <c r="AQ41" s="12"/>
      <c r="AR41" s="17"/>
      <c r="AS41" s="22">
        <v>511</v>
      </c>
      <c r="AT41" s="22">
        <v>226</v>
      </c>
      <c r="AU41" s="22">
        <v>2</v>
      </c>
      <c r="AV41" s="22">
        <v>35</v>
      </c>
      <c r="AW41" s="22">
        <v>64</v>
      </c>
      <c r="AX41" s="22">
        <v>1</v>
      </c>
      <c r="AY41" s="22">
        <v>1</v>
      </c>
      <c r="AZ41" s="22">
        <v>94</v>
      </c>
      <c r="BA41" s="22">
        <v>517</v>
      </c>
      <c r="BB41" s="22">
        <v>27</v>
      </c>
      <c r="BC41" s="23">
        <v>739</v>
      </c>
      <c r="BD41" s="7"/>
      <c r="BE41" s="7"/>
    </row>
    <row r="42" spans="1:57" ht="15.75" thickBot="1" x14ac:dyDescent="0.3">
      <c r="A42" s="2" t="s">
        <v>87</v>
      </c>
      <c r="B42" s="2" t="s">
        <v>88</v>
      </c>
      <c r="C42" s="4" t="s">
        <v>89</v>
      </c>
      <c r="D42" s="3" t="s">
        <v>3</v>
      </c>
      <c r="E42" s="3" t="s">
        <v>3</v>
      </c>
      <c r="F42" s="3" t="s">
        <v>3</v>
      </c>
      <c r="G42" s="2" t="s">
        <v>2</v>
      </c>
      <c r="H42" s="3" t="s">
        <v>3</v>
      </c>
      <c r="I42" s="3" t="s">
        <v>3</v>
      </c>
      <c r="J42" s="3" t="s">
        <v>3</v>
      </c>
      <c r="K42" s="3" t="s">
        <v>3</v>
      </c>
      <c r="L42" s="26">
        <v>0.92</v>
      </c>
      <c r="M42" s="27">
        <v>21</v>
      </c>
      <c r="N42" s="28">
        <v>306</v>
      </c>
      <c r="O42" s="28">
        <v>282</v>
      </c>
      <c r="P42" s="29">
        <v>0.92156862745098034</v>
      </c>
      <c r="Q42" s="30">
        <v>241394</v>
      </c>
      <c r="R42" s="31">
        <v>237132.61739999999</v>
      </c>
      <c r="S42" s="27">
        <f t="shared" si="0"/>
        <v>0.98234677498197964</v>
      </c>
      <c r="T42" s="15">
        <v>76051</v>
      </c>
      <c r="U42" s="15">
        <v>23887</v>
      </c>
      <c r="V42" s="15">
        <v>819</v>
      </c>
      <c r="W42" s="15">
        <v>341</v>
      </c>
      <c r="X42" s="15">
        <v>126966</v>
      </c>
      <c r="Y42" s="15">
        <v>4189</v>
      </c>
      <c r="Z42" s="15">
        <v>9140</v>
      </c>
      <c r="AA42" s="11">
        <v>74256.196400000001</v>
      </c>
      <c r="AB42" s="11">
        <v>23650.518700000001</v>
      </c>
      <c r="AC42" s="11">
        <v>804.99509999999998</v>
      </c>
      <c r="AD42" s="11">
        <v>332.98650000000004</v>
      </c>
      <c r="AE42" s="11">
        <v>124947.24059999999</v>
      </c>
      <c r="AF42" s="11">
        <v>4134.1241</v>
      </c>
      <c r="AG42" s="11">
        <v>9006.5560000000005</v>
      </c>
      <c r="AH42" s="12">
        <v>27015</v>
      </c>
      <c r="AI42" s="12">
        <v>22871</v>
      </c>
      <c r="AJ42" s="9"/>
      <c r="AK42" s="12">
        <v>17892</v>
      </c>
      <c r="AL42" s="12">
        <v>5348</v>
      </c>
      <c r="AM42" s="12">
        <v>1818</v>
      </c>
      <c r="AN42" s="12">
        <v>295</v>
      </c>
      <c r="AO42" s="12">
        <v>31138</v>
      </c>
      <c r="AP42" s="12">
        <v>1406</v>
      </c>
      <c r="AQ42" s="12">
        <v>0</v>
      </c>
      <c r="AR42" s="17">
        <f t="shared" si="1"/>
        <v>49886</v>
      </c>
      <c r="AS42" s="22">
        <v>1393</v>
      </c>
      <c r="AT42" s="22">
        <v>731</v>
      </c>
      <c r="AU42" s="22">
        <v>6</v>
      </c>
      <c r="AV42" s="22">
        <v>190</v>
      </c>
      <c r="AW42" s="22">
        <v>168</v>
      </c>
      <c r="AX42" s="22">
        <v>17</v>
      </c>
      <c r="AY42" s="22">
        <v>2</v>
      </c>
      <c r="AZ42" s="22">
        <v>211</v>
      </c>
      <c r="BA42" s="22">
        <v>1416</v>
      </c>
      <c r="BB42" s="22">
        <v>125</v>
      </c>
      <c r="BC42" s="23">
        <v>2130</v>
      </c>
      <c r="BD42" s="7"/>
      <c r="BE42" s="7"/>
    </row>
    <row r="43" spans="1:57" ht="15.75" thickBot="1" x14ac:dyDescent="0.3">
      <c r="A43" s="2" t="s">
        <v>90</v>
      </c>
      <c r="B43" s="2" t="s">
        <v>91</v>
      </c>
      <c r="C43" s="2" t="s">
        <v>2</v>
      </c>
      <c r="D43" s="2" t="s">
        <v>2</v>
      </c>
      <c r="E43" s="2" t="s">
        <v>2</v>
      </c>
      <c r="F43" s="3" t="s">
        <v>3</v>
      </c>
      <c r="G43" s="2" t="s">
        <v>2</v>
      </c>
      <c r="H43" s="2" t="s">
        <v>2</v>
      </c>
      <c r="I43" s="2" t="s">
        <v>2</v>
      </c>
      <c r="J43" s="3" t="s">
        <v>3</v>
      </c>
      <c r="K43" s="2" t="s">
        <v>2</v>
      </c>
      <c r="L43" s="26">
        <v>0.4</v>
      </c>
      <c r="M43" s="27">
        <v>21</v>
      </c>
      <c r="N43" s="28">
        <v>210</v>
      </c>
      <c r="O43" s="28">
        <v>83</v>
      </c>
      <c r="P43" s="29">
        <v>0.39523809523809522</v>
      </c>
      <c r="Q43" s="30">
        <v>43793</v>
      </c>
      <c r="R43" s="31">
        <v>29331.657800000001</v>
      </c>
      <c r="S43" s="27">
        <f t="shared" si="0"/>
        <v>0.669779594912429</v>
      </c>
      <c r="T43" s="15">
        <v>1220</v>
      </c>
      <c r="U43" s="15">
        <v>2421</v>
      </c>
      <c r="V43" s="15">
        <v>8379</v>
      </c>
      <c r="W43" s="15">
        <v>46</v>
      </c>
      <c r="X43" s="15">
        <v>29643</v>
      </c>
      <c r="Y43" s="15">
        <v>710</v>
      </c>
      <c r="Z43" s="15">
        <v>1374</v>
      </c>
      <c r="AA43" s="11">
        <v>1116.056</v>
      </c>
      <c r="AB43" s="11">
        <v>1847.9493</v>
      </c>
      <c r="AC43" s="11">
        <v>3965.7806999999998</v>
      </c>
      <c r="AD43" s="11">
        <v>32.002200000000002</v>
      </c>
      <c r="AE43" s="11">
        <v>20767.8858</v>
      </c>
      <c r="AF43" s="11">
        <v>508.005</v>
      </c>
      <c r="AG43" s="11">
        <v>1093.9788000000001</v>
      </c>
      <c r="AH43" s="12" t="s">
        <v>136</v>
      </c>
      <c r="AI43" s="12" t="s">
        <v>136</v>
      </c>
      <c r="AJ43" s="9"/>
      <c r="AK43" s="12" t="s">
        <v>136</v>
      </c>
      <c r="AL43" s="12" t="s">
        <v>136</v>
      </c>
      <c r="AM43" s="12" t="s">
        <v>136</v>
      </c>
      <c r="AN43" s="12" t="s">
        <v>136</v>
      </c>
      <c r="AO43" s="12" t="s">
        <v>136</v>
      </c>
      <c r="AP43" s="12" t="s">
        <v>136</v>
      </c>
      <c r="AQ43" s="12" t="s">
        <v>136</v>
      </c>
      <c r="AR43" s="17"/>
      <c r="AS43" s="22">
        <v>42</v>
      </c>
      <c r="AT43" s="22">
        <v>7</v>
      </c>
      <c r="AU43" s="22">
        <v>1</v>
      </c>
      <c r="AV43" s="22">
        <v>1</v>
      </c>
      <c r="AW43" s="22">
        <v>5</v>
      </c>
      <c r="AX43" s="22">
        <v>1</v>
      </c>
      <c r="AY43" s="22">
        <v>0</v>
      </c>
      <c r="AZ43" s="22">
        <v>7</v>
      </c>
      <c r="BA43" s="22">
        <v>35</v>
      </c>
      <c r="BB43" s="22">
        <v>1</v>
      </c>
      <c r="BC43" s="23">
        <v>50</v>
      </c>
      <c r="BD43" s="7"/>
      <c r="BE43" s="7"/>
    </row>
    <row r="44" spans="1:57" ht="15.75" thickBot="1" x14ac:dyDescent="0.3">
      <c r="A44" s="2" t="s">
        <v>92</v>
      </c>
      <c r="B44" s="2" t="s">
        <v>93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 t="s">
        <v>2</v>
      </c>
      <c r="I44" s="2" t="s">
        <v>2</v>
      </c>
      <c r="J44" s="3" t="s">
        <v>3</v>
      </c>
      <c r="K44" s="2" t="s">
        <v>2</v>
      </c>
      <c r="L44" s="26">
        <v>0.54</v>
      </c>
      <c r="M44" s="27">
        <v>21</v>
      </c>
      <c r="N44" s="28">
        <v>423</v>
      </c>
      <c r="O44" s="28">
        <v>230</v>
      </c>
      <c r="P44" s="29">
        <v>0.54373522458628842</v>
      </c>
      <c r="Q44" s="30">
        <v>312860</v>
      </c>
      <c r="R44" s="31">
        <v>222053.42880000002</v>
      </c>
      <c r="S44" s="27">
        <f t="shared" si="0"/>
        <v>0.70975333631656334</v>
      </c>
      <c r="T44" s="15">
        <v>66595</v>
      </c>
      <c r="U44" s="15">
        <v>32999</v>
      </c>
      <c r="V44" s="15">
        <v>540</v>
      </c>
      <c r="W44" s="15">
        <v>336</v>
      </c>
      <c r="X44" s="15">
        <v>198156</v>
      </c>
      <c r="Y44" s="15">
        <v>6397</v>
      </c>
      <c r="Z44" s="15">
        <v>7837</v>
      </c>
      <c r="AA44" s="11">
        <v>44119.1875</v>
      </c>
      <c r="AB44" s="11">
        <v>23894.5759</v>
      </c>
      <c r="AC44" s="11">
        <v>393.98400000000004</v>
      </c>
      <c r="AD44" s="11">
        <v>284.99520000000001</v>
      </c>
      <c r="AE44" s="11">
        <v>141958.9584</v>
      </c>
      <c r="AF44" s="11">
        <v>5241.0621000000001</v>
      </c>
      <c r="AG44" s="11">
        <v>6160.6657000000005</v>
      </c>
      <c r="AH44" s="12">
        <v>10802</v>
      </c>
      <c r="AI44" s="12">
        <v>4717</v>
      </c>
      <c r="AJ44" s="9"/>
      <c r="AK44" s="12">
        <v>3924</v>
      </c>
      <c r="AL44" s="12">
        <v>1666</v>
      </c>
      <c r="AM44" s="12">
        <v>212</v>
      </c>
      <c r="AN44" s="12">
        <v>49</v>
      </c>
      <c r="AO44" s="12">
        <v>11028</v>
      </c>
      <c r="AP44" s="12">
        <v>892</v>
      </c>
      <c r="AQ44" s="12">
        <v>2149</v>
      </c>
      <c r="AR44" s="17">
        <f t="shared" si="1"/>
        <v>15519</v>
      </c>
      <c r="AS44" s="22">
        <v>1266</v>
      </c>
      <c r="AT44" s="22">
        <v>626</v>
      </c>
      <c r="AU44" s="22">
        <v>5</v>
      </c>
      <c r="AV44" s="22">
        <v>264</v>
      </c>
      <c r="AW44" s="22">
        <v>173</v>
      </c>
      <c r="AX44" s="22">
        <v>16</v>
      </c>
      <c r="AY44" s="22">
        <v>1</v>
      </c>
      <c r="AZ44" s="22">
        <v>316</v>
      </c>
      <c r="BA44" s="22">
        <v>1031</v>
      </c>
      <c r="BB44" s="22">
        <v>96</v>
      </c>
      <c r="BC44" s="23">
        <v>1897</v>
      </c>
      <c r="BD44" s="7"/>
      <c r="BE44" s="7"/>
    </row>
    <row r="45" spans="1:57" ht="15.75" thickBot="1" x14ac:dyDescent="0.3">
      <c r="A45" s="2" t="s">
        <v>94</v>
      </c>
      <c r="B45" s="2" t="s">
        <v>95</v>
      </c>
      <c r="C45" s="4" t="s">
        <v>7</v>
      </c>
      <c r="D45" s="4" t="s">
        <v>89</v>
      </c>
      <c r="E45" s="3" t="s">
        <v>3</v>
      </c>
      <c r="F45" s="3" t="s">
        <v>3</v>
      </c>
      <c r="G45" s="3" t="s">
        <v>3</v>
      </c>
      <c r="H45" s="2" t="s">
        <v>2</v>
      </c>
      <c r="I45" s="3" t="s">
        <v>3</v>
      </c>
      <c r="J45" s="3" t="s">
        <v>3</v>
      </c>
      <c r="K45" s="3" t="s">
        <v>3</v>
      </c>
      <c r="L45" s="32">
        <v>0.49</v>
      </c>
      <c r="M45" s="27">
        <v>20</v>
      </c>
      <c r="N45" s="28">
        <v>2066</v>
      </c>
      <c r="O45" s="28">
        <v>1021</v>
      </c>
      <c r="P45" s="29">
        <v>0.49419167473378511</v>
      </c>
      <c r="Q45" s="30">
        <v>1714001</v>
      </c>
      <c r="R45" s="31">
        <v>1339124.1888000001</v>
      </c>
      <c r="S45" s="27">
        <f t="shared" si="0"/>
        <v>0.78128553530598877</v>
      </c>
      <c r="T45" s="15">
        <v>211916</v>
      </c>
      <c r="U45" s="15">
        <v>889858</v>
      </c>
      <c r="V45" s="15">
        <v>5938</v>
      </c>
      <c r="W45" s="15">
        <v>2605</v>
      </c>
      <c r="X45" s="15">
        <v>487573</v>
      </c>
      <c r="Y45" s="15">
        <v>78607</v>
      </c>
      <c r="Z45" s="15">
        <v>37504</v>
      </c>
      <c r="AA45" s="11">
        <v>170232.12280000001</v>
      </c>
      <c r="AB45" s="11">
        <v>677092.95220000006</v>
      </c>
      <c r="AC45" s="11">
        <v>4635.2028</v>
      </c>
      <c r="AD45" s="11">
        <v>2278.0725000000002</v>
      </c>
      <c r="AE45" s="11">
        <v>382305.98930000002</v>
      </c>
      <c r="AF45" s="11">
        <v>72224.111599999989</v>
      </c>
      <c r="AG45" s="11">
        <v>30355.7376</v>
      </c>
      <c r="AH45" s="12">
        <v>47621</v>
      </c>
      <c r="AI45" s="12">
        <v>17366</v>
      </c>
      <c r="AJ45" s="9"/>
      <c r="AK45" s="12">
        <v>5627</v>
      </c>
      <c r="AL45" s="12">
        <v>26206</v>
      </c>
      <c r="AM45" s="12">
        <v>183</v>
      </c>
      <c r="AN45" s="12">
        <v>91</v>
      </c>
      <c r="AO45" s="12">
        <v>19559</v>
      </c>
      <c r="AP45" s="12">
        <v>11536</v>
      </c>
      <c r="AQ45" s="12">
        <v>1785</v>
      </c>
      <c r="AR45" s="17">
        <f t="shared" si="1"/>
        <v>64987</v>
      </c>
      <c r="AS45" s="22">
        <v>10266</v>
      </c>
      <c r="AT45" s="22">
        <v>4217</v>
      </c>
      <c r="AU45" s="22">
        <v>22</v>
      </c>
      <c r="AV45" s="22">
        <v>583</v>
      </c>
      <c r="AW45" s="22">
        <v>4048</v>
      </c>
      <c r="AX45" s="22">
        <v>75</v>
      </c>
      <c r="AY45" s="22">
        <v>15</v>
      </c>
      <c r="AZ45" s="22">
        <v>4531</v>
      </c>
      <c r="BA45" s="22">
        <v>4626</v>
      </c>
      <c r="BB45" s="22">
        <v>625</v>
      </c>
      <c r="BC45" s="23">
        <v>14505</v>
      </c>
      <c r="BD45" s="7"/>
      <c r="BE45" s="7"/>
    </row>
    <row r="46" spans="1:57" ht="15.75" thickBot="1" x14ac:dyDescent="0.3">
      <c r="A46" s="2" t="s">
        <v>96</v>
      </c>
      <c r="B46" s="2" t="s">
        <v>97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2" t="s">
        <v>2</v>
      </c>
      <c r="J46" s="3" t="s">
        <v>3</v>
      </c>
      <c r="K46" s="2" t="s">
        <v>2</v>
      </c>
      <c r="L46" s="26">
        <v>0.74</v>
      </c>
      <c r="M46" s="27">
        <v>21</v>
      </c>
      <c r="N46" s="28">
        <v>333</v>
      </c>
      <c r="O46" s="28">
        <v>248</v>
      </c>
      <c r="P46" s="29">
        <v>0.74474474474474472</v>
      </c>
      <c r="Q46" s="30">
        <v>287198</v>
      </c>
      <c r="R46" s="31">
        <v>257579.1391</v>
      </c>
      <c r="S46" s="27">
        <f t="shared" si="0"/>
        <v>0.89686954331158297</v>
      </c>
      <c r="T46" s="15">
        <v>3933</v>
      </c>
      <c r="U46" s="15">
        <v>48871</v>
      </c>
      <c r="V46" s="15">
        <v>2671</v>
      </c>
      <c r="W46" s="15">
        <v>4244</v>
      </c>
      <c r="X46" s="15">
        <v>214449</v>
      </c>
      <c r="Y46" s="15">
        <v>4913</v>
      </c>
      <c r="Z46" s="15">
        <v>8100</v>
      </c>
      <c r="AA46" s="11">
        <v>3435.8688000000002</v>
      </c>
      <c r="AB46" s="11">
        <v>44384.642200000002</v>
      </c>
      <c r="AC46" s="11">
        <v>2395.8870000000002</v>
      </c>
      <c r="AD46" s="11">
        <v>3786.0724</v>
      </c>
      <c r="AE46" s="11">
        <v>191824.6305</v>
      </c>
      <c r="AF46" s="11">
        <v>4526.8382000000001</v>
      </c>
      <c r="AG46" s="11">
        <v>7225.2</v>
      </c>
      <c r="AH46" s="12">
        <v>17587</v>
      </c>
      <c r="AI46" s="12">
        <v>9271</v>
      </c>
      <c r="AJ46" s="9"/>
      <c r="AK46" s="12">
        <v>416</v>
      </c>
      <c r="AL46" s="12">
        <v>5017</v>
      </c>
      <c r="AM46" s="12">
        <v>282</v>
      </c>
      <c r="AN46" s="12">
        <v>456</v>
      </c>
      <c r="AO46" s="12">
        <v>19207</v>
      </c>
      <c r="AP46" s="12">
        <v>701</v>
      </c>
      <c r="AQ46" s="12">
        <v>788</v>
      </c>
      <c r="AR46" s="17">
        <f t="shared" si="1"/>
        <v>26858</v>
      </c>
      <c r="AS46" s="22">
        <v>485</v>
      </c>
      <c r="AT46" s="22">
        <v>156</v>
      </c>
      <c r="AU46" s="22">
        <v>1</v>
      </c>
      <c r="AV46" s="22">
        <v>7</v>
      </c>
      <c r="AW46" s="22">
        <v>52</v>
      </c>
      <c r="AX46" s="22">
        <v>3</v>
      </c>
      <c r="AY46" s="22">
        <v>2</v>
      </c>
      <c r="AZ46" s="22">
        <v>77</v>
      </c>
      <c r="BA46" s="22">
        <v>454</v>
      </c>
      <c r="BB46" s="22">
        <v>46</v>
      </c>
      <c r="BC46" s="23">
        <v>642</v>
      </c>
      <c r="BD46" s="7"/>
      <c r="BE46" s="7"/>
    </row>
    <row r="47" spans="1:57" ht="15.75" thickBot="1" x14ac:dyDescent="0.3">
      <c r="A47" s="2" t="s">
        <v>98</v>
      </c>
      <c r="B47" s="2" t="s">
        <v>99</v>
      </c>
      <c r="C47" s="2" t="s">
        <v>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2" t="s">
        <v>2</v>
      </c>
      <c r="L47" s="32">
        <v>0.73</v>
      </c>
      <c r="M47" s="27">
        <v>20</v>
      </c>
      <c r="N47" s="28">
        <v>348</v>
      </c>
      <c r="O47" s="28">
        <v>255</v>
      </c>
      <c r="P47" s="29">
        <v>0.73275862068965514</v>
      </c>
      <c r="Q47" s="30">
        <v>403527</v>
      </c>
      <c r="R47" s="31">
        <v>347175.1704</v>
      </c>
      <c r="S47" s="27">
        <f t="shared" si="0"/>
        <v>0.86035177423072062</v>
      </c>
      <c r="T47" s="15">
        <v>86422</v>
      </c>
      <c r="U47" s="15">
        <v>65039</v>
      </c>
      <c r="V47" s="15">
        <v>1045</v>
      </c>
      <c r="W47" s="15">
        <v>669</v>
      </c>
      <c r="X47" s="15">
        <v>199248</v>
      </c>
      <c r="Y47" s="15">
        <v>30240</v>
      </c>
      <c r="Z47" s="15">
        <v>20864</v>
      </c>
      <c r="AA47" s="11">
        <v>67823.9856</v>
      </c>
      <c r="AB47" s="11">
        <v>58639.162399999994</v>
      </c>
      <c r="AC47" s="11">
        <v>885.01049999999998</v>
      </c>
      <c r="AD47" s="11">
        <v>604.97670000000005</v>
      </c>
      <c r="AE47" s="11">
        <v>172389.36960000001</v>
      </c>
      <c r="AF47" s="11">
        <v>28401.407999999999</v>
      </c>
      <c r="AG47" s="11">
        <v>18431.257600000001</v>
      </c>
      <c r="AH47" s="12">
        <v>11570</v>
      </c>
      <c r="AI47" s="12">
        <v>3921</v>
      </c>
      <c r="AJ47" s="9"/>
      <c r="AK47" s="12">
        <v>2170</v>
      </c>
      <c r="AL47" s="12">
        <v>1749</v>
      </c>
      <c r="AM47" s="12">
        <v>32</v>
      </c>
      <c r="AN47" s="12">
        <v>16</v>
      </c>
      <c r="AO47" s="12">
        <v>7468</v>
      </c>
      <c r="AP47" s="12">
        <v>3169</v>
      </c>
      <c r="AQ47" s="12">
        <v>887</v>
      </c>
      <c r="AR47" s="17">
        <f t="shared" si="1"/>
        <v>15491</v>
      </c>
      <c r="AS47" s="22">
        <v>4001</v>
      </c>
      <c r="AT47" s="22">
        <v>1661</v>
      </c>
      <c r="AU47" s="22">
        <v>12</v>
      </c>
      <c r="AV47" s="22">
        <v>370</v>
      </c>
      <c r="AW47" s="22">
        <v>461</v>
      </c>
      <c r="AX47" s="22">
        <v>18</v>
      </c>
      <c r="AY47" s="22">
        <v>3</v>
      </c>
      <c r="AZ47" s="22">
        <v>1931</v>
      </c>
      <c r="BA47" s="22">
        <v>2512</v>
      </c>
      <c r="BB47" s="22">
        <v>378</v>
      </c>
      <c r="BC47" s="23">
        <v>5674</v>
      </c>
      <c r="BD47" s="7"/>
      <c r="BE47" s="7"/>
    </row>
    <row r="48" spans="1:57" ht="15.75" thickBot="1" x14ac:dyDescent="0.3">
      <c r="A48" s="2" t="s">
        <v>100</v>
      </c>
      <c r="B48" s="2" t="s">
        <v>101</v>
      </c>
      <c r="C48" s="2" t="s">
        <v>2</v>
      </c>
      <c r="D48" s="2" t="s">
        <v>2</v>
      </c>
      <c r="E48" s="2" t="s">
        <v>2</v>
      </c>
      <c r="F48" s="3" t="s">
        <v>3</v>
      </c>
      <c r="G48" s="3" t="s">
        <v>3</v>
      </c>
      <c r="H48" s="2" t="s">
        <v>2</v>
      </c>
      <c r="I48" s="2" t="s">
        <v>2</v>
      </c>
      <c r="J48" s="3" t="s">
        <v>4</v>
      </c>
      <c r="K48" s="2" t="s">
        <v>2</v>
      </c>
      <c r="L48" s="26">
        <v>0.64</v>
      </c>
      <c r="M48" s="27">
        <v>21</v>
      </c>
      <c r="N48" s="28">
        <v>70</v>
      </c>
      <c r="O48" s="28">
        <v>45</v>
      </c>
      <c r="P48" s="29">
        <v>0.6428571428571429</v>
      </c>
      <c r="Q48" s="30">
        <v>26554</v>
      </c>
      <c r="R48" s="31">
        <v>18753.877199999999</v>
      </c>
      <c r="S48" s="27">
        <f t="shared" si="0"/>
        <v>0.70625431949988704</v>
      </c>
      <c r="T48" s="15">
        <v>626</v>
      </c>
      <c r="U48" s="15">
        <v>595</v>
      </c>
      <c r="V48" s="15">
        <v>109</v>
      </c>
      <c r="W48" s="15">
        <v>35</v>
      </c>
      <c r="X48" s="15">
        <v>23884</v>
      </c>
      <c r="Y48" s="15">
        <v>631</v>
      </c>
      <c r="Z48" s="15">
        <v>674</v>
      </c>
      <c r="AA48" s="11">
        <v>528.97</v>
      </c>
      <c r="AB48" s="11">
        <v>421.02199999999999</v>
      </c>
      <c r="AC48" s="11">
        <v>57.998899999999999</v>
      </c>
      <c r="AD48" s="11">
        <v>22.9985</v>
      </c>
      <c r="AE48" s="11">
        <v>16737.907199999998</v>
      </c>
      <c r="AF48" s="11">
        <v>548.97</v>
      </c>
      <c r="AG48" s="11">
        <v>436.01060000000001</v>
      </c>
      <c r="AH48" s="12" t="s">
        <v>136</v>
      </c>
      <c r="AI48" s="12" t="s">
        <v>136</v>
      </c>
      <c r="AJ48" s="9" t="s">
        <v>136</v>
      </c>
      <c r="AK48" s="12" t="s">
        <v>136</v>
      </c>
      <c r="AL48" s="12" t="s">
        <v>136</v>
      </c>
      <c r="AM48" s="12" t="s">
        <v>136</v>
      </c>
      <c r="AN48" s="12" t="s">
        <v>136</v>
      </c>
      <c r="AO48" s="12" t="s">
        <v>136</v>
      </c>
      <c r="AP48" s="12" t="s">
        <v>136</v>
      </c>
      <c r="AQ48" s="12" t="s">
        <v>136</v>
      </c>
      <c r="AR48" s="17"/>
      <c r="AS48" s="22">
        <v>128</v>
      </c>
      <c r="AT48" s="22">
        <v>29</v>
      </c>
      <c r="AU48" s="22">
        <v>0</v>
      </c>
      <c r="AV48" s="22">
        <v>1</v>
      </c>
      <c r="AW48" s="22">
        <v>5</v>
      </c>
      <c r="AX48" s="22">
        <v>0</v>
      </c>
      <c r="AY48" s="22">
        <v>0</v>
      </c>
      <c r="AZ48" s="22">
        <v>32</v>
      </c>
      <c r="BA48" s="22">
        <v>113</v>
      </c>
      <c r="BB48" s="22">
        <v>5</v>
      </c>
      <c r="BC48" s="23">
        <v>157</v>
      </c>
      <c r="BD48" s="7"/>
      <c r="BE48" s="7"/>
    </row>
    <row r="49" spans="1:57" ht="15.75" thickBot="1" x14ac:dyDescent="0.3">
      <c r="A49" s="2" t="s">
        <v>102</v>
      </c>
      <c r="B49" s="2" t="s">
        <v>103</v>
      </c>
      <c r="C49" s="2" t="s">
        <v>2</v>
      </c>
      <c r="D49" s="3" t="s">
        <v>3</v>
      </c>
      <c r="E49" s="3" t="s">
        <v>3</v>
      </c>
      <c r="F49" s="3" t="s">
        <v>3</v>
      </c>
      <c r="G49" s="3" t="s">
        <v>3</v>
      </c>
      <c r="H49" s="3" t="s">
        <v>3</v>
      </c>
      <c r="I49" s="3" t="s">
        <v>3</v>
      </c>
      <c r="J49" s="3" t="s">
        <v>3</v>
      </c>
      <c r="K49" s="3" t="s">
        <v>3</v>
      </c>
      <c r="L49" s="32">
        <v>0.49</v>
      </c>
      <c r="M49" s="27">
        <v>20</v>
      </c>
      <c r="N49" s="28">
        <v>811</v>
      </c>
      <c r="O49" s="28">
        <v>396</v>
      </c>
      <c r="P49" s="29">
        <v>0.48828606658446361</v>
      </c>
      <c r="Q49" s="30">
        <v>372859</v>
      </c>
      <c r="R49" s="31">
        <v>320233.23639999999</v>
      </c>
      <c r="S49" s="27">
        <f t="shared" si="0"/>
        <v>0.8588588082894606</v>
      </c>
      <c r="T49" s="15">
        <v>16492</v>
      </c>
      <c r="U49" s="15">
        <v>83809</v>
      </c>
      <c r="V49" s="15">
        <v>5979</v>
      </c>
      <c r="W49" s="15">
        <v>4203</v>
      </c>
      <c r="X49" s="15">
        <v>203943</v>
      </c>
      <c r="Y49" s="15">
        <v>29571</v>
      </c>
      <c r="Z49" s="15">
        <v>28289</v>
      </c>
      <c r="AA49" s="11">
        <v>14181.470799999999</v>
      </c>
      <c r="AB49" s="11">
        <v>70089.466700000004</v>
      </c>
      <c r="AC49" s="11">
        <v>3213.7125000000001</v>
      </c>
      <c r="AD49" s="11">
        <v>3739.8294000000001</v>
      </c>
      <c r="AE49" s="11">
        <v>176838.97529999999</v>
      </c>
      <c r="AF49" s="11">
        <v>27713.941200000001</v>
      </c>
      <c r="AG49" s="11">
        <v>24455.840500000002</v>
      </c>
      <c r="AH49" s="12">
        <v>11064</v>
      </c>
      <c r="AI49" s="12">
        <v>3831</v>
      </c>
      <c r="AJ49" s="9">
        <v>150</v>
      </c>
      <c r="AK49" s="12">
        <v>610</v>
      </c>
      <c r="AL49" s="12">
        <v>2354</v>
      </c>
      <c r="AM49" s="12">
        <v>86</v>
      </c>
      <c r="AN49" s="12">
        <v>93</v>
      </c>
      <c r="AO49" s="12">
        <v>7547</v>
      </c>
      <c r="AP49" s="12">
        <v>3162</v>
      </c>
      <c r="AQ49" s="12">
        <v>1136</v>
      </c>
      <c r="AR49" s="17">
        <f t="shared" si="1"/>
        <v>15045</v>
      </c>
      <c r="AS49" s="22">
        <v>2965</v>
      </c>
      <c r="AT49" s="22">
        <v>1265</v>
      </c>
      <c r="AU49" s="22">
        <v>6</v>
      </c>
      <c r="AV49" s="22">
        <v>80</v>
      </c>
      <c r="AW49" s="22">
        <v>321</v>
      </c>
      <c r="AX49" s="22">
        <v>20</v>
      </c>
      <c r="AY49" s="22">
        <v>12</v>
      </c>
      <c r="AZ49" s="22">
        <v>1625</v>
      </c>
      <c r="BA49" s="22">
        <v>1848</v>
      </c>
      <c r="BB49" s="22">
        <v>330</v>
      </c>
      <c r="BC49" s="23">
        <v>4236</v>
      </c>
      <c r="BD49" s="7"/>
      <c r="BE49" s="7"/>
    </row>
    <row r="50" spans="1:57" ht="15.75" thickBot="1" x14ac:dyDescent="0.3">
      <c r="A50" s="2" t="s">
        <v>104</v>
      </c>
      <c r="B50" s="2" t="s">
        <v>105</v>
      </c>
      <c r="C50" s="4" t="s">
        <v>7</v>
      </c>
      <c r="D50" s="3" t="s">
        <v>3</v>
      </c>
      <c r="E50" s="2" t="s">
        <v>2</v>
      </c>
      <c r="F50" s="3" t="s">
        <v>3</v>
      </c>
      <c r="G50" s="3" t="s">
        <v>3</v>
      </c>
      <c r="H50" s="2" t="s">
        <v>2</v>
      </c>
      <c r="I50" s="4" t="s">
        <v>86</v>
      </c>
      <c r="J50" s="3" t="s">
        <v>3</v>
      </c>
      <c r="K50" s="2" t="s">
        <v>2</v>
      </c>
      <c r="L50" s="26">
        <v>0.62</v>
      </c>
      <c r="M50" s="27">
        <v>21</v>
      </c>
      <c r="N50" s="28">
        <v>638</v>
      </c>
      <c r="O50" s="28">
        <v>396</v>
      </c>
      <c r="P50" s="29">
        <v>0.62068965517241381</v>
      </c>
      <c r="Q50" s="30">
        <v>279601</v>
      </c>
      <c r="R50" s="31">
        <v>240396.11230000001</v>
      </c>
      <c r="S50" s="27">
        <f t="shared" si="0"/>
        <v>0.85978273432498453</v>
      </c>
      <c r="T50" s="15">
        <v>26736</v>
      </c>
      <c r="U50" s="15">
        <v>31830</v>
      </c>
      <c r="V50" s="15">
        <v>3830</v>
      </c>
      <c r="W50" s="15">
        <v>196</v>
      </c>
      <c r="X50" s="15">
        <v>195840</v>
      </c>
      <c r="Y50" s="15">
        <v>11744</v>
      </c>
      <c r="Z50" s="15">
        <v>9423</v>
      </c>
      <c r="AA50" s="11">
        <v>17383.747200000002</v>
      </c>
      <c r="AB50" s="11">
        <v>26549.402999999998</v>
      </c>
      <c r="AC50" s="11">
        <v>3005.018</v>
      </c>
      <c r="AD50" s="11">
        <v>176.00800000000001</v>
      </c>
      <c r="AE50" s="11">
        <v>174258.432</v>
      </c>
      <c r="AF50" s="11">
        <v>10867.8976</v>
      </c>
      <c r="AG50" s="11">
        <v>8155.6065000000008</v>
      </c>
      <c r="AH50" s="12">
        <v>9979</v>
      </c>
      <c r="AI50" s="12">
        <v>2932</v>
      </c>
      <c r="AJ50" s="9"/>
      <c r="AK50" s="12">
        <v>1066</v>
      </c>
      <c r="AL50" s="12">
        <v>1410</v>
      </c>
      <c r="AM50" s="12">
        <v>162</v>
      </c>
      <c r="AN50" s="12"/>
      <c r="AO50" s="12">
        <v>9126</v>
      </c>
      <c r="AP50" s="12">
        <v>729</v>
      </c>
      <c r="AQ50" s="12">
        <v>418</v>
      </c>
      <c r="AR50" s="17">
        <f t="shared" si="1"/>
        <v>12911</v>
      </c>
      <c r="AS50" s="22">
        <v>1613</v>
      </c>
      <c r="AT50" s="22">
        <v>438</v>
      </c>
      <c r="AU50" s="22">
        <v>9</v>
      </c>
      <c r="AV50" s="22">
        <v>30</v>
      </c>
      <c r="AW50" s="22">
        <v>123</v>
      </c>
      <c r="AX50" s="22">
        <v>12</v>
      </c>
      <c r="AY50" s="22">
        <v>1</v>
      </c>
      <c r="AZ50" s="22">
        <v>236</v>
      </c>
      <c r="BA50" s="22">
        <v>1570</v>
      </c>
      <c r="BB50" s="22">
        <v>88</v>
      </c>
      <c r="BC50" s="23">
        <v>2060</v>
      </c>
      <c r="BD50" s="7"/>
      <c r="BE50" s="7"/>
    </row>
    <row r="51" spans="1:57" ht="15.75" thickBot="1" x14ac:dyDescent="0.3">
      <c r="A51" s="2" t="s">
        <v>106</v>
      </c>
      <c r="B51" s="2" t="s">
        <v>107</v>
      </c>
      <c r="C51" s="3" t="s">
        <v>3</v>
      </c>
      <c r="D51" s="3" t="s">
        <v>3</v>
      </c>
      <c r="E51" s="3" t="s">
        <v>3</v>
      </c>
      <c r="F51" s="3" t="s">
        <v>3</v>
      </c>
      <c r="G51" s="2" t="s">
        <v>2</v>
      </c>
      <c r="H51" s="3" t="s">
        <v>3</v>
      </c>
      <c r="I51" s="3" t="s">
        <v>3</v>
      </c>
      <c r="J51" s="3" t="s">
        <v>3</v>
      </c>
      <c r="K51" s="2" t="s">
        <v>2</v>
      </c>
      <c r="L51" s="26">
        <v>0.76</v>
      </c>
      <c r="M51" s="27">
        <v>21</v>
      </c>
      <c r="N51" s="28">
        <v>130</v>
      </c>
      <c r="O51" s="28">
        <v>99</v>
      </c>
      <c r="P51" s="29">
        <v>0.7615384615384615</v>
      </c>
      <c r="Q51" s="30">
        <v>79972</v>
      </c>
      <c r="R51" s="31">
        <v>69736.041499999992</v>
      </c>
      <c r="S51" s="27">
        <f t="shared" si="0"/>
        <v>0.87200572075226324</v>
      </c>
      <c r="T51" s="15">
        <v>3505</v>
      </c>
      <c r="U51" s="15">
        <v>1519</v>
      </c>
      <c r="V51" s="15">
        <v>79</v>
      </c>
      <c r="W51" s="15">
        <v>43</v>
      </c>
      <c r="X51" s="15">
        <v>72272</v>
      </c>
      <c r="Y51" s="15">
        <v>580</v>
      </c>
      <c r="Z51" s="15">
        <v>1974</v>
      </c>
      <c r="AA51" s="11">
        <v>3315.029</v>
      </c>
      <c r="AB51" s="11">
        <v>1429.0752</v>
      </c>
      <c r="AC51" s="11">
        <v>72.000600000000006</v>
      </c>
      <c r="AD51" s="11">
        <v>41.998100000000001</v>
      </c>
      <c r="AE51" s="11">
        <v>62471.916799999999</v>
      </c>
      <c r="AF51" s="11">
        <v>555.00199999999995</v>
      </c>
      <c r="AG51" s="11">
        <v>1851.0198</v>
      </c>
      <c r="AH51" s="12">
        <v>1970</v>
      </c>
      <c r="AI51" s="12">
        <v>828</v>
      </c>
      <c r="AJ51" s="9"/>
      <c r="AK51" s="12">
        <v>82</v>
      </c>
      <c r="AL51" s="12">
        <v>63</v>
      </c>
      <c r="AM51" s="12">
        <v>0</v>
      </c>
      <c r="AN51" s="12">
        <v>0</v>
      </c>
      <c r="AO51" s="12">
        <v>2507</v>
      </c>
      <c r="AP51" s="12">
        <v>59</v>
      </c>
      <c r="AQ51" s="12">
        <v>79</v>
      </c>
      <c r="AR51" s="17">
        <f t="shared" si="1"/>
        <v>2798</v>
      </c>
      <c r="AS51" s="22">
        <v>260</v>
      </c>
      <c r="AT51" s="22">
        <v>145</v>
      </c>
      <c r="AU51" s="22">
        <v>0</v>
      </c>
      <c r="AV51" s="22">
        <v>7</v>
      </c>
      <c r="AW51" s="22">
        <v>14</v>
      </c>
      <c r="AX51" s="22">
        <v>3</v>
      </c>
      <c r="AY51" s="22">
        <v>0</v>
      </c>
      <c r="AZ51" s="22">
        <v>35</v>
      </c>
      <c r="BA51" s="22">
        <v>329</v>
      </c>
      <c r="BB51" s="22">
        <v>16</v>
      </c>
      <c r="BC51" s="23">
        <v>405</v>
      </c>
      <c r="BD51" s="7"/>
      <c r="BE51" s="7"/>
    </row>
    <row r="52" spans="1:57" ht="15.75" thickBot="1" x14ac:dyDescent="0.3">
      <c r="A52" s="2" t="s">
        <v>108</v>
      </c>
      <c r="B52" s="2" t="s">
        <v>109</v>
      </c>
      <c r="C52" s="3" t="s">
        <v>3</v>
      </c>
      <c r="D52" s="3" t="s">
        <v>3</v>
      </c>
      <c r="E52" s="4" t="s">
        <v>86</v>
      </c>
      <c r="F52" s="3" t="s">
        <v>3</v>
      </c>
      <c r="G52" s="2" t="s">
        <v>2</v>
      </c>
      <c r="H52" s="3" t="s">
        <v>3</v>
      </c>
      <c r="I52" s="3" t="s">
        <v>3</v>
      </c>
      <c r="J52" s="3" t="s">
        <v>3</v>
      </c>
      <c r="K52" s="3" t="s">
        <v>3</v>
      </c>
      <c r="L52" s="26">
        <v>0.5</v>
      </c>
      <c r="M52" s="27">
        <v>21</v>
      </c>
      <c r="N52" s="28">
        <v>105</v>
      </c>
      <c r="O52" s="28">
        <v>52</v>
      </c>
      <c r="P52" s="29">
        <v>0.49523809523809526</v>
      </c>
      <c r="Q52" s="30">
        <v>30254</v>
      </c>
      <c r="R52" s="31">
        <v>22016.983799999998</v>
      </c>
      <c r="S52" s="27">
        <f t="shared" si="0"/>
        <v>0.72773794539565007</v>
      </c>
      <c r="T52" s="15">
        <v>289</v>
      </c>
      <c r="U52" s="15">
        <v>4204</v>
      </c>
      <c r="V52" s="15">
        <v>1362</v>
      </c>
      <c r="W52" s="15">
        <v>47</v>
      </c>
      <c r="X52" s="15">
        <v>23346</v>
      </c>
      <c r="Y52" s="15">
        <v>274</v>
      </c>
      <c r="Z52" s="15">
        <v>732</v>
      </c>
      <c r="AA52" s="11">
        <v>232.00919999999999</v>
      </c>
      <c r="AB52" s="11">
        <v>3319.058</v>
      </c>
      <c r="AC52" s="11">
        <v>625.97519999999997</v>
      </c>
      <c r="AD52" s="11">
        <v>33.9998</v>
      </c>
      <c r="AE52" s="11">
        <v>17016.899399999998</v>
      </c>
      <c r="AF52" s="11">
        <v>215.00779999999997</v>
      </c>
      <c r="AG52" s="11">
        <v>574.03440000000001</v>
      </c>
      <c r="AH52" s="12">
        <v>1323</v>
      </c>
      <c r="AI52" s="12">
        <v>515</v>
      </c>
      <c r="AJ52" s="9"/>
      <c r="AK52" s="12">
        <v>15</v>
      </c>
      <c r="AL52" s="12">
        <v>240</v>
      </c>
      <c r="AM52" s="12">
        <v>119</v>
      </c>
      <c r="AN52" s="12">
        <v>1</v>
      </c>
      <c r="AO52" s="12">
        <v>1388</v>
      </c>
      <c r="AP52" s="12">
        <v>22</v>
      </c>
      <c r="AQ52" s="12">
        <v>53</v>
      </c>
      <c r="AR52" s="17">
        <f t="shared" si="1"/>
        <v>1838</v>
      </c>
      <c r="AS52" s="22">
        <v>62</v>
      </c>
      <c r="AT52" s="22">
        <v>35</v>
      </c>
      <c r="AU52" s="22">
        <v>1</v>
      </c>
      <c r="AV52" s="22">
        <v>0</v>
      </c>
      <c r="AW52" s="22">
        <v>4</v>
      </c>
      <c r="AX52" s="22">
        <v>2</v>
      </c>
      <c r="AY52" s="22">
        <v>0</v>
      </c>
      <c r="AZ52" s="22">
        <v>8</v>
      </c>
      <c r="BA52" s="22">
        <v>80</v>
      </c>
      <c r="BB52" s="22">
        <v>4</v>
      </c>
      <c r="BC52" s="23">
        <v>98</v>
      </c>
      <c r="BD52" s="7"/>
      <c r="BE52" s="7"/>
    </row>
    <row r="53" spans="1:57" x14ac:dyDescent="0.25">
      <c r="P53" s="6"/>
    </row>
    <row r="54" spans="1:57" x14ac:dyDescent="0.25">
      <c r="N54" s="7"/>
      <c r="O54" s="7"/>
      <c r="Q54" s="7"/>
      <c r="R54" s="7"/>
      <c r="S54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StatePoliciesWithDemographic2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Tanimoto</dc:creator>
  <cp:lastModifiedBy>Lawrence Tanimoto</cp:lastModifiedBy>
  <dcterms:created xsi:type="dcterms:W3CDTF">2022-01-28T17:20:17Z</dcterms:created>
  <dcterms:modified xsi:type="dcterms:W3CDTF">2022-02-08T15:55:26Z</dcterms:modified>
</cp:coreProperties>
</file>