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a\Desktop\My_work\climate_response\Detrending_climate_data\"/>
    </mc:Choice>
  </mc:AlternateContent>
  <xr:revisionPtr revIDLastSave="0" documentId="13_ncr:1_{6DAFC29D-7F2E-4375-9D2E-B117DBA6191D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FIN" sheetId="1" r:id="rId1"/>
    <sheet name="APA" sheetId="2" r:id="rId2"/>
    <sheet name="PUR" sheetId="3" r:id="rId3"/>
    <sheet name="KHA" sheetId="4" r:id="rId4"/>
    <sheet name="CHO" sheetId="5" r:id="rId5"/>
    <sheet name="BIL" sheetId="6" r:id="rId6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C2" i="5" l="1"/>
  <c r="AB2" i="5"/>
  <c r="AZ2" i="5"/>
  <c r="BA2" i="5"/>
  <c r="Y61" i="5"/>
  <c r="Z61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K72" i="6" s="1"/>
  <c r="M62" i="6"/>
  <c r="L62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70" i="6" s="1"/>
  <c r="BD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G58" i="6"/>
  <c r="BE57" i="6"/>
  <c r="BD57" i="6"/>
  <c r="BC57" i="6"/>
  <c r="AG57" i="6"/>
  <c r="AF57" i="6"/>
  <c r="AE57" i="6"/>
  <c r="BE56" i="6"/>
  <c r="BD56" i="6"/>
  <c r="BC56" i="6"/>
  <c r="AG56" i="6"/>
  <c r="AF56" i="6"/>
  <c r="AE56" i="6"/>
  <c r="BE55" i="6"/>
  <c r="BD55" i="6"/>
  <c r="BC55" i="6"/>
  <c r="AG55" i="6"/>
  <c r="AF55" i="6"/>
  <c r="AE55" i="6"/>
  <c r="BE54" i="6"/>
  <c r="BD54" i="6"/>
  <c r="BC54" i="6"/>
  <c r="AG54" i="6"/>
  <c r="AF54" i="6"/>
  <c r="AE54" i="6"/>
  <c r="BE53" i="6"/>
  <c r="BD53" i="6"/>
  <c r="BC53" i="6"/>
  <c r="AG53" i="6"/>
  <c r="AF53" i="6"/>
  <c r="AE53" i="6"/>
  <c r="BE52" i="6"/>
  <c r="BD52" i="6"/>
  <c r="BC52" i="6"/>
  <c r="AG52" i="6"/>
  <c r="AF52" i="6"/>
  <c r="AE52" i="6"/>
  <c r="BE51" i="6"/>
  <c r="BD51" i="6"/>
  <c r="BC51" i="6"/>
  <c r="AG51" i="6"/>
  <c r="AF51" i="6"/>
  <c r="AE51" i="6"/>
  <c r="BE50" i="6"/>
  <c r="BD50" i="6"/>
  <c r="BC50" i="6"/>
  <c r="AG50" i="6"/>
  <c r="AF50" i="6"/>
  <c r="AE50" i="6"/>
  <c r="BE49" i="6"/>
  <c r="BD49" i="6"/>
  <c r="BC49" i="6"/>
  <c r="AG49" i="6"/>
  <c r="AF49" i="6"/>
  <c r="AE49" i="6"/>
  <c r="BE48" i="6"/>
  <c r="BD48" i="6"/>
  <c r="BC48" i="6"/>
  <c r="AG48" i="6"/>
  <c r="AF48" i="6"/>
  <c r="AE48" i="6"/>
  <c r="BE47" i="6"/>
  <c r="BD47" i="6"/>
  <c r="BC47" i="6"/>
  <c r="AG47" i="6"/>
  <c r="AF47" i="6"/>
  <c r="AE47" i="6"/>
  <c r="BE46" i="6"/>
  <c r="BD46" i="6"/>
  <c r="BC46" i="6"/>
  <c r="AG46" i="6"/>
  <c r="AF46" i="6"/>
  <c r="AE46" i="6"/>
  <c r="BE45" i="6"/>
  <c r="BD45" i="6"/>
  <c r="BC45" i="6"/>
  <c r="AG45" i="6"/>
  <c r="AF45" i="6"/>
  <c r="AE45" i="6"/>
  <c r="BE44" i="6"/>
  <c r="BD44" i="6"/>
  <c r="BC44" i="6"/>
  <c r="AG44" i="6"/>
  <c r="AF44" i="6"/>
  <c r="AE44" i="6"/>
  <c r="BE43" i="6"/>
  <c r="BD43" i="6"/>
  <c r="BC43" i="6"/>
  <c r="AG43" i="6"/>
  <c r="AF43" i="6"/>
  <c r="AE43" i="6"/>
  <c r="BE42" i="6"/>
  <c r="BD42" i="6"/>
  <c r="BC42" i="6"/>
  <c r="AG42" i="6"/>
  <c r="AF42" i="6"/>
  <c r="AE42" i="6"/>
  <c r="BE41" i="6"/>
  <c r="BD41" i="6"/>
  <c r="BC41" i="6"/>
  <c r="AG41" i="6"/>
  <c r="AF41" i="6"/>
  <c r="AE41" i="6"/>
  <c r="BE40" i="6"/>
  <c r="BD40" i="6"/>
  <c r="BC40" i="6"/>
  <c r="AG40" i="6"/>
  <c r="AF40" i="6"/>
  <c r="AE40" i="6"/>
  <c r="BE39" i="6"/>
  <c r="BD39" i="6"/>
  <c r="BC39" i="6"/>
  <c r="AG39" i="6"/>
  <c r="AF39" i="6"/>
  <c r="AE39" i="6"/>
  <c r="BE38" i="6"/>
  <c r="BD38" i="6"/>
  <c r="BC38" i="6"/>
  <c r="AG38" i="6"/>
  <c r="AF38" i="6"/>
  <c r="AE38" i="6"/>
  <c r="BE37" i="6"/>
  <c r="BD37" i="6"/>
  <c r="BC37" i="6"/>
  <c r="AG37" i="6"/>
  <c r="AF37" i="6"/>
  <c r="AE37" i="6"/>
  <c r="BE36" i="6"/>
  <c r="BD36" i="6"/>
  <c r="BC36" i="6"/>
  <c r="AG36" i="6"/>
  <c r="AF36" i="6"/>
  <c r="AE36" i="6"/>
  <c r="BE35" i="6"/>
  <c r="BD35" i="6"/>
  <c r="BC35" i="6"/>
  <c r="AG35" i="6"/>
  <c r="AF35" i="6"/>
  <c r="AE35" i="6"/>
  <c r="BE34" i="6"/>
  <c r="BD34" i="6"/>
  <c r="BC34" i="6"/>
  <c r="AG34" i="6"/>
  <c r="AF34" i="6"/>
  <c r="AE34" i="6"/>
  <c r="BE33" i="6"/>
  <c r="BD33" i="6"/>
  <c r="BC33" i="6"/>
  <c r="AG33" i="6"/>
  <c r="AF33" i="6"/>
  <c r="AE33" i="6"/>
  <c r="BE32" i="6"/>
  <c r="BD32" i="6"/>
  <c r="BC32" i="6"/>
  <c r="AG32" i="6"/>
  <c r="AF32" i="6"/>
  <c r="AE32" i="6"/>
  <c r="BE31" i="6"/>
  <c r="BD31" i="6"/>
  <c r="BC31" i="6"/>
  <c r="AG31" i="6"/>
  <c r="AF31" i="6"/>
  <c r="AE31" i="6"/>
  <c r="BE30" i="6"/>
  <c r="BD30" i="6"/>
  <c r="BC30" i="6"/>
  <c r="AG30" i="6"/>
  <c r="AF30" i="6"/>
  <c r="AE30" i="6"/>
  <c r="BE29" i="6"/>
  <c r="BD29" i="6"/>
  <c r="BC29" i="6"/>
  <c r="AG29" i="6"/>
  <c r="AF29" i="6"/>
  <c r="AE29" i="6"/>
  <c r="BE28" i="6"/>
  <c r="BD28" i="6"/>
  <c r="BC28" i="6"/>
  <c r="AG28" i="6"/>
  <c r="AF28" i="6"/>
  <c r="AE28" i="6"/>
  <c r="BE27" i="6"/>
  <c r="BD27" i="6"/>
  <c r="BC27" i="6"/>
  <c r="AG27" i="6"/>
  <c r="AF27" i="6"/>
  <c r="AE27" i="6"/>
  <c r="BE26" i="6"/>
  <c r="BD26" i="6"/>
  <c r="BC26" i="6"/>
  <c r="AG26" i="6"/>
  <c r="AF26" i="6"/>
  <c r="AE26" i="6"/>
  <c r="BE25" i="6"/>
  <c r="BD25" i="6"/>
  <c r="BC25" i="6"/>
  <c r="AG25" i="6"/>
  <c r="AF25" i="6"/>
  <c r="AE25" i="6"/>
  <c r="BE24" i="6"/>
  <c r="BD24" i="6"/>
  <c r="BC24" i="6"/>
  <c r="AG24" i="6"/>
  <c r="AF24" i="6"/>
  <c r="AE24" i="6"/>
  <c r="BE23" i="6"/>
  <c r="BD23" i="6"/>
  <c r="BC23" i="6"/>
  <c r="AG23" i="6"/>
  <c r="AF23" i="6"/>
  <c r="AE23" i="6"/>
  <c r="BE22" i="6"/>
  <c r="BD22" i="6"/>
  <c r="BC22" i="6"/>
  <c r="AG22" i="6"/>
  <c r="AF22" i="6"/>
  <c r="AE22" i="6"/>
  <c r="BE21" i="6"/>
  <c r="BD21" i="6"/>
  <c r="BC21" i="6"/>
  <c r="AG21" i="6"/>
  <c r="AF21" i="6"/>
  <c r="AE21" i="6"/>
  <c r="BE20" i="6"/>
  <c r="BD20" i="6"/>
  <c r="BC20" i="6"/>
  <c r="AG20" i="6"/>
  <c r="AF20" i="6"/>
  <c r="AE20" i="6"/>
  <c r="BE19" i="6"/>
  <c r="BD19" i="6"/>
  <c r="BC19" i="6"/>
  <c r="AG19" i="6"/>
  <c r="AF19" i="6"/>
  <c r="AE19" i="6"/>
  <c r="BE18" i="6"/>
  <c r="BD18" i="6"/>
  <c r="BC18" i="6"/>
  <c r="AG18" i="6"/>
  <c r="AF18" i="6"/>
  <c r="AE18" i="6"/>
  <c r="BE17" i="6"/>
  <c r="BD17" i="6"/>
  <c r="BC17" i="6"/>
  <c r="AG17" i="6"/>
  <c r="AF17" i="6"/>
  <c r="AE17" i="6"/>
  <c r="BE16" i="6"/>
  <c r="BD16" i="6"/>
  <c r="BC16" i="6"/>
  <c r="AG16" i="6"/>
  <c r="AF16" i="6"/>
  <c r="AE16" i="6"/>
  <c r="BE15" i="6"/>
  <c r="BD15" i="6"/>
  <c r="BC15" i="6"/>
  <c r="AG15" i="6"/>
  <c r="AF15" i="6"/>
  <c r="AE15" i="6"/>
  <c r="BE14" i="6"/>
  <c r="BD14" i="6"/>
  <c r="BC14" i="6"/>
  <c r="AG14" i="6"/>
  <c r="AF14" i="6"/>
  <c r="AE14" i="6"/>
  <c r="BE13" i="6"/>
  <c r="BD13" i="6"/>
  <c r="BC13" i="6"/>
  <c r="AG13" i="6"/>
  <c r="AF13" i="6"/>
  <c r="AE13" i="6"/>
  <c r="BE12" i="6"/>
  <c r="BD12" i="6"/>
  <c r="BC12" i="6"/>
  <c r="AG12" i="6"/>
  <c r="AF12" i="6"/>
  <c r="AE12" i="6"/>
  <c r="BE11" i="6"/>
  <c r="BD11" i="6"/>
  <c r="BC11" i="6"/>
  <c r="AG11" i="6"/>
  <c r="AF11" i="6"/>
  <c r="AE11" i="6"/>
  <c r="BE10" i="6"/>
  <c r="BD10" i="6"/>
  <c r="BC10" i="6"/>
  <c r="AG10" i="6"/>
  <c r="AF10" i="6"/>
  <c r="AE10" i="6"/>
  <c r="BE9" i="6"/>
  <c r="BD9" i="6"/>
  <c r="BC9" i="6"/>
  <c r="AG9" i="6"/>
  <c r="AF9" i="6"/>
  <c r="AE9" i="6"/>
  <c r="BE8" i="6"/>
  <c r="BD8" i="6"/>
  <c r="BC8" i="6"/>
  <c r="AG8" i="6"/>
  <c r="AF8" i="6"/>
  <c r="AE8" i="6"/>
  <c r="BE7" i="6"/>
  <c r="BD7" i="6"/>
  <c r="BC7" i="6"/>
  <c r="AG7" i="6"/>
  <c r="AF7" i="6"/>
  <c r="AE7" i="6"/>
  <c r="BE6" i="6"/>
  <c r="BD6" i="6"/>
  <c r="BC6" i="6"/>
  <c r="AG6" i="6"/>
  <c r="AF6" i="6"/>
  <c r="AE6" i="6"/>
  <c r="BE5" i="6"/>
  <c r="BD5" i="6"/>
  <c r="BC5" i="6"/>
  <c r="AG5" i="6"/>
  <c r="AF5" i="6"/>
  <c r="AE5" i="6"/>
  <c r="BE4" i="6"/>
  <c r="BD4" i="6"/>
  <c r="BC4" i="6"/>
  <c r="AG4" i="6"/>
  <c r="AF4" i="6"/>
  <c r="AE4" i="6"/>
  <c r="BE3" i="6"/>
  <c r="BD3" i="6"/>
  <c r="BC3" i="6"/>
  <c r="AG3" i="6"/>
  <c r="AF3" i="6"/>
  <c r="AE3" i="6"/>
  <c r="BE2" i="6"/>
  <c r="BE58" i="6" s="1"/>
  <c r="BD2" i="6"/>
  <c r="BC2" i="6"/>
  <c r="BC58" i="6" s="1"/>
  <c r="AG2" i="6"/>
  <c r="AF2" i="6"/>
  <c r="AF58" i="6" s="1"/>
  <c r="AE2" i="6"/>
  <c r="AE58" i="6" s="1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BA57" i="5"/>
  <c r="AZ57" i="5"/>
  <c r="AY57" i="5"/>
  <c r="AB57" i="5"/>
  <c r="AA57" i="5"/>
  <c r="BA56" i="5"/>
  <c r="AZ56" i="5"/>
  <c r="AY56" i="5"/>
  <c r="AB56" i="5"/>
  <c r="AA56" i="5"/>
  <c r="BA55" i="5"/>
  <c r="AZ55" i="5"/>
  <c r="AY55" i="5"/>
  <c r="AB55" i="5"/>
  <c r="AA55" i="5"/>
  <c r="BA54" i="5"/>
  <c r="AZ54" i="5"/>
  <c r="AY54" i="5"/>
  <c r="AB54" i="5"/>
  <c r="AA54" i="5"/>
  <c r="BA53" i="5"/>
  <c r="AZ53" i="5"/>
  <c r="AY53" i="5"/>
  <c r="AB53" i="5"/>
  <c r="AA53" i="5"/>
  <c r="BA52" i="5"/>
  <c r="AZ52" i="5"/>
  <c r="AY52" i="5"/>
  <c r="AB52" i="5"/>
  <c r="AA52" i="5"/>
  <c r="BA51" i="5"/>
  <c r="AZ51" i="5"/>
  <c r="AY51" i="5"/>
  <c r="AB51" i="5"/>
  <c r="AA51" i="5"/>
  <c r="BA50" i="5"/>
  <c r="AZ50" i="5"/>
  <c r="AY50" i="5"/>
  <c r="AB50" i="5"/>
  <c r="AA50" i="5"/>
  <c r="BA49" i="5"/>
  <c r="AZ49" i="5"/>
  <c r="AY49" i="5"/>
  <c r="AB49" i="5"/>
  <c r="AA49" i="5"/>
  <c r="BA48" i="5"/>
  <c r="AZ48" i="5"/>
  <c r="AY48" i="5"/>
  <c r="AB48" i="5"/>
  <c r="AA48" i="5"/>
  <c r="BA47" i="5"/>
  <c r="AZ47" i="5"/>
  <c r="AY47" i="5"/>
  <c r="AB47" i="5"/>
  <c r="AA47" i="5"/>
  <c r="BA46" i="5"/>
  <c r="AZ46" i="5"/>
  <c r="AY46" i="5"/>
  <c r="AB46" i="5"/>
  <c r="AA46" i="5"/>
  <c r="BA45" i="5"/>
  <c r="AZ45" i="5"/>
  <c r="AY45" i="5"/>
  <c r="AB45" i="5"/>
  <c r="AA45" i="5"/>
  <c r="BA44" i="5"/>
  <c r="AZ44" i="5"/>
  <c r="AY44" i="5"/>
  <c r="AB44" i="5"/>
  <c r="AA44" i="5"/>
  <c r="BA43" i="5"/>
  <c r="AZ43" i="5"/>
  <c r="AY43" i="5"/>
  <c r="AB43" i="5"/>
  <c r="AA43" i="5"/>
  <c r="BA42" i="5"/>
  <c r="AZ42" i="5"/>
  <c r="AY42" i="5"/>
  <c r="AB42" i="5"/>
  <c r="AA42" i="5"/>
  <c r="BA41" i="5"/>
  <c r="AZ41" i="5"/>
  <c r="AY41" i="5"/>
  <c r="AB41" i="5"/>
  <c r="AA41" i="5"/>
  <c r="BA40" i="5"/>
  <c r="AZ40" i="5"/>
  <c r="AY40" i="5"/>
  <c r="AB40" i="5"/>
  <c r="AA40" i="5"/>
  <c r="BA39" i="5"/>
  <c r="AZ39" i="5"/>
  <c r="AY39" i="5"/>
  <c r="AB39" i="5"/>
  <c r="AA39" i="5"/>
  <c r="BA38" i="5"/>
  <c r="AZ38" i="5"/>
  <c r="AY38" i="5"/>
  <c r="AB38" i="5"/>
  <c r="AA38" i="5"/>
  <c r="BA37" i="5"/>
  <c r="AZ37" i="5"/>
  <c r="AY37" i="5"/>
  <c r="AB37" i="5"/>
  <c r="AA37" i="5"/>
  <c r="BA36" i="5"/>
  <c r="AZ36" i="5"/>
  <c r="AY36" i="5"/>
  <c r="AB36" i="5"/>
  <c r="AA36" i="5"/>
  <c r="BA35" i="5"/>
  <c r="AZ35" i="5"/>
  <c r="AY35" i="5"/>
  <c r="AB35" i="5"/>
  <c r="AA35" i="5"/>
  <c r="BA34" i="5"/>
  <c r="AZ34" i="5"/>
  <c r="AY34" i="5"/>
  <c r="AB34" i="5"/>
  <c r="AA34" i="5"/>
  <c r="BA33" i="5"/>
  <c r="AZ33" i="5"/>
  <c r="AY33" i="5"/>
  <c r="AB33" i="5"/>
  <c r="AA33" i="5"/>
  <c r="BA32" i="5"/>
  <c r="AZ32" i="5"/>
  <c r="AY32" i="5"/>
  <c r="AB32" i="5"/>
  <c r="AA32" i="5"/>
  <c r="BA31" i="5"/>
  <c r="AZ31" i="5"/>
  <c r="AY31" i="5"/>
  <c r="AB31" i="5"/>
  <c r="AA31" i="5"/>
  <c r="BA30" i="5"/>
  <c r="AZ30" i="5"/>
  <c r="AY30" i="5"/>
  <c r="AB30" i="5"/>
  <c r="AA30" i="5"/>
  <c r="BA29" i="5"/>
  <c r="AZ29" i="5"/>
  <c r="AY29" i="5"/>
  <c r="AB29" i="5"/>
  <c r="AA29" i="5"/>
  <c r="BA28" i="5"/>
  <c r="AZ28" i="5"/>
  <c r="AY28" i="5"/>
  <c r="AB28" i="5"/>
  <c r="AA28" i="5"/>
  <c r="BA27" i="5"/>
  <c r="AZ27" i="5"/>
  <c r="AY27" i="5"/>
  <c r="AB27" i="5"/>
  <c r="AA27" i="5"/>
  <c r="BA26" i="5"/>
  <c r="AZ26" i="5"/>
  <c r="AY26" i="5"/>
  <c r="AB26" i="5"/>
  <c r="AA26" i="5"/>
  <c r="BA25" i="5"/>
  <c r="AZ25" i="5"/>
  <c r="AY25" i="5"/>
  <c r="AB25" i="5"/>
  <c r="AA25" i="5"/>
  <c r="BA24" i="5"/>
  <c r="AZ24" i="5"/>
  <c r="AY24" i="5"/>
  <c r="AB24" i="5"/>
  <c r="AA24" i="5"/>
  <c r="BA23" i="5"/>
  <c r="AZ23" i="5"/>
  <c r="AY23" i="5"/>
  <c r="AB23" i="5"/>
  <c r="AA23" i="5"/>
  <c r="BA22" i="5"/>
  <c r="AZ22" i="5"/>
  <c r="AY22" i="5"/>
  <c r="AB22" i="5"/>
  <c r="AA22" i="5"/>
  <c r="BA21" i="5"/>
  <c r="AZ21" i="5"/>
  <c r="AY21" i="5"/>
  <c r="AB21" i="5"/>
  <c r="AA21" i="5"/>
  <c r="BA20" i="5"/>
  <c r="AZ20" i="5"/>
  <c r="AY20" i="5"/>
  <c r="AB20" i="5"/>
  <c r="AA20" i="5"/>
  <c r="BA19" i="5"/>
  <c r="AZ19" i="5"/>
  <c r="AY19" i="5"/>
  <c r="AB19" i="5"/>
  <c r="AA19" i="5"/>
  <c r="BA18" i="5"/>
  <c r="AZ18" i="5"/>
  <c r="AY18" i="5"/>
  <c r="AB18" i="5"/>
  <c r="AA18" i="5"/>
  <c r="BA17" i="5"/>
  <c r="AZ17" i="5"/>
  <c r="AY17" i="5"/>
  <c r="AB17" i="5"/>
  <c r="AA17" i="5"/>
  <c r="BA16" i="5"/>
  <c r="AZ16" i="5"/>
  <c r="AY16" i="5"/>
  <c r="AB16" i="5"/>
  <c r="AA16" i="5"/>
  <c r="BA15" i="5"/>
  <c r="AZ15" i="5"/>
  <c r="AY15" i="5"/>
  <c r="AB15" i="5"/>
  <c r="AA15" i="5"/>
  <c r="BA14" i="5"/>
  <c r="AZ14" i="5"/>
  <c r="AY14" i="5"/>
  <c r="AB14" i="5"/>
  <c r="AA14" i="5"/>
  <c r="BA13" i="5"/>
  <c r="AZ13" i="5"/>
  <c r="AY13" i="5"/>
  <c r="AB13" i="5"/>
  <c r="AA13" i="5"/>
  <c r="BA12" i="5"/>
  <c r="AZ12" i="5"/>
  <c r="AY12" i="5"/>
  <c r="AB12" i="5"/>
  <c r="AA12" i="5"/>
  <c r="BA11" i="5"/>
  <c r="AZ11" i="5"/>
  <c r="AY11" i="5"/>
  <c r="AB11" i="5"/>
  <c r="AA11" i="5"/>
  <c r="BA10" i="5"/>
  <c r="AZ10" i="5"/>
  <c r="AY10" i="5"/>
  <c r="AB10" i="5"/>
  <c r="AA10" i="5"/>
  <c r="BA9" i="5"/>
  <c r="AZ9" i="5"/>
  <c r="AY9" i="5"/>
  <c r="AB9" i="5"/>
  <c r="AA9" i="5"/>
  <c r="BA8" i="5"/>
  <c r="AZ8" i="5"/>
  <c r="AY8" i="5"/>
  <c r="AB8" i="5"/>
  <c r="AA8" i="5"/>
  <c r="BA7" i="5"/>
  <c r="AZ7" i="5"/>
  <c r="AY7" i="5"/>
  <c r="AB7" i="5"/>
  <c r="AA7" i="5"/>
  <c r="BA6" i="5"/>
  <c r="AZ6" i="5"/>
  <c r="AY6" i="5"/>
  <c r="AB6" i="5"/>
  <c r="AA6" i="5"/>
  <c r="BA5" i="5"/>
  <c r="AZ5" i="5"/>
  <c r="AY5" i="5"/>
  <c r="AB5" i="5"/>
  <c r="AA5" i="5"/>
  <c r="BA4" i="5"/>
  <c r="AZ4" i="5"/>
  <c r="AY4" i="5"/>
  <c r="AB4" i="5"/>
  <c r="AA4" i="5"/>
  <c r="BA3" i="5"/>
  <c r="BA58" i="5" s="1"/>
  <c r="AZ3" i="5"/>
  <c r="AY3" i="5"/>
  <c r="AB3" i="5"/>
  <c r="AA3" i="5"/>
  <c r="AZ58" i="5"/>
  <c r="AY2" i="5"/>
  <c r="AA2" i="5"/>
  <c r="Y63" i="4"/>
  <c r="X63" i="4"/>
  <c r="W63" i="4"/>
  <c r="V63" i="4"/>
  <c r="U63" i="4"/>
  <c r="T63" i="4"/>
  <c r="S63" i="4"/>
  <c r="H72" i="4" s="1"/>
  <c r="R63" i="4"/>
  <c r="Q63" i="4"/>
  <c r="P63" i="4"/>
  <c r="O63" i="4"/>
  <c r="N63" i="4"/>
  <c r="M63" i="4"/>
  <c r="L63" i="4"/>
  <c r="K63" i="4"/>
  <c r="J63" i="4"/>
  <c r="I63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H71" i="4" s="1"/>
  <c r="J62" i="4"/>
  <c r="I62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A58" i="4"/>
  <c r="Z58" i="4"/>
  <c r="Y58" i="4"/>
  <c r="X58" i="4"/>
  <c r="W58" i="4"/>
  <c r="V58" i="4"/>
  <c r="U58" i="4"/>
  <c r="T58" i="4"/>
  <c r="S58" i="4"/>
  <c r="R58" i="4"/>
  <c r="Q58" i="4"/>
  <c r="P58" i="4"/>
  <c r="BB57" i="4"/>
  <c r="BA57" i="4"/>
  <c r="AZ57" i="4"/>
  <c r="AD57" i="4"/>
  <c r="AC57" i="4"/>
  <c r="AB57" i="4"/>
  <c r="BB56" i="4"/>
  <c r="BA56" i="4"/>
  <c r="AZ56" i="4"/>
  <c r="AD56" i="4"/>
  <c r="AC56" i="4"/>
  <c r="AB56" i="4"/>
  <c r="BB55" i="4"/>
  <c r="BA55" i="4"/>
  <c r="AZ55" i="4"/>
  <c r="AD55" i="4"/>
  <c r="AC55" i="4"/>
  <c r="AB55" i="4"/>
  <c r="BB54" i="4"/>
  <c r="BA54" i="4"/>
  <c r="AZ54" i="4"/>
  <c r="AD54" i="4"/>
  <c r="AC54" i="4"/>
  <c r="AB54" i="4"/>
  <c r="BB53" i="4"/>
  <c r="BA53" i="4"/>
  <c r="AZ53" i="4"/>
  <c r="AD53" i="4"/>
  <c r="AC53" i="4"/>
  <c r="AB53" i="4"/>
  <c r="BB52" i="4"/>
  <c r="BA52" i="4"/>
  <c r="AZ52" i="4"/>
  <c r="AD52" i="4"/>
  <c r="AC52" i="4"/>
  <c r="AB52" i="4"/>
  <c r="BB51" i="4"/>
  <c r="BA51" i="4"/>
  <c r="AZ51" i="4"/>
  <c r="AD51" i="4"/>
  <c r="AC51" i="4"/>
  <c r="AB51" i="4"/>
  <c r="BB50" i="4"/>
  <c r="BA50" i="4"/>
  <c r="AZ50" i="4"/>
  <c r="AD50" i="4"/>
  <c r="AC50" i="4"/>
  <c r="AB50" i="4"/>
  <c r="BB49" i="4"/>
  <c r="BA49" i="4"/>
  <c r="AZ49" i="4"/>
  <c r="AD49" i="4"/>
  <c r="AC49" i="4"/>
  <c r="AB49" i="4"/>
  <c r="BB48" i="4"/>
  <c r="BA48" i="4"/>
  <c r="AZ48" i="4"/>
  <c r="AD48" i="4"/>
  <c r="AC48" i="4"/>
  <c r="AB48" i="4"/>
  <c r="BB47" i="4"/>
  <c r="BA47" i="4"/>
  <c r="AZ47" i="4"/>
  <c r="AD47" i="4"/>
  <c r="AC47" i="4"/>
  <c r="AB47" i="4"/>
  <c r="BB46" i="4"/>
  <c r="BA46" i="4"/>
  <c r="AZ46" i="4"/>
  <c r="AD46" i="4"/>
  <c r="AC46" i="4"/>
  <c r="AB46" i="4"/>
  <c r="BB45" i="4"/>
  <c r="BA45" i="4"/>
  <c r="AZ45" i="4"/>
  <c r="AD45" i="4"/>
  <c r="AC45" i="4"/>
  <c r="AB45" i="4"/>
  <c r="BB44" i="4"/>
  <c r="BA44" i="4"/>
  <c r="AZ44" i="4"/>
  <c r="AD44" i="4"/>
  <c r="AC44" i="4"/>
  <c r="AB44" i="4"/>
  <c r="BB43" i="4"/>
  <c r="BA43" i="4"/>
  <c r="AZ43" i="4"/>
  <c r="AD43" i="4"/>
  <c r="AC43" i="4"/>
  <c r="AB43" i="4"/>
  <c r="BB42" i="4"/>
  <c r="BA42" i="4"/>
  <c r="AZ42" i="4"/>
  <c r="AD42" i="4"/>
  <c r="AC42" i="4"/>
  <c r="AB42" i="4"/>
  <c r="BB41" i="4"/>
  <c r="BA41" i="4"/>
  <c r="AZ41" i="4"/>
  <c r="AD41" i="4"/>
  <c r="AC41" i="4"/>
  <c r="AB41" i="4"/>
  <c r="BB40" i="4"/>
  <c r="BA40" i="4"/>
  <c r="AZ40" i="4"/>
  <c r="AD40" i="4"/>
  <c r="AC40" i="4"/>
  <c r="AB40" i="4"/>
  <c r="BB39" i="4"/>
  <c r="BA39" i="4"/>
  <c r="AZ39" i="4"/>
  <c r="AD39" i="4"/>
  <c r="AC39" i="4"/>
  <c r="AB39" i="4"/>
  <c r="BB38" i="4"/>
  <c r="BA38" i="4"/>
  <c r="AZ38" i="4"/>
  <c r="AD38" i="4"/>
  <c r="AC38" i="4"/>
  <c r="AB38" i="4"/>
  <c r="BB37" i="4"/>
  <c r="BA37" i="4"/>
  <c r="AZ37" i="4"/>
  <c r="AD37" i="4"/>
  <c r="AC37" i="4"/>
  <c r="AB37" i="4"/>
  <c r="BB36" i="4"/>
  <c r="BA36" i="4"/>
  <c r="AZ36" i="4"/>
  <c r="AD36" i="4"/>
  <c r="AC36" i="4"/>
  <c r="AB36" i="4"/>
  <c r="BB35" i="4"/>
  <c r="BA35" i="4"/>
  <c r="AZ35" i="4"/>
  <c r="AD35" i="4"/>
  <c r="AC35" i="4"/>
  <c r="AB35" i="4"/>
  <c r="BB34" i="4"/>
  <c r="BA34" i="4"/>
  <c r="AZ34" i="4"/>
  <c r="AD34" i="4"/>
  <c r="AC34" i="4"/>
  <c r="AB34" i="4"/>
  <c r="BB33" i="4"/>
  <c r="BA33" i="4"/>
  <c r="AZ33" i="4"/>
  <c r="AD33" i="4"/>
  <c r="AC33" i="4"/>
  <c r="AB33" i="4"/>
  <c r="BB32" i="4"/>
  <c r="BA32" i="4"/>
  <c r="AZ32" i="4"/>
  <c r="AD32" i="4"/>
  <c r="AC32" i="4"/>
  <c r="AB32" i="4"/>
  <c r="BB31" i="4"/>
  <c r="BA31" i="4"/>
  <c r="AZ31" i="4"/>
  <c r="AD31" i="4"/>
  <c r="AC31" i="4"/>
  <c r="AB31" i="4"/>
  <c r="BB30" i="4"/>
  <c r="BA30" i="4"/>
  <c r="AZ30" i="4"/>
  <c r="AD30" i="4"/>
  <c r="AC30" i="4"/>
  <c r="AB30" i="4"/>
  <c r="BB29" i="4"/>
  <c r="BA29" i="4"/>
  <c r="AZ29" i="4"/>
  <c r="AD29" i="4"/>
  <c r="AC29" i="4"/>
  <c r="AB29" i="4"/>
  <c r="BB28" i="4"/>
  <c r="BA28" i="4"/>
  <c r="AZ28" i="4"/>
  <c r="AD28" i="4"/>
  <c r="AC28" i="4"/>
  <c r="AB28" i="4"/>
  <c r="BB27" i="4"/>
  <c r="BA27" i="4"/>
  <c r="AZ27" i="4"/>
  <c r="AD27" i="4"/>
  <c r="AC27" i="4"/>
  <c r="AB27" i="4"/>
  <c r="BB26" i="4"/>
  <c r="BA26" i="4"/>
  <c r="AZ26" i="4"/>
  <c r="AD26" i="4"/>
  <c r="AC26" i="4"/>
  <c r="AB26" i="4"/>
  <c r="BB25" i="4"/>
  <c r="BA25" i="4"/>
  <c r="AZ25" i="4"/>
  <c r="AD25" i="4"/>
  <c r="AC25" i="4"/>
  <c r="AB25" i="4"/>
  <c r="BB24" i="4"/>
  <c r="BA24" i="4"/>
  <c r="AZ24" i="4"/>
  <c r="AD24" i="4"/>
  <c r="AC24" i="4"/>
  <c r="AB24" i="4"/>
  <c r="BB23" i="4"/>
  <c r="BA23" i="4"/>
  <c r="AZ23" i="4"/>
  <c r="AD23" i="4"/>
  <c r="AC23" i="4"/>
  <c r="AB23" i="4"/>
  <c r="BB22" i="4"/>
  <c r="BA22" i="4"/>
  <c r="AZ22" i="4"/>
  <c r="AD22" i="4"/>
  <c r="AC22" i="4"/>
  <c r="AB22" i="4"/>
  <c r="BB21" i="4"/>
  <c r="BA21" i="4"/>
  <c r="AZ21" i="4"/>
  <c r="AD21" i="4"/>
  <c r="AC21" i="4"/>
  <c r="AB21" i="4"/>
  <c r="BB20" i="4"/>
  <c r="BA20" i="4"/>
  <c r="AZ20" i="4"/>
  <c r="AD20" i="4"/>
  <c r="AC20" i="4"/>
  <c r="AB20" i="4"/>
  <c r="BB19" i="4"/>
  <c r="BA19" i="4"/>
  <c r="AZ19" i="4"/>
  <c r="AD19" i="4"/>
  <c r="AC19" i="4"/>
  <c r="AB19" i="4"/>
  <c r="BB18" i="4"/>
  <c r="BA18" i="4"/>
  <c r="AZ18" i="4"/>
  <c r="AD18" i="4"/>
  <c r="AC18" i="4"/>
  <c r="AB18" i="4"/>
  <c r="BB17" i="4"/>
  <c r="BA17" i="4"/>
  <c r="AZ17" i="4"/>
  <c r="AD17" i="4"/>
  <c r="AC17" i="4"/>
  <c r="AB17" i="4"/>
  <c r="BB16" i="4"/>
  <c r="BA16" i="4"/>
  <c r="AZ16" i="4"/>
  <c r="AD16" i="4"/>
  <c r="AC16" i="4"/>
  <c r="AB16" i="4"/>
  <c r="BB15" i="4"/>
  <c r="BA15" i="4"/>
  <c r="AZ15" i="4"/>
  <c r="AD15" i="4"/>
  <c r="AC15" i="4"/>
  <c r="AB15" i="4"/>
  <c r="BB14" i="4"/>
  <c r="BA14" i="4"/>
  <c r="AZ14" i="4"/>
  <c r="AD14" i="4"/>
  <c r="AC14" i="4"/>
  <c r="AB14" i="4"/>
  <c r="BB13" i="4"/>
  <c r="BA13" i="4"/>
  <c r="AZ13" i="4"/>
  <c r="AD13" i="4"/>
  <c r="AC13" i="4"/>
  <c r="AB13" i="4"/>
  <c r="BB12" i="4"/>
  <c r="BA12" i="4"/>
  <c r="AZ12" i="4"/>
  <c r="AD12" i="4"/>
  <c r="AC12" i="4"/>
  <c r="AB12" i="4"/>
  <c r="BB11" i="4"/>
  <c r="BA11" i="4"/>
  <c r="AZ11" i="4"/>
  <c r="AD11" i="4"/>
  <c r="AC11" i="4"/>
  <c r="AB11" i="4"/>
  <c r="BB10" i="4"/>
  <c r="BA10" i="4"/>
  <c r="AZ10" i="4"/>
  <c r="AD10" i="4"/>
  <c r="AC10" i="4"/>
  <c r="AB10" i="4"/>
  <c r="BB9" i="4"/>
  <c r="BA9" i="4"/>
  <c r="AZ9" i="4"/>
  <c r="AD9" i="4"/>
  <c r="AC9" i="4"/>
  <c r="AB9" i="4"/>
  <c r="BB8" i="4"/>
  <c r="BA8" i="4"/>
  <c r="AZ8" i="4"/>
  <c r="AD8" i="4"/>
  <c r="AC8" i="4"/>
  <c r="AB8" i="4"/>
  <c r="BB7" i="4"/>
  <c r="BA7" i="4"/>
  <c r="AZ7" i="4"/>
  <c r="AD7" i="4"/>
  <c r="AC7" i="4"/>
  <c r="AB7" i="4"/>
  <c r="BB6" i="4"/>
  <c r="BA6" i="4"/>
  <c r="AZ6" i="4"/>
  <c r="AD6" i="4"/>
  <c r="AC6" i="4"/>
  <c r="AB6" i="4"/>
  <c r="BB5" i="4"/>
  <c r="BA5" i="4"/>
  <c r="AZ5" i="4"/>
  <c r="AD5" i="4"/>
  <c r="AC5" i="4"/>
  <c r="AB5" i="4"/>
  <c r="BB4" i="4"/>
  <c r="BA4" i="4"/>
  <c r="AZ4" i="4"/>
  <c r="AD4" i="4"/>
  <c r="AC4" i="4"/>
  <c r="AB4" i="4"/>
  <c r="BB3" i="4"/>
  <c r="BA3" i="4"/>
  <c r="AZ3" i="4"/>
  <c r="AD3" i="4"/>
  <c r="AC3" i="4"/>
  <c r="AB3" i="4"/>
  <c r="BB2" i="4"/>
  <c r="AA63" i="4" s="1"/>
  <c r="BA2" i="4"/>
  <c r="Z63" i="4" s="1"/>
  <c r="AZ2" i="4"/>
  <c r="AZ58" i="4" s="1"/>
  <c r="AD2" i="4"/>
  <c r="AD58" i="4" s="1"/>
  <c r="AC2" i="4"/>
  <c r="AC58" i="4" s="1"/>
  <c r="AB2" i="4"/>
  <c r="AB58" i="4" s="1"/>
  <c r="Y63" i="3"/>
  <c r="X63" i="3"/>
  <c r="W63" i="3"/>
  <c r="V63" i="3"/>
  <c r="U63" i="3"/>
  <c r="T63" i="3"/>
  <c r="S63" i="3"/>
  <c r="R63" i="3"/>
  <c r="Q63" i="3"/>
  <c r="H73" i="3" s="1"/>
  <c r="P63" i="3"/>
  <c r="O63" i="3"/>
  <c r="N63" i="3"/>
  <c r="M63" i="3"/>
  <c r="L63" i="3"/>
  <c r="H72" i="3" s="1"/>
  <c r="K63" i="3"/>
  <c r="J63" i="3"/>
  <c r="I63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H71" i="3" s="1"/>
  <c r="I62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A58" i="3"/>
  <c r="Z58" i="3"/>
  <c r="Y58" i="3"/>
  <c r="X58" i="3"/>
  <c r="W58" i="3"/>
  <c r="V58" i="3"/>
  <c r="U58" i="3"/>
  <c r="T58" i="3"/>
  <c r="S58" i="3"/>
  <c r="R58" i="3"/>
  <c r="Q58" i="3"/>
  <c r="P58" i="3"/>
  <c r="BB57" i="3"/>
  <c r="BA57" i="3"/>
  <c r="AZ57" i="3"/>
  <c r="AD57" i="3"/>
  <c r="AC57" i="3"/>
  <c r="AB57" i="3"/>
  <c r="BB56" i="3"/>
  <c r="BA56" i="3"/>
  <c r="AZ56" i="3"/>
  <c r="AD56" i="3"/>
  <c r="AC56" i="3"/>
  <c r="AB56" i="3"/>
  <c r="BB55" i="3"/>
  <c r="BA55" i="3"/>
  <c r="AZ55" i="3"/>
  <c r="AD55" i="3"/>
  <c r="AC55" i="3"/>
  <c r="AB55" i="3"/>
  <c r="BB54" i="3"/>
  <c r="BA54" i="3"/>
  <c r="AZ54" i="3"/>
  <c r="AD54" i="3"/>
  <c r="AC54" i="3"/>
  <c r="AB54" i="3"/>
  <c r="BB53" i="3"/>
  <c r="BA53" i="3"/>
  <c r="AZ53" i="3"/>
  <c r="AD53" i="3"/>
  <c r="AC53" i="3"/>
  <c r="AB53" i="3"/>
  <c r="BB52" i="3"/>
  <c r="BA52" i="3"/>
  <c r="AZ52" i="3"/>
  <c r="AD52" i="3"/>
  <c r="AC52" i="3"/>
  <c r="AB52" i="3"/>
  <c r="BB51" i="3"/>
  <c r="BA51" i="3"/>
  <c r="AZ51" i="3"/>
  <c r="AD51" i="3"/>
  <c r="AC51" i="3"/>
  <c r="AB51" i="3"/>
  <c r="BB50" i="3"/>
  <c r="BA50" i="3"/>
  <c r="AZ50" i="3"/>
  <c r="AD50" i="3"/>
  <c r="AC50" i="3"/>
  <c r="AB50" i="3"/>
  <c r="BB49" i="3"/>
  <c r="BA49" i="3"/>
  <c r="AZ49" i="3"/>
  <c r="AD49" i="3"/>
  <c r="AC49" i="3"/>
  <c r="AB49" i="3"/>
  <c r="BB48" i="3"/>
  <c r="BA48" i="3"/>
  <c r="AZ48" i="3"/>
  <c r="AD48" i="3"/>
  <c r="AC48" i="3"/>
  <c r="AB48" i="3"/>
  <c r="BB47" i="3"/>
  <c r="BA47" i="3"/>
  <c r="AZ47" i="3"/>
  <c r="AD47" i="3"/>
  <c r="AC47" i="3"/>
  <c r="AB47" i="3"/>
  <c r="BB46" i="3"/>
  <c r="BA46" i="3"/>
  <c r="AZ46" i="3"/>
  <c r="AD46" i="3"/>
  <c r="AC46" i="3"/>
  <c r="AB46" i="3"/>
  <c r="BB45" i="3"/>
  <c r="BA45" i="3"/>
  <c r="AZ45" i="3"/>
  <c r="AD45" i="3"/>
  <c r="AC45" i="3"/>
  <c r="AB45" i="3"/>
  <c r="BB44" i="3"/>
  <c r="BA44" i="3"/>
  <c r="AZ44" i="3"/>
  <c r="AD44" i="3"/>
  <c r="AC44" i="3"/>
  <c r="AB44" i="3"/>
  <c r="BB43" i="3"/>
  <c r="BA43" i="3"/>
  <c r="AZ43" i="3"/>
  <c r="AD43" i="3"/>
  <c r="AC43" i="3"/>
  <c r="AB43" i="3"/>
  <c r="BB42" i="3"/>
  <c r="BA42" i="3"/>
  <c r="AZ42" i="3"/>
  <c r="AD42" i="3"/>
  <c r="AC42" i="3"/>
  <c r="AB42" i="3"/>
  <c r="BB41" i="3"/>
  <c r="BA41" i="3"/>
  <c r="AZ41" i="3"/>
  <c r="AD41" i="3"/>
  <c r="AC41" i="3"/>
  <c r="AB41" i="3"/>
  <c r="BB40" i="3"/>
  <c r="BA40" i="3"/>
  <c r="AZ40" i="3"/>
  <c r="AD40" i="3"/>
  <c r="AC40" i="3"/>
  <c r="AB40" i="3"/>
  <c r="BB39" i="3"/>
  <c r="BA39" i="3"/>
  <c r="AZ39" i="3"/>
  <c r="AD39" i="3"/>
  <c r="AC39" i="3"/>
  <c r="AB39" i="3"/>
  <c r="BB38" i="3"/>
  <c r="BA38" i="3"/>
  <c r="AZ38" i="3"/>
  <c r="AD38" i="3"/>
  <c r="AC38" i="3"/>
  <c r="AB38" i="3"/>
  <c r="BB37" i="3"/>
  <c r="BA37" i="3"/>
  <c r="AZ37" i="3"/>
  <c r="AD37" i="3"/>
  <c r="AC37" i="3"/>
  <c r="AB37" i="3"/>
  <c r="BB36" i="3"/>
  <c r="BA36" i="3"/>
  <c r="AZ36" i="3"/>
  <c r="AD36" i="3"/>
  <c r="AC36" i="3"/>
  <c r="AB36" i="3"/>
  <c r="BB35" i="3"/>
  <c r="BA35" i="3"/>
  <c r="AZ35" i="3"/>
  <c r="AD35" i="3"/>
  <c r="AC35" i="3"/>
  <c r="AB35" i="3"/>
  <c r="BB34" i="3"/>
  <c r="BA34" i="3"/>
  <c r="AZ34" i="3"/>
  <c r="AD34" i="3"/>
  <c r="AC34" i="3"/>
  <c r="AB34" i="3"/>
  <c r="BB33" i="3"/>
  <c r="BA33" i="3"/>
  <c r="AZ33" i="3"/>
  <c r="AD33" i="3"/>
  <c r="AC33" i="3"/>
  <c r="AB33" i="3"/>
  <c r="BB32" i="3"/>
  <c r="BA32" i="3"/>
  <c r="AZ32" i="3"/>
  <c r="AD32" i="3"/>
  <c r="AC32" i="3"/>
  <c r="AB32" i="3"/>
  <c r="BB31" i="3"/>
  <c r="BA31" i="3"/>
  <c r="AZ31" i="3"/>
  <c r="AD31" i="3"/>
  <c r="AC31" i="3"/>
  <c r="AB31" i="3"/>
  <c r="BB30" i="3"/>
  <c r="BA30" i="3"/>
  <c r="AZ30" i="3"/>
  <c r="AD30" i="3"/>
  <c r="AC30" i="3"/>
  <c r="AB30" i="3"/>
  <c r="BB29" i="3"/>
  <c r="BA29" i="3"/>
  <c r="AZ29" i="3"/>
  <c r="AD29" i="3"/>
  <c r="AC29" i="3"/>
  <c r="AB29" i="3"/>
  <c r="BB28" i="3"/>
  <c r="BA28" i="3"/>
  <c r="AZ28" i="3"/>
  <c r="AD28" i="3"/>
  <c r="AC28" i="3"/>
  <c r="AB28" i="3"/>
  <c r="BB27" i="3"/>
  <c r="BA27" i="3"/>
  <c r="AZ27" i="3"/>
  <c r="AD27" i="3"/>
  <c r="AC27" i="3"/>
  <c r="AB27" i="3"/>
  <c r="BB26" i="3"/>
  <c r="BA26" i="3"/>
  <c r="AZ26" i="3"/>
  <c r="AD26" i="3"/>
  <c r="AC26" i="3"/>
  <c r="AB26" i="3"/>
  <c r="BB25" i="3"/>
  <c r="BA25" i="3"/>
  <c r="AZ25" i="3"/>
  <c r="AD25" i="3"/>
  <c r="AC25" i="3"/>
  <c r="AB25" i="3"/>
  <c r="BB24" i="3"/>
  <c r="BA24" i="3"/>
  <c r="AZ24" i="3"/>
  <c r="AD24" i="3"/>
  <c r="AC24" i="3"/>
  <c r="AB24" i="3"/>
  <c r="BB23" i="3"/>
  <c r="BA23" i="3"/>
  <c r="AZ23" i="3"/>
  <c r="AD23" i="3"/>
  <c r="AC23" i="3"/>
  <c r="AB23" i="3"/>
  <c r="BB22" i="3"/>
  <c r="BA22" i="3"/>
  <c r="AZ22" i="3"/>
  <c r="AD22" i="3"/>
  <c r="AC22" i="3"/>
  <c r="AB22" i="3"/>
  <c r="BB21" i="3"/>
  <c r="BA21" i="3"/>
  <c r="AZ21" i="3"/>
  <c r="AD21" i="3"/>
  <c r="AC21" i="3"/>
  <c r="AB21" i="3"/>
  <c r="BB20" i="3"/>
  <c r="BA20" i="3"/>
  <c r="AZ20" i="3"/>
  <c r="AD20" i="3"/>
  <c r="AC20" i="3"/>
  <c r="AB20" i="3"/>
  <c r="BB19" i="3"/>
  <c r="BA19" i="3"/>
  <c r="AZ19" i="3"/>
  <c r="AD19" i="3"/>
  <c r="AC19" i="3"/>
  <c r="AB19" i="3"/>
  <c r="BB18" i="3"/>
  <c r="BA18" i="3"/>
  <c r="AZ18" i="3"/>
  <c r="AD18" i="3"/>
  <c r="AC18" i="3"/>
  <c r="AB18" i="3"/>
  <c r="BB17" i="3"/>
  <c r="BA17" i="3"/>
  <c r="AZ17" i="3"/>
  <c r="AD17" i="3"/>
  <c r="AC17" i="3"/>
  <c r="AB17" i="3"/>
  <c r="BB16" i="3"/>
  <c r="BA16" i="3"/>
  <c r="AZ16" i="3"/>
  <c r="AD16" i="3"/>
  <c r="AC16" i="3"/>
  <c r="AB16" i="3"/>
  <c r="BB15" i="3"/>
  <c r="BA15" i="3"/>
  <c r="AZ15" i="3"/>
  <c r="AD15" i="3"/>
  <c r="AC15" i="3"/>
  <c r="AB15" i="3"/>
  <c r="BB14" i="3"/>
  <c r="BA14" i="3"/>
  <c r="AZ14" i="3"/>
  <c r="AD14" i="3"/>
  <c r="AC14" i="3"/>
  <c r="AB14" i="3"/>
  <c r="BB13" i="3"/>
  <c r="BA13" i="3"/>
  <c r="AZ13" i="3"/>
  <c r="AD13" i="3"/>
  <c r="AC13" i="3"/>
  <c r="AB13" i="3"/>
  <c r="BB12" i="3"/>
  <c r="BA12" i="3"/>
  <c r="AZ12" i="3"/>
  <c r="AD12" i="3"/>
  <c r="AC12" i="3"/>
  <c r="AB12" i="3"/>
  <c r="BB11" i="3"/>
  <c r="BA11" i="3"/>
  <c r="AZ11" i="3"/>
  <c r="AD11" i="3"/>
  <c r="AC11" i="3"/>
  <c r="AB11" i="3"/>
  <c r="BB10" i="3"/>
  <c r="BA10" i="3"/>
  <c r="AZ10" i="3"/>
  <c r="AD10" i="3"/>
  <c r="AC10" i="3"/>
  <c r="AB10" i="3"/>
  <c r="BB9" i="3"/>
  <c r="BA9" i="3"/>
  <c r="AZ9" i="3"/>
  <c r="AD9" i="3"/>
  <c r="AC9" i="3"/>
  <c r="AB9" i="3"/>
  <c r="BB8" i="3"/>
  <c r="BA8" i="3"/>
  <c r="AZ8" i="3"/>
  <c r="AD8" i="3"/>
  <c r="AC8" i="3"/>
  <c r="AB8" i="3"/>
  <c r="BB7" i="3"/>
  <c r="BA7" i="3"/>
  <c r="AZ7" i="3"/>
  <c r="AD7" i="3"/>
  <c r="AC7" i="3"/>
  <c r="AB7" i="3"/>
  <c r="BB6" i="3"/>
  <c r="BA6" i="3"/>
  <c r="AZ6" i="3"/>
  <c r="AD6" i="3"/>
  <c r="AC6" i="3"/>
  <c r="AB6" i="3"/>
  <c r="BB5" i="3"/>
  <c r="BA5" i="3"/>
  <c r="AZ5" i="3"/>
  <c r="AD5" i="3"/>
  <c r="AC5" i="3"/>
  <c r="AB5" i="3"/>
  <c r="BB4" i="3"/>
  <c r="BA4" i="3"/>
  <c r="AZ4" i="3"/>
  <c r="AD4" i="3"/>
  <c r="AC4" i="3"/>
  <c r="AB4" i="3"/>
  <c r="BB3" i="3"/>
  <c r="BA3" i="3"/>
  <c r="Z63" i="3" s="1"/>
  <c r="AZ3" i="3"/>
  <c r="AD3" i="3"/>
  <c r="AC3" i="3"/>
  <c r="AC58" i="3" s="1"/>
  <c r="AB3" i="3"/>
  <c r="BB2" i="3"/>
  <c r="BB58" i="3" s="1"/>
  <c r="BA2" i="3"/>
  <c r="BA58" i="3" s="1"/>
  <c r="AZ2" i="3"/>
  <c r="AZ58" i="3" s="1"/>
  <c r="AD2" i="3"/>
  <c r="AD58" i="3" s="1"/>
  <c r="AC2" i="3"/>
  <c r="AB2" i="3"/>
  <c r="AB58" i="3" s="1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H72" i="2" s="1"/>
  <c r="N63" i="2"/>
  <c r="M63" i="2"/>
  <c r="L63" i="2"/>
  <c r="K63" i="2"/>
  <c r="J63" i="2"/>
  <c r="H73" i="2" s="1"/>
  <c r="I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71" i="2" s="1"/>
  <c r="BB57" i="2"/>
  <c r="BA57" i="2"/>
  <c r="AZ57" i="2"/>
  <c r="AD57" i="2"/>
  <c r="AC57" i="2"/>
  <c r="AB57" i="2"/>
  <c r="BB56" i="2"/>
  <c r="BA56" i="2"/>
  <c r="AZ56" i="2"/>
  <c r="AD56" i="2"/>
  <c r="AC56" i="2"/>
  <c r="AB56" i="2"/>
  <c r="BB55" i="2"/>
  <c r="BA55" i="2"/>
  <c r="AZ55" i="2"/>
  <c r="AD55" i="2"/>
  <c r="AC55" i="2"/>
  <c r="AB55" i="2"/>
  <c r="BB54" i="2"/>
  <c r="BA54" i="2"/>
  <c r="AZ54" i="2"/>
  <c r="AD54" i="2"/>
  <c r="AC54" i="2"/>
  <c r="AB54" i="2"/>
  <c r="BB53" i="2"/>
  <c r="BA53" i="2"/>
  <c r="AZ53" i="2"/>
  <c r="AD53" i="2"/>
  <c r="AC53" i="2"/>
  <c r="AB53" i="2"/>
  <c r="BB52" i="2"/>
  <c r="BA52" i="2"/>
  <c r="AZ52" i="2"/>
  <c r="AD52" i="2"/>
  <c r="AC52" i="2"/>
  <c r="AB52" i="2"/>
  <c r="BB51" i="2"/>
  <c r="BA51" i="2"/>
  <c r="AZ51" i="2"/>
  <c r="AD51" i="2"/>
  <c r="AC51" i="2"/>
  <c r="AB51" i="2"/>
  <c r="BB50" i="2"/>
  <c r="BA50" i="2"/>
  <c r="AZ50" i="2"/>
  <c r="AD50" i="2"/>
  <c r="AC50" i="2"/>
  <c r="AB50" i="2"/>
  <c r="BB49" i="2"/>
  <c r="BA49" i="2"/>
  <c r="AZ49" i="2"/>
  <c r="AD49" i="2"/>
  <c r="AC49" i="2"/>
  <c r="AB49" i="2"/>
  <c r="BB48" i="2"/>
  <c r="BA48" i="2"/>
  <c r="AZ48" i="2"/>
  <c r="AD48" i="2"/>
  <c r="AC48" i="2"/>
  <c r="AB48" i="2"/>
  <c r="BB47" i="2"/>
  <c r="BA47" i="2"/>
  <c r="AZ47" i="2"/>
  <c r="AD47" i="2"/>
  <c r="AC47" i="2"/>
  <c r="AB47" i="2"/>
  <c r="BB46" i="2"/>
  <c r="BA46" i="2"/>
  <c r="AZ46" i="2"/>
  <c r="AD46" i="2"/>
  <c r="AC46" i="2"/>
  <c r="AB46" i="2"/>
  <c r="BB45" i="2"/>
  <c r="BA45" i="2"/>
  <c r="AZ45" i="2"/>
  <c r="AD45" i="2"/>
  <c r="AC45" i="2"/>
  <c r="AB45" i="2"/>
  <c r="BB44" i="2"/>
  <c r="BA44" i="2"/>
  <c r="AZ44" i="2"/>
  <c r="AD44" i="2"/>
  <c r="AC44" i="2"/>
  <c r="AB44" i="2"/>
  <c r="BB43" i="2"/>
  <c r="BA43" i="2"/>
  <c r="AZ43" i="2"/>
  <c r="AD43" i="2"/>
  <c r="AC43" i="2"/>
  <c r="AB43" i="2"/>
  <c r="BB42" i="2"/>
  <c r="BA42" i="2"/>
  <c r="AZ42" i="2"/>
  <c r="AD42" i="2"/>
  <c r="AC42" i="2"/>
  <c r="AB42" i="2"/>
  <c r="BB41" i="2"/>
  <c r="BA41" i="2"/>
  <c r="AZ41" i="2"/>
  <c r="AD41" i="2"/>
  <c r="AC41" i="2"/>
  <c r="AB41" i="2"/>
  <c r="BB40" i="2"/>
  <c r="BA40" i="2"/>
  <c r="AZ40" i="2"/>
  <c r="AD40" i="2"/>
  <c r="AC40" i="2"/>
  <c r="AB40" i="2"/>
  <c r="BB39" i="2"/>
  <c r="BA39" i="2"/>
  <c r="AZ39" i="2"/>
  <c r="AD39" i="2"/>
  <c r="AC39" i="2"/>
  <c r="AB39" i="2"/>
  <c r="BB38" i="2"/>
  <c r="BA38" i="2"/>
  <c r="AZ38" i="2"/>
  <c r="AD38" i="2"/>
  <c r="AC38" i="2"/>
  <c r="AB38" i="2"/>
  <c r="BB37" i="2"/>
  <c r="BA37" i="2"/>
  <c r="AZ37" i="2"/>
  <c r="AD37" i="2"/>
  <c r="AC37" i="2"/>
  <c r="AB37" i="2"/>
  <c r="BB36" i="2"/>
  <c r="BA36" i="2"/>
  <c r="AZ36" i="2"/>
  <c r="AD36" i="2"/>
  <c r="AC36" i="2"/>
  <c r="AB36" i="2"/>
  <c r="BB35" i="2"/>
  <c r="BA35" i="2"/>
  <c r="AZ35" i="2"/>
  <c r="AD35" i="2"/>
  <c r="AC35" i="2"/>
  <c r="AB35" i="2"/>
  <c r="BB34" i="2"/>
  <c r="BA34" i="2"/>
  <c r="AZ34" i="2"/>
  <c r="AD34" i="2"/>
  <c r="AC34" i="2"/>
  <c r="AB34" i="2"/>
  <c r="BB33" i="2"/>
  <c r="BA33" i="2"/>
  <c r="AZ33" i="2"/>
  <c r="AD33" i="2"/>
  <c r="AC33" i="2"/>
  <c r="AB33" i="2"/>
  <c r="BB32" i="2"/>
  <c r="BA32" i="2"/>
  <c r="AZ32" i="2"/>
  <c r="AD32" i="2"/>
  <c r="AC32" i="2"/>
  <c r="AB32" i="2"/>
  <c r="BB31" i="2"/>
  <c r="BA31" i="2"/>
  <c r="AZ31" i="2"/>
  <c r="AD31" i="2"/>
  <c r="AC31" i="2"/>
  <c r="AB31" i="2"/>
  <c r="BB30" i="2"/>
  <c r="BA30" i="2"/>
  <c r="AZ30" i="2"/>
  <c r="AD30" i="2"/>
  <c r="AC30" i="2"/>
  <c r="AB30" i="2"/>
  <c r="BB29" i="2"/>
  <c r="BA29" i="2"/>
  <c r="AZ29" i="2"/>
  <c r="AD29" i="2"/>
  <c r="AC29" i="2"/>
  <c r="AB29" i="2"/>
  <c r="BB28" i="2"/>
  <c r="BA28" i="2"/>
  <c r="AZ28" i="2"/>
  <c r="AD28" i="2"/>
  <c r="AC28" i="2"/>
  <c r="AB28" i="2"/>
  <c r="BB27" i="2"/>
  <c r="BA27" i="2"/>
  <c r="AZ27" i="2"/>
  <c r="AD27" i="2"/>
  <c r="AC27" i="2"/>
  <c r="AB27" i="2"/>
  <c r="BB26" i="2"/>
  <c r="BA26" i="2"/>
  <c r="AZ26" i="2"/>
  <c r="AD26" i="2"/>
  <c r="AC26" i="2"/>
  <c r="AB26" i="2"/>
  <c r="BB25" i="2"/>
  <c r="BA25" i="2"/>
  <c r="AZ25" i="2"/>
  <c r="AD25" i="2"/>
  <c r="AC25" i="2"/>
  <c r="AB25" i="2"/>
  <c r="BB24" i="2"/>
  <c r="BA24" i="2"/>
  <c r="AZ24" i="2"/>
  <c r="AD24" i="2"/>
  <c r="AC24" i="2"/>
  <c r="AB24" i="2"/>
  <c r="BB23" i="2"/>
  <c r="BA23" i="2"/>
  <c r="AZ23" i="2"/>
  <c r="AD23" i="2"/>
  <c r="AC23" i="2"/>
  <c r="AB23" i="2"/>
  <c r="BB22" i="2"/>
  <c r="BA22" i="2"/>
  <c r="AZ22" i="2"/>
  <c r="AD22" i="2"/>
  <c r="AC22" i="2"/>
  <c r="AB22" i="2"/>
  <c r="BB21" i="2"/>
  <c r="BA21" i="2"/>
  <c r="AZ21" i="2"/>
  <c r="AD21" i="2"/>
  <c r="AC21" i="2"/>
  <c r="AB21" i="2"/>
  <c r="BB20" i="2"/>
  <c r="BA20" i="2"/>
  <c r="AZ20" i="2"/>
  <c r="AD20" i="2"/>
  <c r="AC20" i="2"/>
  <c r="AB20" i="2"/>
  <c r="BB19" i="2"/>
  <c r="BA19" i="2"/>
  <c r="AZ19" i="2"/>
  <c r="AD19" i="2"/>
  <c r="AC19" i="2"/>
  <c r="AB19" i="2"/>
  <c r="BB18" i="2"/>
  <c r="BA18" i="2"/>
  <c r="AZ18" i="2"/>
  <c r="AD18" i="2"/>
  <c r="AC18" i="2"/>
  <c r="AB18" i="2"/>
  <c r="BB17" i="2"/>
  <c r="BA17" i="2"/>
  <c r="AZ17" i="2"/>
  <c r="AD17" i="2"/>
  <c r="AC17" i="2"/>
  <c r="AB17" i="2"/>
  <c r="BB16" i="2"/>
  <c r="BA16" i="2"/>
  <c r="AZ16" i="2"/>
  <c r="AD16" i="2"/>
  <c r="AC16" i="2"/>
  <c r="AB16" i="2"/>
  <c r="BB15" i="2"/>
  <c r="BA15" i="2"/>
  <c r="AZ15" i="2"/>
  <c r="AD15" i="2"/>
  <c r="AC15" i="2"/>
  <c r="AB15" i="2"/>
  <c r="BB14" i="2"/>
  <c r="BA14" i="2"/>
  <c r="AZ14" i="2"/>
  <c r="AD14" i="2"/>
  <c r="AC14" i="2"/>
  <c r="AB14" i="2"/>
  <c r="BB13" i="2"/>
  <c r="BA13" i="2"/>
  <c r="AZ13" i="2"/>
  <c r="AD13" i="2"/>
  <c r="AC13" i="2"/>
  <c r="AB13" i="2"/>
  <c r="BB12" i="2"/>
  <c r="BA12" i="2"/>
  <c r="AZ12" i="2"/>
  <c r="AD12" i="2"/>
  <c r="AC12" i="2"/>
  <c r="AB12" i="2"/>
  <c r="BB11" i="2"/>
  <c r="BA11" i="2"/>
  <c r="AZ11" i="2"/>
  <c r="AD11" i="2"/>
  <c r="AC11" i="2"/>
  <c r="AB11" i="2"/>
  <c r="BB10" i="2"/>
  <c r="BA10" i="2"/>
  <c r="AZ10" i="2"/>
  <c r="AD10" i="2"/>
  <c r="AC10" i="2"/>
  <c r="AB10" i="2"/>
  <c r="BB9" i="2"/>
  <c r="BA9" i="2"/>
  <c r="AZ9" i="2"/>
  <c r="AD9" i="2"/>
  <c r="AC9" i="2"/>
  <c r="AB9" i="2"/>
  <c r="BB8" i="2"/>
  <c r="BA8" i="2"/>
  <c r="AZ8" i="2"/>
  <c r="AD8" i="2"/>
  <c r="AC8" i="2"/>
  <c r="AB8" i="2"/>
  <c r="BB7" i="2"/>
  <c r="BA7" i="2"/>
  <c r="AZ7" i="2"/>
  <c r="AD7" i="2"/>
  <c r="AC7" i="2"/>
  <c r="AB7" i="2"/>
  <c r="BB6" i="2"/>
  <c r="BA6" i="2"/>
  <c r="AZ6" i="2"/>
  <c r="AD6" i="2"/>
  <c r="AC6" i="2"/>
  <c r="AB6" i="2"/>
  <c r="BB5" i="2"/>
  <c r="BA5" i="2"/>
  <c r="AZ5" i="2"/>
  <c r="AD5" i="2"/>
  <c r="AC5" i="2"/>
  <c r="AB5" i="2"/>
  <c r="BB4" i="2"/>
  <c r="BA4" i="2"/>
  <c r="AZ4" i="2"/>
  <c r="AD4" i="2"/>
  <c r="AC4" i="2"/>
  <c r="AB4" i="2"/>
  <c r="BB3" i="2"/>
  <c r="BA3" i="2"/>
  <c r="AZ3" i="2"/>
  <c r="AD3" i="2"/>
  <c r="AC3" i="2"/>
  <c r="AB3" i="2"/>
  <c r="BB2" i="2"/>
  <c r="BB58" i="2" s="1"/>
  <c r="BA2" i="2"/>
  <c r="AZ2" i="2"/>
  <c r="AD2" i="2"/>
  <c r="AD58" i="2" s="1"/>
  <c r="AC2" i="2"/>
  <c r="Z62" i="2" s="1"/>
  <c r="AB2" i="2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73" i="1" s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H71" i="1" s="1"/>
  <c r="I62" i="1"/>
  <c r="H70" i="1" s="1"/>
  <c r="BK57" i="1"/>
  <c r="BK56" i="1"/>
  <c r="BK55" i="1"/>
  <c r="BK54" i="1"/>
  <c r="BK53" i="1"/>
  <c r="BK52" i="1"/>
  <c r="BK51" i="1"/>
  <c r="BA51" i="1"/>
  <c r="AZ51" i="1"/>
  <c r="AY51" i="1"/>
  <c r="AD51" i="1"/>
  <c r="AC51" i="1"/>
  <c r="AB51" i="1"/>
  <c r="BK50" i="1"/>
  <c r="BA50" i="1"/>
  <c r="AZ50" i="1"/>
  <c r="AY50" i="1"/>
  <c r="AD50" i="1"/>
  <c r="AC50" i="1"/>
  <c r="AB50" i="1"/>
  <c r="BK49" i="1"/>
  <c r="BA49" i="1"/>
  <c r="AZ49" i="1"/>
  <c r="AY49" i="1"/>
  <c r="AD49" i="1"/>
  <c r="AC49" i="1"/>
  <c r="AB49" i="1"/>
  <c r="BK48" i="1"/>
  <c r="BA48" i="1"/>
  <c r="AZ48" i="1"/>
  <c r="AY48" i="1"/>
  <c r="AD48" i="1"/>
  <c r="AC48" i="1"/>
  <c r="AB48" i="1"/>
  <c r="BK47" i="1"/>
  <c r="BA47" i="1"/>
  <c r="AZ47" i="1"/>
  <c r="AY47" i="1"/>
  <c r="AD47" i="1"/>
  <c r="AC47" i="1"/>
  <c r="AB47" i="1"/>
  <c r="BK46" i="1"/>
  <c r="BA46" i="1"/>
  <c r="AZ46" i="1"/>
  <c r="AY46" i="1"/>
  <c r="AD46" i="1"/>
  <c r="AC46" i="1"/>
  <c r="AB46" i="1"/>
  <c r="BK45" i="1"/>
  <c r="BA45" i="1"/>
  <c r="AZ45" i="1"/>
  <c r="AY45" i="1"/>
  <c r="AD45" i="1"/>
  <c r="AC45" i="1"/>
  <c r="AB45" i="1"/>
  <c r="BK44" i="1"/>
  <c r="BA44" i="1"/>
  <c r="AZ44" i="1"/>
  <c r="AY44" i="1"/>
  <c r="AD44" i="1"/>
  <c r="AC44" i="1"/>
  <c r="AB44" i="1"/>
  <c r="BK43" i="1"/>
  <c r="BA43" i="1"/>
  <c r="AZ43" i="1"/>
  <c r="AY43" i="1"/>
  <c r="AD43" i="1"/>
  <c r="AC43" i="1"/>
  <c r="AB43" i="1"/>
  <c r="BK42" i="1"/>
  <c r="BA42" i="1"/>
  <c r="AZ42" i="1"/>
  <c r="AY42" i="1"/>
  <c r="AD42" i="1"/>
  <c r="AC42" i="1"/>
  <c r="AB42" i="1"/>
  <c r="BK41" i="1"/>
  <c r="BA41" i="1"/>
  <c r="AZ41" i="1"/>
  <c r="AY41" i="1"/>
  <c r="AD41" i="1"/>
  <c r="AC41" i="1"/>
  <c r="AB41" i="1"/>
  <c r="BK40" i="1"/>
  <c r="BA40" i="1"/>
  <c r="AZ40" i="1"/>
  <c r="AY40" i="1"/>
  <c r="AD40" i="1"/>
  <c r="AC40" i="1"/>
  <c r="AB40" i="1"/>
  <c r="BK39" i="1"/>
  <c r="BA39" i="1"/>
  <c r="AZ39" i="1"/>
  <c r="AY39" i="1"/>
  <c r="AD39" i="1"/>
  <c r="AC39" i="1"/>
  <c r="AB39" i="1"/>
  <c r="BK38" i="1"/>
  <c r="BA38" i="1"/>
  <c r="AZ38" i="1"/>
  <c r="AY38" i="1"/>
  <c r="AD38" i="1"/>
  <c r="AC38" i="1"/>
  <c r="AB38" i="1"/>
  <c r="BK37" i="1"/>
  <c r="BA37" i="1"/>
  <c r="AZ37" i="1"/>
  <c r="AY37" i="1"/>
  <c r="AD37" i="1"/>
  <c r="AC37" i="1"/>
  <c r="AB37" i="1"/>
  <c r="BK36" i="1"/>
  <c r="BA36" i="1"/>
  <c r="AZ36" i="1"/>
  <c r="AY36" i="1"/>
  <c r="AD36" i="1"/>
  <c r="AC36" i="1"/>
  <c r="AB36" i="1"/>
  <c r="BK35" i="1"/>
  <c r="BA35" i="1"/>
  <c r="AZ35" i="1"/>
  <c r="AY35" i="1"/>
  <c r="AD35" i="1"/>
  <c r="AC35" i="1"/>
  <c r="AB35" i="1"/>
  <c r="BK34" i="1"/>
  <c r="BA34" i="1"/>
  <c r="AZ34" i="1"/>
  <c r="AY34" i="1"/>
  <c r="AD34" i="1"/>
  <c r="AC34" i="1"/>
  <c r="AB34" i="1"/>
  <c r="BK33" i="1"/>
  <c r="BA33" i="1"/>
  <c r="AZ33" i="1"/>
  <c r="AY33" i="1"/>
  <c r="AD33" i="1"/>
  <c r="AC33" i="1"/>
  <c r="AB33" i="1"/>
  <c r="BK32" i="1"/>
  <c r="BA32" i="1"/>
  <c r="AZ32" i="1"/>
  <c r="AY32" i="1"/>
  <c r="AD32" i="1"/>
  <c r="AC32" i="1"/>
  <c r="AB32" i="1"/>
  <c r="BK31" i="1"/>
  <c r="BA31" i="1"/>
  <c r="AZ31" i="1"/>
  <c r="AY31" i="1"/>
  <c r="AD31" i="1"/>
  <c r="AC31" i="1"/>
  <c r="AB31" i="1"/>
  <c r="BK30" i="1"/>
  <c r="BA30" i="1"/>
  <c r="AZ30" i="1"/>
  <c r="AY30" i="1"/>
  <c r="AD30" i="1"/>
  <c r="AC30" i="1"/>
  <c r="AB30" i="1"/>
  <c r="BK29" i="1"/>
  <c r="BA29" i="1"/>
  <c r="AZ29" i="1"/>
  <c r="AY29" i="1"/>
  <c r="AD29" i="1"/>
  <c r="AC29" i="1"/>
  <c r="AB29" i="1"/>
  <c r="BK28" i="1"/>
  <c r="BA28" i="1"/>
  <c r="AZ28" i="1"/>
  <c r="AY28" i="1"/>
  <c r="AD28" i="1"/>
  <c r="AC28" i="1"/>
  <c r="AB28" i="1"/>
  <c r="BK27" i="1"/>
  <c r="BA27" i="1"/>
  <c r="AZ27" i="1"/>
  <c r="AY27" i="1"/>
  <c r="AD27" i="1"/>
  <c r="AC27" i="1"/>
  <c r="AB27" i="1"/>
  <c r="BK26" i="1"/>
  <c r="BA26" i="1"/>
  <c r="AZ26" i="1"/>
  <c r="AY26" i="1"/>
  <c r="AD26" i="1"/>
  <c r="AC26" i="1"/>
  <c r="AB26" i="1"/>
  <c r="BK25" i="1"/>
  <c r="BA25" i="1"/>
  <c r="AZ25" i="1"/>
  <c r="AY25" i="1"/>
  <c r="AD25" i="1"/>
  <c r="AC25" i="1"/>
  <c r="AB25" i="1"/>
  <c r="BK24" i="1"/>
  <c r="BA24" i="1"/>
  <c r="AZ24" i="1"/>
  <c r="AY24" i="1"/>
  <c r="AD24" i="1"/>
  <c r="AC24" i="1"/>
  <c r="AB24" i="1"/>
  <c r="BK23" i="1"/>
  <c r="BA23" i="1"/>
  <c r="AZ23" i="1"/>
  <c r="AY23" i="1"/>
  <c r="AD23" i="1"/>
  <c r="AC23" i="1"/>
  <c r="AB23" i="1"/>
  <c r="BK22" i="1"/>
  <c r="BA22" i="1"/>
  <c r="AZ22" i="1"/>
  <c r="AY22" i="1"/>
  <c r="AD22" i="1"/>
  <c r="AC22" i="1"/>
  <c r="AB22" i="1"/>
  <c r="BK21" i="1"/>
  <c r="BA21" i="1"/>
  <c r="AZ21" i="1"/>
  <c r="AY21" i="1"/>
  <c r="AD21" i="1"/>
  <c r="AC21" i="1"/>
  <c r="AB21" i="1"/>
  <c r="BK20" i="1"/>
  <c r="BA20" i="1"/>
  <c r="AZ20" i="1"/>
  <c r="AY20" i="1"/>
  <c r="AD20" i="1"/>
  <c r="AC20" i="1"/>
  <c r="AB20" i="1"/>
  <c r="BK19" i="1"/>
  <c r="BA19" i="1"/>
  <c r="AZ19" i="1"/>
  <c r="AY19" i="1"/>
  <c r="AD19" i="1"/>
  <c r="AC19" i="1"/>
  <c r="AB19" i="1"/>
  <c r="BK18" i="1"/>
  <c r="BA18" i="1"/>
  <c r="AZ18" i="1"/>
  <c r="AY18" i="1"/>
  <c r="AD18" i="1"/>
  <c r="AC18" i="1"/>
  <c r="AB18" i="1"/>
  <c r="BK17" i="1"/>
  <c r="BA17" i="1"/>
  <c r="AZ17" i="1"/>
  <c r="AY17" i="1"/>
  <c r="AD17" i="1"/>
  <c r="AC17" i="1"/>
  <c r="AB17" i="1"/>
  <c r="BK16" i="1"/>
  <c r="BA16" i="1"/>
  <c r="AZ16" i="1"/>
  <c r="AY16" i="1"/>
  <c r="AD16" i="1"/>
  <c r="AC16" i="1"/>
  <c r="AB16" i="1"/>
  <c r="BK15" i="1"/>
  <c r="BA15" i="1"/>
  <c r="AZ15" i="1"/>
  <c r="AY15" i="1"/>
  <c r="AD15" i="1"/>
  <c r="AC15" i="1"/>
  <c r="AB15" i="1"/>
  <c r="BK14" i="1"/>
  <c r="BA14" i="1"/>
  <c r="AZ14" i="1"/>
  <c r="AY14" i="1"/>
  <c r="AD14" i="1"/>
  <c r="AC14" i="1"/>
  <c r="AB14" i="1"/>
  <c r="BK13" i="1"/>
  <c r="BA13" i="1"/>
  <c r="AZ13" i="1"/>
  <c r="AY13" i="1"/>
  <c r="AD13" i="1"/>
  <c r="AC13" i="1"/>
  <c r="AB13" i="1"/>
  <c r="BK12" i="1"/>
  <c r="BA12" i="1"/>
  <c r="AZ12" i="1"/>
  <c r="AY12" i="1"/>
  <c r="AD12" i="1"/>
  <c r="AC12" i="1"/>
  <c r="AB12" i="1"/>
  <c r="BK11" i="1"/>
  <c r="BA11" i="1"/>
  <c r="AZ11" i="1"/>
  <c r="AY11" i="1"/>
  <c r="AD11" i="1"/>
  <c r="AC11" i="1"/>
  <c r="AB11" i="1"/>
  <c r="BK10" i="1"/>
  <c r="BA10" i="1"/>
  <c r="AZ10" i="1"/>
  <c r="AY10" i="1"/>
  <c r="AD10" i="1"/>
  <c r="AC10" i="1"/>
  <c r="AB10" i="1"/>
  <c r="BK9" i="1"/>
  <c r="BA9" i="1"/>
  <c r="AZ9" i="1"/>
  <c r="AY9" i="1"/>
  <c r="AD9" i="1"/>
  <c r="AC9" i="1"/>
  <c r="AB9" i="1"/>
  <c r="BK8" i="1"/>
  <c r="BA8" i="1"/>
  <c r="AZ8" i="1"/>
  <c r="AY8" i="1"/>
  <c r="AD8" i="1"/>
  <c r="AC8" i="1"/>
  <c r="AB8" i="1"/>
  <c r="BK7" i="1"/>
  <c r="BA7" i="1"/>
  <c r="AZ7" i="1"/>
  <c r="AY7" i="1"/>
  <c r="AD7" i="1"/>
  <c r="AC7" i="1"/>
  <c r="AB7" i="1"/>
  <c r="BK6" i="1"/>
  <c r="BA6" i="1"/>
  <c r="AZ6" i="1"/>
  <c r="AY6" i="1"/>
  <c r="AD6" i="1"/>
  <c r="AC6" i="1"/>
  <c r="AB6" i="1"/>
  <c r="BK5" i="1"/>
  <c r="BA5" i="1"/>
  <c r="AZ5" i="1"/>
  <c r="AY5" i="1"/>
  <c r="AD5" i="1"/>
  <c r="AC5" i="1"/>
  <c r="AB5" i="1"/>
  <c r="BK4" i="1"/>
  <c r="BA4" i="1"/>
  <c r="AZ4" i="1"/>
  <c r="AY4" i="1"/>
  <c r="AD4" i="1"/>
  <c r="AC4" i="1"/>
  <c r="AB4" i="1"/>
  <c r="BK3" i="1"/>
  <c r="BA3" i="1"/>
  <c r="AA63" i="1" s="1"/>
  <c r="AZ3" i="1"/>
  <c r="AY3" i="1"/>
  <c r="AD3" i="1"/>
  <c r="AD52" i="1" s="1"/>
  <c r="AC3" i="1"/>
  <c r="AB3" i="1"/>
  <c r="BK2" i="1"/>
  <c r="BA2" i="1"/>
  <c r="BA52" i="1" s="1"/>
  <c r="AZ2" i="1"/>
  <c r="AZ52" i="1" s="1"/>
  <c r="AY2" i="1"/>
  <c r="AY52" i="1" s="1"/>
  <c r="AD2" i="1"/>
  <c r="AC2" i="1"/>
  <c r="AB2" i="1"/>
  <c r="AB52" i="1" s="1"/>
  <c r="Z62" i="5" l="1"/>
  <c r="G72" i="5"/>
  <c r="AY58" i="5"/>
  <c r="G70" i="5"/>
  <c r="AA58" i="5"/>
  <c r="AB58" i="5"/>
  <c r="AC58" i="5"/>
  <c r="G69" i="5"/>
  <c r="Z63" i="1"/>
  <c r="H70" i="4"/>
  <c r="AA63" i="3"/>
  <c r="H70" i="3"/>
  <c r="H73" i="4"/>
  <c r="H70" i="2"/>
  <c r="Y62" i="5"/>
  <c r="AC52" i="1"/>
  <c r="Z62" i="1" s="1"/>
  <c r="BA58" i="4"/>
  <c r="H72" i="1"/>
  <c r="BB58" i="4"/>
  <c r="G71" i="5"/>
  <c r="K69" i="6"/>
  <c r="K71" i="6"/>
</calcChain>
</file>

<file path=xl/sharedStrings.xml><?xml version="1.0" encoding="utf-8"?>
<sst xmlns="http://schemas.openxmlformats.org/spreadsheetml/2006/main" count="487" uniqueCount="43">
  <si>
    <t>Year</t>
  </si>
  <si>
    <t>RW</t>
  </si>
  <si>
    <t>RW R</t>
  </si>
  <si>
    <t>RW S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</si>
  <si>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</si>
  <si>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</si>
  <si>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</si>
  <si>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</si>
  <si>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</si>
  <si>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</si>
  <si>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</si>
  <si>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</si>
  <si>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</si>
  <si>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</si>
  <si>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</si>
  <si>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</si>
  <si>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</si>
  <si>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</si>
  <si>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</si>
  <si>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</si>
  <si>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</si>
  <si>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</si>
  <si>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</si>
  <si>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</si>
  <si>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</si>
  <si>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Jun-Jul</t>
  </si>
  <si>
    <t>T</t>
  </si>
  <si>
    <t>aver</t>
  </si>
  <si>
    <t>Jun-Sept</t>
  </si>
  <si>
    <t>pp</t>
  </si>
  <si>
    <t>t mean</t>
  </si>
  <si>
    <t>pos&lt;0,05</t>
  </si>
  <si>
    <t>pos&lt;0,01</t>
  </si>
  <si>
    <t>pos&lt;0,001</t>
  </si>
  <si>
    <t>neg&lt;0,05</t>
  </si>
  <si>
    <t>neg&lt;0,01</t>
  </si>
  <si>
    <t>neg&lt;0,001</t>
  </si>
  <si>
    <t>Pmax</t>
  </si>
  <si>
    <t>Pmin</t>
  </si>
  <si>
    <t>Tmax</t>
  </si>
  <si>
    <t>Tmin</t>
  </si>
  <si>
    <t>tmin</t>
  </si>
  <si>
    <t>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</si>
</sst>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mmm\-yy"/>
    <numFmt numFmtId="167" formatCode="d\-mmm"/>
  </numFmts>
  <fonts count="10" x14ac:knownFonts="1"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Border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2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2" fontId="2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5" fontId="1" fillId="0" borderId="0" xfId="1" applyNumberFormat="1" applyFont="1" applyBorder="1" applyAlignment="1" applyProtection="1">
      <alignment horizontal="right" vertical="top"/>
    </xf>
    <xf numFmtId="0" fontId="1" fillId="3" borderId="0" xfId="0" applyFont="1" applyFill="1"/>
    <xf numFmtId="0" fontId="1" fillId="4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0" borderId="0" xfId="0" applyFont="1" applyAlignment="1">
      <alignment horizontal="left" textRotation="90"/>
    </xf>
    <xf numFmtId="0" fontId="0" fillId="0" borderId="3" xfId="0" applyBorder="1"/>
    <xf numFmtId="0" fontId="2" fillId="0" borderId="0" xfId="1" applyFont="1" applyBorder="1" applyAlignment="1" applyProtection="1">
      <alignment horizontal="right" vertical="top"/>
    </xf>
    <xf numFmtId="0" fontId="1" fillId="3" borderId="4" xfId="0" applyFont="1" applyFill="1" applyBorder="1"/>
    <xf numFmtId="0" fontId="1" fillId="0" borderId="4" xfId="0" applyFont="1" applyBorder="1" applyAlignment="1">
      <alignment horizontal="left" textRotation="90"/>
    </xf>
    <xf numFmtId="2" fontId="1" fillId="0" borderId="4" xfId="0" applyNumberFormat="1" applyFont="1" applyBorder="1"/>
    <xf numFmtId="166" fontId="1" fillId="0" borderId="0" xfId="0" applyNumberFormat="1" applyFont="1"/>
    <xf numFmtId="167" fontId="1" fillId="0" borderId="0" xfId="0" applyNumberFormat="1" applyFont="1"/>
    <xf numFmtId="0" fontId="5" fillId="0" borderId="0" xfId="0" applyFont="1"/>
    <xf numFmtId="0" fontId="5" fillId="2" borderId="0" xfId="0" applyFont="1" applyFill="1"/>
    <xf numFmtId="0" fontId="5" fillId="0" borderId="0" xfId="1" applyFont="1" applyBorder="1" applyAlignment="1" applyProtection="1">
      <alignment horizontal="right" vertical="top"/>
    </xf>
    <xf numFmtId="0" fontId="6" fillId="0" borderId="0" xfId="1" applyFont="1" applyBorder="1" applyAlignment="1" applyProtection="1">
      <alignment horizontal="right" vertical="top"/>
    </xf>
    <xf numFmtId="0" fontId="6" fillId="0" borderId="4" xfId="1" applyFont="1" applyBorder="1" applyAlignment="1" applyProtection="1">
      <alignment horizontal="right" vertical="top"/>
    </xf>
    <xf numFmtId="165" fontId="6" fillId="0" borderId="0" xfId="1" applyNumberFormat="1" applyFont="1" applyBorder="1" applyAlignment="1" applyProtection="1">
      <alignment horizontal="right" vertical="top"/>
    </xf>
    <xf numFmtId="0" fontId="7" fillId="2" borderId="0" xfId="0" applyFont="1" applyFill="1"/>
    <xf numFmtId="0" fontId="8" fillId="2" borderId="0" xfId="0" applyFont="1" applyFill="1"/>
    <xf numFmtId="165" fontId="2" fillId="0" borderId="0" xfId="1" applyNumberFormat="1" applyFont="1" applyBorder="1" applyAlignment="1" applyProtection="1">
      <alignment horizontal="right" vertical="top"/>
    </xf>
    <xf numFmtId="0" fontId="1" fillId="0" borderId="0" xfId="1" applyFont="1" applyBorder="1" applyAlignment="1" applyProtection="1">
      <alignment horizontal="right" vertical="top"/>
    </xf>
  </cellXfs>
  <cellStyles count="2">
    <cellStyle name="Обычный" xfId="0" builtinId="0"/>
    <cellStyle name="Обычный_Лист1" xfId="1" xr:uid="{00000000-0005-0000-0000-000006000000}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2F75B5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FIL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-7.400119490344749E-2</c:v>
                </c:pt>
                <c:pt idx="1">
                  <c:v>0.2553237626022587</c:v>
                </c:pt>
                <c:pt idx="2">
                  <c:v>-9.6922889070115592E-2</c:v>
                </c:pt>
                <c:pt idx="3">
                  <c:v>7.7045769979798298E-2</c:v>
                </c:pt>
                <c:pt idx="4">
                  <c:v>-0.14654732879371071</c:v>
                </c:pt>
                <c:pt idx="5">
                  <c:v>-6.34922250138477E-2</c:v>
                </c:pt>
                <c:pt idx="6">
                  <c:v>-3.8853124590589379E-2</c:v>
                </c:pt>
                <c:pt idx="7">
                  <c:v>8.7044861560669193E-2</c:v>
                </c:pt>
                <c:pt idx="8">
                  <c:v>-8.9090152543987514E-2</c:v>
                </c:pt>
                <c:pt idx="9">
                  <c:v>-0.14787163082630414</c:v>
                </c:pt>
                <c:pt idx="10">
                  <c:v>8.4084677656938181E-2</c:v>
                </c:pt>
                <c:pt idx="11">
                  <c:v>0.30176147430685296</c:v>
                </c:pt>
                <c:pt idx="12">
                  <c:v>-0.15179353727195538</c:v>
                </c:pt>
                <c:pt idx="13">
                  <c:v>0.1516795960585898</c:v>
                </c:pt>
                <c:pt idx="14">
                  <c:v>-6.1447499341344865E-2</c:v>
                </c:pt>
                <c:pt idx="15">
                  <c:v>7.3111478711983036E-2</c:v>
                </c:pt>
                <c:pt idx="16">
                  <c:v>-0.19710064683572195</c:v>
                </c:pt>
                <c:pt idx="17">
                  <c:v>1.9644981828951563E-2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2-4D3E-8CA8-EAA630D40D25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4.6652903802089571E-3</c:v>
                </c:pt>
                <c:pt idx="1">
                  <c:v>0.45273231884308879</c:v>
                </c:pt>
                <c:pt idx="2">
                  <c:v>0.40989342724496486</c:v>
                </c:pt>
                <c:pt idx="3">
                  <c:v>0.35043162714466686</c:v>
                </c:pt>
                <c:pt idx="4">
                  <c:v>0.36717288032570428</c:v>
                </c:pt>
                <c:pt idx="5">
                  <c:v>0.20772379754345255</c:v>
                </c:pt>
                <c:pt idx="6">
                  <c:v>0.19692308129182945</c:v>
                </c:pt>
                <c:pt idx="7">
                  <c:v>0.11116694065066746</c:v>
                </c:pt>
                <c:pt idx="8">
                  <c:v>0.1202455058532234</c:v>
                </c:pt>
                <c:pt idx="9">
                  <c:v>0.13658316552616698</c:v>
                </c:pt>
                <c:pt idx="10">
                  <c:v>0.27401411755177607</c:v>
                </c:pt>
                <c:pt idx="11">
                  <c:v>0.48759802068863484</c:v>
                </c:pt>
                <c:pt idx="12">
                  <c:v>0.11182464496101642</c:v>
                </c:pt>
                <c:pt idx="13">
                  <c:v>0.43892442616120037</c:v>
                </c:pt>
                <c:pt idx="14">
                  <c:v>0.3139031635319019</c:v>
                </c:pt>
                <c:pt idx="15">
                  <c:v>0.33996723736345802</c:v>
                </c:pt>
                <c:pt idx="16">
                  <c:v>9.6128364664090679E-2</c:v>
                </c:pt>
                <c:pt idx="17">
                  <c:v>0.36447147815070868</c:v>
                </c:pt>
                <c:pt idx="18">
                  <c:v>0.45620391733889409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2-4D3E-8CA8-EAA630D4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57363"/>
        <c:axId val="58981345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2-4D3E-8CA8-EAA630D40D25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0.32800000000000001</c:v>
                </c:pt>
                <c:pt idx="1">
                  <c:v>0.32800000000000001</c:v>
                </c:pt>
                <c:pt idx="2">
                  <c:v>0.32800000000000001</c:v>
                </c:pt>
                <c:pt idx="3">
                  <c:v>0.32800000000000001</c:v>
                </c:pt>
                <c:pt idx="4">
                  <c:v>0.32800000000000001</c:v>
                </c:pt>
                <c:pt idx="5">
                  <c:v>0.32800000000000001</c:v>
                </c:pt>
                <c:pt idx="6">
                  <c:v>0.32800000000000001</c:v>
                </c:pt>
                <c:pt idx="7">
                  <c:v>0.32800000000000001</c:v>
                </c:pt>
                <c:pt idx="8">
                  <c:v>0.32800000000000001</c:v>
                </c:pt>
                <c:pt idx="9">
                  <c:v>0.32800000000000001</c:v>
                </c:pt>
                <c:pt idx="10">
                  <c:v>0.32800000000000001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0.32800000000000001</c:v>
                </c:pt>
                <c:pt idx="16">
                  <c:v>0.32800000000000001</c:v>
                </c:pt>
                <c:pt idx="17">
                  <c:v>0.32800000000000001</c:v>
                </c:pt>
                <c:pt idx="18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C2-4D3E-8CA8-EAA630D40D25}"/>
            </c:ext>
          </c:extLst>
        </c:ser>
        <c:ser>
          <c:idx val="4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C2-4D3E-8CA8-EAA630D40D25}"/>
            </c:ext>
          </c:extLst>
        </c:ser>
        <c:ser>
          <c:idx val="5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C2-4D3E-8CA8-EAA630D40D25}"/>
            </c:ext>
          </c:extLst>
        </c:ser>
        <c:ser>
          <c:idx val="6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-0.32800000000000001</c:v>
                </c:pt>
                <c:pt idx="1">
                  <c:v>-0.32800000000000001</c:v>
                </c:pt>
                <c:pt idx="2">
                  <c:v>-0.32800000000000001</c:v>
                </c:pt>
                <c:pt idx="3">
                  <c:v>-0.32800000000000001</c:v>
                </c:pt>
                <c:pt idx="4">
                  <c:v>-0.32800000000000001</c:v>
                </c:pt>
                <c:pt idx="5">
                  <c:v>-0.32800000000000001</c:v>
                </c:pt>
                <c:pt idx="6">
                  <c:v>-0.32800000000000001</c:v>
                </c:pt>
                <c:pt idx="7">
                  <c:v>-0.32800000000000001</c:v>
                </c:pt>
                <c:pt idx="8">
                  <c:v>-0.32800000000000001</c:v>
                </c:pt>
                <c:pt idx="9">
                  <c:v>-0.32800000000000001</c:v>
                </c:pt>
                <c:pt idx="10">
                  <c:v>-0.32800000000000001</c:v>
                </c:pt>
                <c:pt idx="11">
                  <c:v>-0.32800000000000001</c:v>
                </c:pt>
                <c:pt idx="12">
                  <c:v>-0.32800000000000001</c:v>
                </c:pt>
                <c:pt idx="13">
                  <c:v>-0.32800000000000001</c:v>
                </c:pt>
                <c:pt idx="14">
                  <c:v>-0.32800000000000001</c:v>
                </c:pt>
                <c:pt idx="15">
                  <c:v>-0.32800000000000001</c:v>
                </c:pt>
                <c:pt idx="16">
                  <c:v>-0.32800000000000001</c:v>
                </c:pt>
                <c:pt idx="17">
                  <c:v>-0.32800000000000001</c:v>
                </c:pt>
                <c:pt idx="18">
                  <c:v>-0.32800000000000001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C2-4D3E-8CA8-EAA630D4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3957363"/>
        <c:axId val="58981345"/>
      </c:lineChart>
      <c:catAx>
        <c:axId val="739573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58981345"/>
        <c:crosses val="autoZero"/>
        <c:auto val="1"/>
        <c:lblAlgn val="ctr"/>
        <c:lblOffset val="100"/>
        <c:noMultiLvlLbl val="0"/>
      </c:catAx>
      <c:valAx>
        <c:axId val="5898134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7395736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APA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0.17348089125406208</c:v>
                </c:pt>
                <c:pt idx="1">
                  <c:v>0.16514022506428885</c:v>
                </c:pt>
                <c:pt idx="2">
                  <c:v>0.30140628349143406</c:v>
                </c:pt>
                <c:pt idx="3">
                  <c:v>9.940426652881236E-2</c:v>
                </c:pt>
                <c:pt idx="4">
                  <c:v>2.3195438542159785E-2</c:v>
                </c:pt>
                <c:pt idx="5">
                  <c:v>6.4927630845118198E-2</c:v>
                </c:pt>
                <c:pt idx="6">
                  <c:v>0.35275049065591751</c:v>
                </c:pt>
                <c:pt idx="7">
                  <c:v>0.19136811204426013</c:v>
                </c:pt>
                <c:pt idx="8">
                  <c:v>7.5394052026376945E-2</c:v>
                </c:pt>
                <c:pt idx="9">
                  <c:v>3.8267295230599525E-2</c:v>
                </c:pt>
                <c:pt idx="10">
                  <c:v>0.15409328108282908</c:v>
                </c:pt>
                <c:pt idx="11">
                  <c:v>7.9261848330818202E-2</c:v>
                </c:pt>
                <c:pt idx="12">
                  <c:v>0.28606326655428443</c:v>
                </c:pt>
                <c:pt idx="13">
                  <c:v>-8.5961966533914691E-2</c:v>
                </c:pt>
                <c:pt idx="14">
                  <c:v>0.39245385548906248</c:v>
                </c:pt>
                <c:pt idx="15">
                  <c:v>0.13520915376281356</c:v>
                </c:pt>
                <c:pt idx="16">
                  <c:v>7.0998174950748227E-2</c:v>
                </c:pt>
                <c:pt idx="17">
                  <c:v>0.11531009660061235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E-487C-A18A-DDB1786660FF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-4.6965037309237456E-2</c:v>
                </c:pt>
                <c:pt idx="1">
                  <c:v>0.26398500889436871</c:v>
                </c:pt>
                <c:pt idx="2">
                  <c:v>0.2421059369137358</c:v>
                </c:pt>
                <c:pt idx="3">
                  <c:v>0.34515037371479546</c:v>
                </c:pt>
                <c:pt idx="4">
                  <c:v>0.1791616228719487</c:v>
                </c:pt>
                <c:pt idx="5">
                  <c:v>0.27676197101051786</c:v>
                </c:pt>
                <c:pt idx="6">
                  <c:v>0.27198029557164732</c:v>
                </c:pt>
                <c:pt idx="7">
                  <c:v>0.14468384889298996</c:v>
                </c:pt>
                <c:pt idx="8">
                  <c:v>4.6983376059938076E-2</c:v>
                </c:pt>
                <c:pt idx="9">
                  <c:v>0.12435486579391532</c:v>
                </c:pt>
                <c:pt idx="10">
                  <c:v>-0.18045965421377411</c:v>
                </c:pt>
                <c:pt idx="11">
                  <c:v>0.34712249181057403</c:v>
                </c:pt>
                <c:pt idx="12">
                  <c:v>7.0928756982682237E-2</c:v>
                </c:pt>
                <c:pt idx="13">
                  <c:v>0.35931294623425458</c:v>
                </c:pt>
                <c:pt idx="14">
                  <c:v>0.2195705069853961</c:v>
                </c:pt>
                <c:pt idx="15">
                  <c:v>0.28646346858834942</c:v>
                </c:pt>
                <c:pt idx="16">
                  <c:v>0.23782159797443664</c:v>
                </c:pt>
                <c:pt idx="17">
                  <c:v>0.27512148597382652</c:v>
                </c:pt>
                <c:pt idx="18">
                  <c:v>0.37268228280767302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E-487C-A18A-DDB17866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94539"/>
        <c:axId val="484261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E-487C-A18A-DDB1786660FF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7E-487C-A18A-DDB1786660FF}"/>
            </c:ext>
          </c:extLst>
        </c:ser>
        <c:ser>
          <c:idx val="4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7E-487C-A18A-DDB1786660FF}"/>
            </c:ext>
          </c:extLst>
        </c:ser>
        <c:ser>
          <c:idx val="5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7E-487C-A18A-DDB1786660FF}"/>
            </c:ext>
          </c:extLst>
        </c:ser>
        <c:ser>
          <c:idx val="6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7E-487C-A18A-DDB1786660FF}"/>
            </c:ext>
          </c:extLst>
        </c:ser>
        <c:ser>
          <c:idx val="7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7E-487C-A18A-DDB17866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9394539"/>
        <c:axId val="4842613"/>
      </c:lineChart>
      <c:catAx>
        <c:axId val="793945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4842613"/>
        <c:crosses val="autoZero"/>
        <c:auto val="1"/>
        <c:lblAlgn val="ctr"/>
        <c:lblOffset val="100"/>
        <c:noMultiLvlLbl val="0"/>
      </c:catAx>
      <c:valAx>
        <c:axId val="484261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79394539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PUR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0.18197613599489951</c:v>
                </c:pt>
                <c:pt idx="1">
                  <c:v>5.8592625049865246E-2</c:v>
                </c:pt>
                <c:pt idx="2">
                  <c:v>0.10465787829123699</c:v>
                </c:pt>
                <c:pt idx="3">
                  <c:v>9.6907979289640872E-2</c:v>
                </c:pt>
                <c:pt idx="4">
                  <c:v>-0.10747725110030933</c:v>
                </c:pt>
                <c:pt idx="5">
                  <c:v>0.21998494466678881</c:v>
                </c:pt>
                <c:pt idx="6">
                  <c:v>-8.6068133160169244E-2</c:v>
                </c:pt>
                <c:pt idx="7">
                  <c:v>7.2192070366424346E-2</c:v>
                </c:pt>
                <c:pt idx="8">
                  <c:v>-0.15148794301896054</c:v>
                </c:pt>
                <c:pt idx="9">
                  <c:v>6.6804263221794627E-2</c:v>
                </c:pt>
                <c:pt idx="10">
                  <c:v>3.4938200347314784E-2</c:v>
                </c:pt>
                <c:pt idx="11">
                  <c:v>-0.21417134133876509</c:v>
                </c:pt>
                <c:pt idx="12">
                  <c:v>0.11217653033895343</c:v>
                </c:pt>
                <c:pt idx="13">
                  <c:v>-7.0060514387830911E-2</c:v>
                </c:pt>
                <c:pt idx="14">
                  <c:v>-0.10205310413858401</c:v>
                </c:pt>
                <c:pt idx="15">
                  <c:v>0.17661762305415735</c:v>
                </c:pt>
                <c:pt idx="16">
                  <c:v>2.248600395265981E-2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D31-8DAA-AAC1D93B7810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0.35976254153561199</c:v>
                </c:pt>
                <c:pt idx="1">
                  <c:v>0.11228106904705094</c:v>
                </c:pt>
                <c:pt idx="2">
                  <c:v>-6.4827811447269986E-3</c:v>
                </c:pt>
                <c:pt idx="3">
                  <c:v>0.12070080664471315</c:v>
                </c:pt>
                <c:pt idx="4">
                  <c:v>0.1178930138223562</c:v>
                </c:pt>
                <c:pt idx="5">
                  <c:v>9.6306290645590931E-2</c:v>
                </c:pt>
                <c:pt idx="6">
                  <c:v>0.20812182793419171</c:v>
                </c:pt>
                <c:pt idx="7">
                  <c:v>0.33148797118697149</c:v>
                </c:pt>
                <c:pt idx="8">
                  <c:v>9.3900321592995356E-2</c:v>
                </c:pt>
                <c:pt idx="9">
                  <c:v>4.0593307679502498E-2</c:v>
                </c:pt>
                <c:pt idx="10">
                  <c:v>3.1888925036489282E-2</c:v>
                </c:pt>
                <c:pt idx="11">
                  <c:v>6.824059664049667E-2</c:v>
                </c:pt>
                <c:pt idx="12">
                  <c:v>0.52584906553414723</c:v>
                </c:pt>
                <c:pt idx="13">
                  <c:v>0.42978437021417093</c:v>
                </c:pt>
                <c:pt idx="14">
                  <c:v>4.2313370733208587E-2</c:v>
                </c:pt>
                <c:pt idx="15">
                  <c:v>8.4670431607395333E-2</c:v>
                </c:pt>
                <c:pt idx="16">
                  <c:v>0.17334730119753303</c:v>
                </c:pt>
                <c:pt idx="17">
                  <c:v>0.62625487997458895</c:v>
                </c:pt>
                <c:pt idx="18">
                  <c:v>0.45740039006262401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D31-8DAA-AAC1D93B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21589"/>
        <c:axId val="83815344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F-4D31-8DAA-AAC1D93B7810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F-4D31-8DAA-AAC1D93B7810}"/>
            </c:ext>
          </c:extLst>
        </c:ser>
        <c:ser>
          <c:idx val="4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F-4D31-8DAA-AAC1D93B7810}"/>
            </c:ext>
          </c:extLst>
        </c:ser>
        <c:ser>
          <c:idx val="5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9F-4D31-8DAA-AAC1D93B7810}"/>
            </c:ext>
          </c:extLst>
        </c:ser>
        <c:ser>
          <c:idx val="6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9F-4D31-8DAA-AAC1D93B7810}"/>
            </c:ext>
          </c:extLst>
        </c:ser>
        <c:ser>
          <c:idx val="7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9F-4D31-8DAA-AAC1D93B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1121589"/>
        <c:axId val="83815344"/>
      </c:lineChart>
      <c:catAx>
        <c:axId val="411215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83815344"/>
        <c:crosses val="autoZero"/>
        <c:auto val="1"/>
        <c:lblAlgn val="ctr"/>
        <c:lblOffset val="100"/>
        <c:noMultiLvlLbl val="0"/>
      </c:catAx>
      <c:valAx>
        <c:axId val="8381534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41121589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KHA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9.275230833187853E-2</c:v>
                </c:pt>
                <c:pt idx="1">
                  <c:v>-9.1556384863652154E-2</c:v>
                </c:pt>
                <c:pt idx="2">
                  <c:v>6.609443803017509E-2</c:v>
                </c:pt>
                <c:pt idx="3">
                  <c:v>-0.3872082931600877</c:v>
                </c:pt>
                <c:pt idx="4">
                  <c:v>-9.5509763191410441E-2</c:v>
                </c:pt>
                <c:pt idx="5">
                  <c:v>7.1577457172128975E-2</c:v>
                </c:pt>
                <c:pt idx="6">
                  <c:v>5.0449310745081098E-2</c:v>
                </c:pt>
                <c:pt idx="7">
                  <c:v>4.7907536502486761E-3</c:v>
                </c:pt>
                <c:pt idx="8">
                  <c:v>9.0872390143102208E-2</c:v>
                </c:pt>
                <c:pt idx="9">
                  <c:v>-0.29053928191283385</c:v>
                </c:pt>
                <c:pt idx="10">
                  <c:v>-1.5168854435161855E-2</c:v>
                </c:pt>
                <c:pt idx="11">
                  <c:v>-6.8916455708188745E-2</c:v>
                </c:pt>
                <c:pt idx="12">
                  <c:v>-0.22225396237455866</c:v>
                </c:pt>
                <c:pt idx="13">
                  <c:v>-0.14133241118689815</c:v>
                </c:pt>
                <c:pt idx="14">
                  <c:v>-1.4882611961879268E-2</c:v>
                </c:pt>
                <c:pt idx="15">
                  <c:v>0.20400531412806733</c:v>
                </c:pt>
                <c:pt idx="16">
                  <c:v>-0.28007568852112635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4-4460-8467-0733EB8A637A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0.21337493087250906</c:v>
                </c:pt>
                <c:pt idx="1">
                  <c:v>-8.8675074507894247E-2</c:v>
                </c:pt>
                <c:pt idx="2">
                  <c:v>0.24398289193035599</c:v>
                </c:pt>
                <c:pt idx="3">
                  <c:v>0.25296698204155466</c:v>
                </c:pt>
                <c:pt idx="4">
                  <c:v>0.33531927597637146</c:v>
                </c:pt>
                <c:pt idx="5">
                  <c:v>0.1447998082760823</c:v>
                </c:pt>
                <c:pt idx="6">
                  <c:v>6.0618249453947719E-2</c:v>
                </c:pt>
                <c:pt idx="7">
                  <c:v>-8.5873431921886526E-2</c:v>
                </c:pt>
                <c:pt idx="8">
                  <c:v>-0.21945831887696673</c:v>
                </c:pt>
                <c:pt idx="9">
                  <c:v>-5.3137610899356723E-2</c:v>
                </c:pt>
                <c:pt idx="10">
                  <c:v>-5.3983901281418292E-2</c:v>
                </c:pt>
                <c:pt idx="11">
                  <c:v>-9.7759352769130017E-2</c:v>
                </c:pt>
                <c:pt idx="12">
                  <c:v>0.39102356100279773</c:v>
                </c:pt>
                <c:pt idx="13">
                  <c:v>0.43818811939090124</c:v>
                </c:pt>
                <c:pt idx="14">
                  <c:v>4.5885417213752881E-2</c:v>
                </c:pt>
                <c:pt idx="15">
                  <c:v>0.10095755139623656</c:v>
                </c:pt>
                <c:pt idx="16">
                  <c:v>0.22782259813537661</c:v>
                </c:pt>
                <c:pt idx="17">
                  <c:v>0.51107835565999049</c:v>
                </c:pt>
                <c:pt idx="18">
                  <c:v>0.36124522732567027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4-4460-8467-0733EB8A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19328"/>
        <c:axId val="61810678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4-4460-8467-0733EB8A637A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54-4460-8467-0733EB8A637A}"/>
            </c:ext>
          </c:extLst>
        </c:ser>
        <c:ser>
          <c:idx val="4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54-4460-8467-0733EB8A637A}"/>
            </c:ext>
          </c:extLst>
        </c:ser>
        <c:ser>
          <c:idx val="5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54-4460-8467-0733EB8A637A}"/>
            </c:ext>
          </c:extLst>
        </c:ser>
        <c:ser>
          <c:idx val="6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54-4460-8467-0733EB8A637A}"/>
            </c:ext>
          </c:extLst>
        </c:ser>
        <c:ser>
          <c:idx val="7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54-4460-8467-0733EB8A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9619328"/>
        <c:axId val="61810678"/>
      </c:lineChart>
      <c:catAx>
        <c:axId val="29619328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1810678"/>
        <c:crosses val="autoZero"/>
        <c:auto val="1"/>
        <c:lblAlgn val="ctr"/>
        <c:lblOffset val="100"/>
        <c:noMultiLvlLbl val="0"/>
      </c:catAx>
      <c:valAx>
        <c:axId val="6181067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2961932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CHO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tmin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-0.15912887292484604</c:v>
                </c:pt>
                <c:pt idx="1">
                  <c:v>-0.25937510452751328</c:v>
                </c:pt>
                <c:pt idx="2">
                  <c:v>-0.39907249368283815</c:v>
                </c:pt>
                <c:pt idx="3">
                  <c:v>-0.11615080013994331</c:v>
                </c:pt>
                <c:pt idx="4">
                  <c:v>-0.1794398619956882</c:v>
                </c:pt>
                <c:pt idx="5">
                  <c:v>-2.4229317311263161E-2</c:v>
                </c:pt>
                <c:pt idx="6">
                  <c:v>-7.0635242074207391E-2</c:v>
                </c:pt>
                <c:pt idx="7">
                  <c:v>-1.619884733793164E-2</c:v>
                </c:pt>
                <c:pt idx="8">
                  <c:v>3.6596230865975792E-2</c:v>
                </c:pt>
                <c:pt idx="9">
                  <c:v>-0.21144281250414784</c:v>
                </c:pt>
                <c:pt idx="10">
                  <c:v>2.3898008015894919E-2</c:v>
                </c:pt>
                <c:pt idx="11">
                  <c:v>2.7026914387234948E-2</c:v>
                </c:pt>
                <c:pt idx="12">
                  <c:v>0.45575213897956562</c:v>
                </c:pt>
                <c:pt idx="13">
                  <c:v>0.34423814177839179</c:v>
                </c:pt>
                <c:pt idx="14">
                  <c:v>5.4679832099288436E-2</c:v>
                </c:pt>
                <c:pt idx="15">
                  <c:v>0.25523592309029747</c:v>
                </c:pt>
                <c:pt idx="16">
                  <c:v>4.7493326700609392E-2</c:v>
                </c:pt>
                <c:pt idx="17">
                  <c:v>-8.3106080817877237E-2</c:v>
                </c:pt>
                <c:pt idx="18">
                  <c:v>-7.3728480549495837E-2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7-4485-909A-F7000E155987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max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-0.14694441474272679</c:v>
                </c:pt>
                <c:pt idx="1">
                  <c:v>-0.19762576398790146</c:v>
                </c:pt>
                <c:pt idx="2">
                  <c:v>-0.39043106016016066</c:v>
                </c:pt>
                <c:pt idx="3">
                  <c:v>-2.5596019621302646E-2</c:v>
                </c:pt>
                <c:pt idx="4">
                  <c:v>-2.1319469667692627E-2</c:v>
                </c:pt>
                <c:pt idx="5">
                  <c:v>7.8122098916801955E-2</c:v>
                </c:pt>
                <c:pt idx="6">
                  <c:v>-2.8238705607487154E-2</c:v>
                </c:pt>
                <c:pt idx="7">
                  <c:v>-2.547498172532062E-2</c:v>
                </c:pt>
                <c:pt idx="8">
                  <c:v>-8.7965204904832145E-2</c:v>
                </c:pt>
                <c:pt idx="9">
                  <c:v>-0.11665898452467431</c:v>
                </c:pt>
                <c:pt idx="10">
                  <c:v>0.11670811598609153</c:v>
                </c:pt>
                <c:pt idx="11">
                  <c:v>-0.13168537882831755</c:v>
                </c:pt>
                <c:pt idx="12">
                  <c:v>0.30923005452621366</c:v>
                </c:pt>
                <c:pt idx="13">
                  <c:v>0.17912317140465867</c:v>
                </c:pt>
                <c:pt idx="14">
                  <c:v>0.16753618103161269</c:v>
                </c:pt>
                <c:pt idx="15">
                  <c:v>-6.0879614013302559E-2</c:v>
                </c:pt>
                <c:pt idx="16">
                  <c:v>-6.5556479262936798E-2</c:v>
                </c:pt>
                <c:pt idx="17">
                  <c:v>0.33831968459591322</c:v>
                </c:pt>
                <c:pt idx="18">
                  <c:v>0.26020882437048348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7-4485-909A-F7000E15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79915"/>
        <c:axId val="91679752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7-4485-909A-F7000E155987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17-4485-909A-F7000E155987}"/>
            </c:ext>
          </c:extLst>
        </c:ser>
        <c:ser>
          <c:idx val="4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17-4485-909A-F7000E155987}"/>
            </c:ext>
          </c:extLst>
        </c:ser>
        <c:ser>
          <c:idx val="5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17-4485-909A-F7000E155987}"/>
            </c:ext>
          </c:extLst>
        </c:ser>
        <c:ser>
          <c:idx val="6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17-4485-909A-F7000E155987}"/>
            </c:ext>
          </c:extLst>
        </c:ser>
        <c:ser>
          <c:idx val="7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17-4485-909A-F7000E15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3979915"/>
        <c:axId val="91679752"/>
      </c:lineChart>
      <c:catAx>
        <c:axId val="839799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91679752"/>
        <c:crosses val="autoZero"/>
        <c:auto val="1"/>
        <c:lblAlgn val="ctr"/>
        <c:lblOffset val="100"/>
        <c:noMultiLvlLbl val="0"/>
      </c:catAx>
      <c:valAx>
        <c:axId val="9167975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 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3979915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BIL (OST)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BIL!$L$61:$AD$61</c:f>
              <c:numCache>
                <c:formatCode>General</c:formatCode>
                <c:ptCount val="19"/>
                <c:pt idx="0">
                  <c:v>0.10870804970173018</c:v>
                </c:pt>
                <c:pt idx="1">
                  <c:v>0.17842635857811304</c:v>
                </c:pt>
                <c:pt idx="2">
                  <c:v>-2.3644213601351938E-2</c:v>
                </c:pt>
                <c:pt idx="3">
                  <c:v>2.4396677992000446E-3</c:v>
                </c:pt>
                <c:pt idx="4">
                  <c:v>0.40328072538516424</c:v>
                </c:pt>
                <c:pt idx="5">
                  <c:v>8.9730048314127453E-2</c:v>
                </c:pt>
                <c:pt idx="6">
                  <c:v>8.6954166249678888E-2</c:v>
                </c:pt>
                <c:pt idx="7">
                  <c:v>0.10157237618947566</c:v>
                </c:pt>
                <c:pt idx="8">
                  <c:v>4.0907365526551366E-2</c:v>
                </c:pt>
                <c:pt idx="9">
                  <c:v>-0.13786478050677012</c:v>
                </c:pt>
                <c:pt idx="10">
                  <c:v>-0.37707084423833992</c:v>
                </c:pt>
                <c:pt idx="11">
                  <c:v>-0.29491111092321376</c:v>
                </c:pt>
                <c:pt idx="12">
                  <c:v>-5.4581635847161795E-2</c:v>
                </c:pt>
                <c:pt idx="13">
                  <c:v>5.082348350164273E-2</c:v>
                </c:pt>
                <c:pt idx="14">
                  <c:v>-0.10124793489800976</c:v>
                </c:pt>
                <c:pt idx="15">
                  <c:v>0.20666110678070221</c:v>
                </c:pt>
                <c:pt idx="16">
                  <c:v>-4.4686420468611383E-2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1-43BA-A661-AD21C2C36CDE}"/>
            </c:ext>
          </c:extLst>
        </c:ser>
        <c:ser>
          <c:idx val="1"/>
          <c:order val="1"/>
          <c:tx>
            <c:strRef>
              <c:f>BIL!$K$62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BIL!$L$62:$AD$62</c:f>
              <c:numCache>
                <c:formatCode>General</c:formatCode>
                <c:ptCount val="19"/>
                <c:pt idx="0">
                  <c:v>-4.3377515297969925E-2</c:v>
                </c:pt>
                <c:pt idx="1">
                  <c:v>-0.10969820579445273</c:v>
                </c:pt>
                <c:pt idx="2">
                  <c:v>8.139348181039828E-2</c:v>
                </c:pt>
                <c:pt idx="3">
                  <c:v>0.18572399775922038</c:v>
                </c:pt>
                <c:pt idx="4">
                  <c:v>0.22396850920283295</c:v>
                </c:pt>
                <c:pt idx="5">
                  <c:v>-6.8272036065334579E-2</c:v>
                </c:pt>
                <c:pt idx="6">
                  <c:v>-2.0205940632504023E-2</c:v>
                </c:pt>
                <c:pt idx="7">
                  <c:v>0.25721382275937577</c:v>
                </c:pt>
                <c:pt idx="8">
                  <c:v>2.4149718824379569E-2</c:v>
                </c:pt>
                <c:pt idx="9">
                  <c:v>-3.5479070509357273E-2</c:v>
                </c:pt>
                <c:pt idx="10">
                  <c:v>-4.4535820059316146E-2</c:v>
                </c:pt>
                <c:pt idx="11">
                  <c:v>0.10764571887014526</c:v>
                </c:pt>
                <c:pt idx="12">
                  <c:v>0.37116004689168958</c:v>
                </c:pt>
                <c:pt idx="13">
                  <c:v>1.397980033231741E-2</c:v>
                </c:pt>
                <c:pt idx="14">
                  <c:v>7.3453180172780019E-2</c:v>
                </c:pt>
                <c:pt idx="15">
                  <c:v>0.27984619149589091</c:v>
                </c:pt>
                <c:pt idx="16">
                  <c:v>0.15857247041971997</c:v>
                </c:pt>
                <c:pt idx="17">
                  <c:v>0.23182845450774817</c:v>
                </c:pt>
                <c:pt idx="18">
                  <c:v>0.26710185175509965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1-43BA-A661-AD21C2C3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0850"/>
        <c:axId val="62012606"/>
      </c:barChart>
      <c:lineChart>
        <c:grouping val="standard"/>
        <c:varyColors val="0"/>
        <c:ser>
          <c:idx val="2"/>
          <c:order val="2"/>
          <c:tx>
            <c:strRef>
              <c:f>BIL!$K$63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BIL!$L$63:$AD$63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1-43BA-A661-AD21C2C36CDE}"/>
            </c:ext>
          </c:extLst>
        </c:ser>
        <c:ser>
          <c:idx val="3"/>
          <c:order val="3"/>
          <c:tx>
            <c:strRef>
              <c:f>BIL!$K$64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BIL!$L$64:$AD$64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1-43BA-A661-AD21C2C36CDE}"/>
            </c:ext>
          </c:extLst>
        </c:ser>
        <c:ser>
          <c:idx val="4"/>
          <c:order val="4"/>
          <c:tx>
            <c:strRef>
              <c:f>BIL!$K$65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1-43BA-A661-AD21C2C36CDE}"/>
            </c:ext>
          </c:extLst>
        </c:ser>
        <c:ser>
          <c:idx val="5"/>
          <c:order val="5"/>
          <c:tx>
            <c:strRef>
              <c:f>BIL!$K$66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BIL!$L$66:$AD$66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1-43BA-A661-AD21C2C36CDE}"/>
            </c:ext>
          </c:extLst>
        </c:ser>
        <c:ser>
          <c:idx val="6"/>
          <c:order val="6"/>
          <c:tx>
            <c:strRef>
              <c:f>BIL!$K$67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BIL!$L$67:$AD$67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21-43BA-A661-AD21C2C36CDE}"/>
            </c:ext>
          </c:extLst>
        </c:ser>
        <c:ser>
          <c:idx val="7"/>
          <c:order val="7"/>
          <c:tx>
            <c:strRef>
              <c:f>BIL!$K$68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21-43BA-A661-AD21C2C3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2270850"/>
        <c:axId val="62012606"/>
      </c:lineChart>
      <c:catAx>
        <c:axId val="322708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62012606"/>
        <c:crosses val="autoZero"/>
        <c:auto val="1"/>
        <c:lblAlgn val="ctr"/>
        <c:lblOffset val="100"/>
        <c:noMultiLvlLbl val="0"/>
      </c:catAx>
      <c:valAx>
        <c:axId val="620126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3227085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549000</xdr:colOff>
      <xdr:row>71</xdr:row>
      <xdr:rowOff>9000</xdr:rowOff>
    </xdr:from>
    <xdr:to>
      <xdr:col>24</xdr:col>
      <xdr:colOff>224640</xdr:colOff>
      <xdr:row>98</xdr:row>
      <xdr:rowOff>135720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25</xdr:col>
      <xdr:colOff>151920</xdr:colOff>
      <xdr:row>98</xdr:row>
      <xdr:rowOff>75600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23400</xdr:colOff>
      <xdr:row>70</xdr:row>
      <xdr:rowOff>61560</xdr:rowOff>
    </xdr:from>
    <xdr:to>
      <xdr:col>20</xdr:col>
      <xdr:colOff>522000</xdr:colOff>
      <xdr:row>93</xdr:row>
      <xdr:rowOff>75240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149400</xdr:colOff>
      <xdr:row>69</xdr:row>
      <xdr:rowOff>15840</xdr:rowOff>
    </xdr:from>
    <xdr:to>
      <xdr:col>26</xdr:col>
      <xdr:colOff>650520</xdr:colOff>
      <xdr:row>100</xdr:row>
      <xdr:rowOff>135000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0"/>
  <sheetViews>
    <sheetView topLeftCell="A85" zoomScale="60" zoomScaleNormal="60" workbookViewId="0">
      <selection activeCell="K118" sqref="K118"/>
    </sheetView>
  </sheetViews>
  <sheetFormatPr defaultColWidth="8.875" defaultRowHeight="15.75" x14ac:dyDescent="0.25"/>
  <cols>
    <col min="1" max="1024" width="8.875" style="1"/>
  </cols>
  <sheetData>
    <row r="1" spans="1:63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25</v>
      </c>
      <c r="BA1" s="1" t="s">
        <v>28</v>
      </c>
      <c r="BK1" s="1" t="s">
        <v>27</v>
      </c>
    </row>
    <row r="2" spans="1:63" x14ac:dyDescent="0.25">
      <c r="A2" s="1">
        <v>1966</v>
      </c>
      <c r="B2" s="4">
        <v>0.61799999999999999</v>
      </c>
      <c r="C2" s="4">
        <v>0.80600000000000005</v>
      </c>
      <c r="D2" s="4">
        <v>0.61799999999999999</v>
      </c>
      <c r="F2" s="5"/>
      <c r="H2" s="1">
        <v>1966</v>
      </c>
      <c r="P2" s="6">
        <v>13</v>
      </c>
      <c r="Q2" s="1">
        <v>30</v>
      </c>
      <c r="R2" s="1">
        <v>32</v>
      </c>
      <c r="S2" s="1">
        <v>27</v>
      </c>
      <c r="T2" s="1">
        <v>40</v>
      </c>
      <c r="U2" s="1">
        <v>70</v>
      </c>
      <c r="V2" s="1">
        <v>43</v>
      </c>
      <c r="W2" s="1">
        <v>85</v>
      </c>
      <c r="X2" s="1">
        <v>90</v>
      </c>
      <c r="Y2" s="1">
        <v>70</v>
      </c>
      <c r="Z2" s="1">
        <v>53</v>
      </c>
      <c r="AA2" s="7">
        <v>39</v>
      </c>
      <c r="AB2" s="8">
        <f t="shared" ref="AB2:AB33" si="0">SUM(P2:AA2)</f>
        <v>592</v>
      </c>
      <c r="AC2" s="2">
        <f t="shared" ref="AC2:AC33" si="1">SUM(U2,V2)</f>
        <v>113</v>
      </c>
      <c r="AD2" s="2">
        <f t="shared" ref="AD2:AD33" si="2">SUM(T2:X2)</f>
        <v>328</v>
      </c>
      <c r="AE2" s="1">
        <v>1966</v>
      </c>
      <c r="AM2" s="1">
        <v>-26.9225806451613</v>
      </c>
      <c r="AN2" s="1">
        <v>-28.871428571428599</v>
      </c>
      <c r="AO2" s="1">
        <v>-23</v>
      </c>
      <c r="AP2" s="1">
        <v>-9.25</v>
      </c>
      <c r="AQ2" s="1">
        <v>6.4516129032261699E-3</v>
      </c>
      <c r="AR2" s="1">
        <v>6.9466666666666601</v>
      </c>
      <c r="AS2" s="1">
        <v>9.3580645161290299</v>
      </c>
      <c r="AT2" s="1">
        <v>5.6677419354838703</v>
      </c>
      <c r="AU2" s="1">
        <v>0.336666666666666</v>
      </c>
      <c r="AV2" s="1">
        <v>-5.6709677419354803</v>
      </c>
      <c r="AW2" s="1">
        <v>-7.4366666666666701</v>
      </c>
      <c r="AX2" s="1">
        <v>-13.806451612903199</v>
      </c>
      <c r="AY2" s="8">
        <f t="shared" ref="AY2:AY33" si="3">AVERAGE(AM2:AX2)</f>
        <v>-7.7202086533538159</v>
      </c>
      <c r="AZ2" s="2">
        <f t="shared" ref="AZ2:AZ33" si="4">AVERAGE(AR2:AS2)</f>
        <v>8.1523655913978459</v>
      </c>
      <c r="BA2" s="1">
        <f t="shared" ref="BA2:BA33" si="5">AVERAGE(AR2:AU2)</f>
        <v>5.5772849462365572</v>
      </c>
      <c r="BE2" s="1">
        <v>0.80600000000000005</v>
      </c>
      <c r="BF2" s="1">
        <v>1.034</v>
      </c>
      <c r="BG2" s="1">
        <v>0.38800000000000001</v>
      </c>
      <c r="BH2" s="1">
        <v>0.69699999999999995</v>
      </c>
      <c r="BI2" s="1">
        <v>1.2210000000000001</v>
      </c>
      <c r="BJ2" s="1">
        <v>0.82</v>
      </c>
      <c r="BK2" s="1">
        <f t="shared" ref="BK2:BK33" si="6">AVERAGE(BE2:BJ2)</f>
        <v>0.82766666666666688</v>
      </c>
    </row>
    <row r="3" spans="1:63" x14ac:dyDescent="0.25">
      <c r="A3" s="1">
        <v>1967</v>
      </c>
      <c r="B3" s="4">
        <v>0.75800000000000001</v>
      </c>
      <c r="C3" s="4">
        <v>1.0169999999999999</v>
      </c>
      <c r="D3" s="4">
        <v>0.75800000000000001</v>
      </c>
      <c r="F3" s="5"/>
      <c r="H3" s="1">
        <v>1967</v>
      </c>
      <c r="I3" s="1">
        <v>70</v>
      </c>
      <c r="J3" s="1">
        <v>43</v>
      </c>
      <c r="K3" s="1">
        <v>85</v>
      </c>
      <c r="L3" s="1">
        <v>90</v>
      </c>
      <c r="M3" s="1">
        <v>70</v>
      </c>
      <c r="N3" s="1">
        <v>53</v>
      </c>
      <c r="O3" s="1">
        <v>39</v>
      </c>
      <c r="P3" s="6">
        <v>31</v>
      </c>
      <c r="Q3" s="1">
        <v>34</v>
      </c>
      <c r="R3" s="1">
        <v>55</v>
      </c>
      <c r="S3" s="1">
        <v>18</v>
      </c>
      <c r="T3" s="1">
        <v>49</v>
      </c>
      <c r="U3" s="1">
        <v>56</v>
      </c>
      <c r="V3" s="1">
        <v>71</v>
      </c>
      <c r="W3" s="1">
        <v>42</v>
      </c>
      <c r="X3" s="1">
        <v>44</v>
      </c>
      <c r="Y3" s="1">
        <v>117</v>
      </c>
      <c r="Z3" s="1">
        <v>66</v>
      </c>
      <c r="AA3" s="7">
        <v>17</v>
      </c>
      <c r="AB3" s="8">
        <f t="shared" si="0"/>
        <v>600</v>
      </c>
      <c r="AC3" s="2">
        <f t="shared" si="1"/>
        <v>127</v>
      </c>
      <c r="AD3" s="2">
        <f t="shared" si="2"/>
        <v>262</v>
      </c>
      <c r="AE3" s="1">
        <v>1967</v>
      </c>
      <c r="AF3" s="1">
        <v>6.9466666666666601</v>
      </c>
      <c r="AG3" s="1">
        <v>9.3580645161290299</v>
      </c>
      <c r="AH3" s="1">
        <v>5.6677419354838703</v>
      </c>
      <c r="AI3" s="1">
        <v>0.336666666666666</v>
      </c>
      <c r="AJ3" s="1">
        <v>-5.6709677419354803</v>
      </c>
      <c r="AK3" s="1">
        <v>-7.4366666666666701</v>
      </c>
      <c r="AL3" s="7">
        <v>-13.806451612903199</v>
      </c>
      <c r="AM3" s="1">
        <v>-26.754838709677401</v>
      </c>
      <c r="AN3" s="1">
        <v>-14.6535714285714</v>
      </c>
      <c r="AO3" s="1">
        <v>-7.1935483870967696</v>
      </c>
      <c r="AP3" s="1">
        <v>-6.4633333333333303</v>
      </c>
      <c r="AQ3" s="1">
        <v>-1.4258064516129001</v>
      </c>
      <c r="AR3" s="1">
        <v>5.71</v>
      </c>
      <c r="AS3" s="1">
        <v>8.8193548387096801</v>
      </c>
      <c r="AT3" s="1">
        <v>9.6903225806451605</v>
      </c>
      <c r="AU3" s="1">
        <v>3.5966666666666698</v>
      </c>
      <c r="AV3" s="1">
        <v>-2.9741935483870998</v>
      </c>
      <c r="AW3" s="1">
        <v>-3.38</v>
      </c>
      <c r="AX3" s="1">
        <v>-26.403225806451601</v>
      </c>
      <c r="AY3" s="8">
        <f t="shared" si="3"/>
        <v>-5.1193477982590823</v>
      </c>
      <c r="AZ3" s="2">
        <f t="shared" si="4"/>
        <v>7.2646774193548396</v>
      </c>
      <c r="BA3" s="1">
        <f t="shared" si="5"/>
        <v>6.9540860215053772</v>
      </c>
      <c r="BE3" s="1">
        <v>1.0169999999999999</v>
      </c>
      <c r="BF3" s="1">
        <v>0.89400000000000002</v>
      </c>
      <c r="BG3" s="1">
        <v>1.0469999999999999</v>
      </c>
      <c r="BH3" s="1">
        <v>1.329</v>
      </c>
      <c r="BI3" s="1">
        <v>1.202</v>
      </c>
      <c r="BJ3" s="1">
        <v>0.88500000000000001</v>
      </c>
      <c r="BK3" s="1">
        <f t="shared" si="6"/>
        <v>1.0623333333333334</v>
      </c>
    </row>
    <row r="4" spans="1:63" x14ac:dyDescent="0.25">
      <c r="A4" s="1">
        <v>1968</v>
      </c>
      <c r="B4" s="4">
        <v>0.64700000000000002</v>
      </c>
      <c r="C4" s="4">
        <v>0.84399999999999997</v>
      </c>
      <c r="D4" s="4">
        <v>0.64700000000000002</v>
      </c>
      <c r="F4" s="5"/>
      <c r="H4" s="1">
        <v>1968</v>
      </c>
      <c r="I4" s="1">
        <v>56</v>
      </c>
      <c r="J4" s="1">
        <v>71</v>
      </c>
      <c r="K4" s="1">
        <v>42</v>
      </c>
      <c r="L4" s="1">
        <v>44</v>
      </c>
      <c r="M4" s="1">
        <v>117</v>
      </c>
      <c r="N4" s="1">
        <v>66</v>
      </c>
      <c r="O4" s="1">
        <v>17</v>
      </c>
      <c r="P4" s="6">
        <v>32</v>
      </c>
      <c r="Q4" s="1">
        <v>0</v>
      </c>
      <c r="R4" s="1">
        <v>0</v>
      </c>
      <c r="S4" s="1">
        <v>0</v>
      </c>
      <c r="T4" s="1">
        <v>27</v>
      </c>
      <c r="U4" s="1">
        <v>65</v>
      </c>
      <c r="V4" s="1">
        <v>44</v>
      </c>
      <c r="W4" s="1">
        <v>54</v>
      </c>
      <c r="X4" s="1">
        <v>49</v>
      </c>
      <c r="Y4" s="1">
        <v>66</v>
      </c>
      <c r="Z4" s="1">
        <v>32</v>
      </c>
      <c r="AA4" s="7">
        <v>37</v>
      </c>
      <c r="AB4" s="8">
        <f t="shared" si="0"/>
        <v>406</v>
      </c>
      <c r="AC4" s="2">
        <f t="shared" si="1"/>
        <v>109</v>
      </c>
      <c r="AD4" s="2">
        <f t="shared" si="2"/>
        <v>239</v>
      </c>
      <c r="AE4" s="1">
        <v>1968</v>
      </c>
      <c r="AF4" s="1">
        <v>5.71</v>
      </c>
      <c r="AG4" s="1">
        <v>8.8193548387096801</v>
      </c>
      <c r="AH4" s="1">
        <v>9.6903225806451605</v>
      </c>
      <c r="AI4" s="1">
        <v>3.5966666666666698</v>
      </c>
      <c r="AJ4" s="1">
        <v>-2.9741935483870998</v>
      </c>
      <c r="AK4" s="1">
        <v>-3.38</v>
      </c>
      <c r="AL4" s="7">
        <v>-26.403225806451601</v>
      </c>
      <c r="AM4" s="1">
        <v>-24.512903225806401</v>
      </c>
      <c r="AN4" s="1">
        <v>-22.4931034482759</v>
      </c>
      <c r="AO4" s="1">
        <v>-15.654838709677399</v>
      </c>
      <c r="AP4" s="1">
        <v>-8.11</v>
      </c>
      <c r="AQ4" s="1">
        <v>-3.3258064516129</v>
      </c>
      <c r="AR4" s="1">
        <v>6.6933333333333298</v>
      </c>
      <c r="AS4" s="1">
        <v>5.8548387096774199</v>
      </c>
      <c r="AT4" s="1">
        <v>5.1612903225806503</v>
      </c>
      <c r="AU4" s="1">
        <v>-1.63</v>
      </c>
      <c r="AV4" s="1">
        <v>-10.8</v>
      </c>
      <c r="AW4" s="1">
        <v>-11.036666666666701</v>
      </c>
      <c r="AX4" s="1">
        <v>-12.4096774193548</v>
      </c>
      <c r="AY4" s="8">
        <f t="shared" si="3"/>
        <v>-7.6886277963168936</v>
      </c>
      <c r="AZ4" s="2">
        <f t="shared" si="4"/>
        <v>6.2740860215053749</v>
      </c>
      <c r="BA4" s="1">
        <f t="shared" si="5"/>
        <v>4.01986559139785</v>
      </c>
      <c r="BE4" s="1">
        <v>0.84399999999999997</v>
      </c>
      <c r="BF4" s="1">
        <v>0.86299999999999999</v>
      </c>
      <c r="BG4" s="1">
        <v>0.57499999999999996</v>
      </c>
      <c r="BH4" s="1">
        <v>0.61099999999999999</v>
      </c>
      <c r="BI4" s="1">
        <v>1.085</v>
      </c>
      <c r="BJ4" s="1">
        <v>1.3520000000000001</v>
      </c>
      <c r="BK4" s="1">
        <f t="shared" si="6"/>
        <v>0.88833333333333331</v>
      </c>
    </row>
    <row r="5" spans="1:63" x14ac:dyDescent="0.25">
      <c r="A5" s="1">
        <v>1969</v>
      </c>
      <c r="B5" s="4">
        <v>0.61499999999999999</v>
      </c>
      <c r="C5" s="4">
        <v>0.872</v>
      </c>
      <c r="D5" s="4">
        <v>0.61499999999999999</v>
      </c>
      <c r="F5" s="5"/>
      <c r="H5" s="1">
        <v>1969</v>
      </c>
      <c r="I5" s="1">
        <v>65</v>
      </c>
      <c r="J5" s="1">
        <v>44</v>
      </c>
      <c r="K5" s="1">
        <v>54</v>
      </c>
      <c r="L5" s="1">
        <v>49</v>
      </c>
      <c r="M5" s="1">
        <v>66</v>
      </c>
      <c r="N5" s="1">
        <v>32</v>
      </c>
      <c r="O5" s="1">
        <v>37</v>
      </c>
      <c r="P5" s="6">
        <v>41</v>
      </c>
      <c r="Q5" s="1">
        <v>16</v>
      </c>
      <c r="R5" s="1">
        <v>34</v>
      </c>
      <c r="S5" s="1">
        <v>23</v>
      </c>
      <c r="T5" s="1">
        <v>30</v>
      </c>
      <c r="U5" s="1">
        <v>30</v>
      </c>
      <c r="V5" s="1">
        <v>48</v>
      </c>
      <c r="W5" s="1">
        <v>32</v>
      </c>
      <c r="X5" s="1">
        <v>62</v>
      </c>
      <c r="Y5" s="1">
        <v>42</v>
      </c>
      <c r="Z5" s="1">
        <v>58</v>
      </c>
      <c r="AA5" s="7">
        <v>26</v>
      </c>
      <c r="AB5" s="8">
        <f t="shared" si="0"/>
        <v>442</v>
      </c>
      <c r="AC5" s="2">
        <f t="shared" si="1"/>
        <v>78</v>
      </c>
      <c r="AD5" s="2">
        <f t="shared" si="2"/>
        <v>202</v>
      </c>
      <c r="AE5" s="1">
        <v>1969</v>
      </c>
      <c r="AF5" s="1">
        <v>6.6933333333333298</v>
      </c>
      <c r="AG5" s="1">
        <v>5.8548387096774199</v>
      </c>
      <c r="AH5" s="1">
        <v>5.1612903225806503</v>
      </c>
      <c r="AI5" s="1">
        <v>-1.63</v>
      </c>
      <c r="AJ5" s="1">
        <v>-10.8</v>
      </c>
      <c r="AK5" s="1">
        <v>-11.036666666666701</v>
      </c>
      <c r="AL5" s="7">
        <v>-12.4096774193548</v>
      </c>
      <c r="AM5" s="1">
        <v>-18.741935483871</v>
      </c>
      <c r="AN5" s="1">
        <v>-23.639285714285698</v>
      </c>
      <c r="AO5" s="1">
        <v>-18.596774193548399</v>
      </c>
      <c r="AP5" s="1">
        <v>-10.7466666666667</v>
      </c>
      <c r="AQ5" s="1">
        <v>-2.7709677419354799</v>
      </c>
      <c r="AR5" s="1">
        <v>5.4066666666666698</v>
      </c>
      <c r="AS5" s="1">
        <v>8.1064516129032302</v>
      </c>
      <c r="AT5" s="1">
        <v>7.4548387096774196</v>
      </c>
      <c r="AU5" s="1">
        <v>1.14333333333333</v>
      </c>
      <c r="AV5" s="1">
        <v>-1.2709677419354799</v>
      </c>
      <c r="AW5" s="1">
        <v>-10.453333333333299</v>
      </c>
      <c r="AX5" s="1">
        <v>-16.580645161290299</v>
      </c>
      <c r="AY5" s="8">
        <f t="shared" si="3"/>
        <v>-6.7241071428571431</v>
      </c>
      <c r="AZ5" s="2">
        <f t="shared" si="4"/>
        <v>6.75655913978495</v>
      </c>
      <c r="BA5" s="1">
        <f t="shared" si="5"/>
        <v>5.5278225806451626</v>
      </c>
      <c r="BE5" s="1">
        <v>0.872</v>
      </c>
      <c r="BF5" s="1">
        <v>0.86199999999999999</v>
      </c>
      <c r="BG5" s="1">
        <v>1.0389999999999999</v>
      </c>
      <c r="BH5" s="1">
        <v>1.0720000000000001</v>
      </c>
      <c r="BI5" s="1">
        <v>1.198</v>
      </c>
      <c r="BJ5" s="1">
        <v>1.3129999999999999</v>
      </c>
      <c r="BK5" s="1">
        <f t="shared" si="6"/>
        <v>1.0593333333333332</v>
      </c>
    </row>
    <row r="6" spans="1:63" x14ac:dyDescent="0.25">
      <c r="A6" s="1">
        <v>1970</v>
      </c>
      <c r="B6" s="4">
        <v>0.84899999999999998</v>
      </c>
      <c r="C6" s="4">
        <v>1.1240000000000001</v>
      </c>
      <c r="D6" s="4">
        <v>0.84899999999999998</v>
      </c>
      <c r="F6" s="5"/>
      <c r="H6" s="1">
        <v>1970</v>
      </c>
      <c r="I6" s="1">
        <v>30</v>
      </c>
      <c r="J6" s="1">
        <v>48</v>
      </c>
      <c r="K6" s="1">
        <v>32</v>
      </c>
      <c r="L6" s="1">
        <v>62</v>
      </c>
      <c r="M6" s="1">
        <v>42</v>
      </c>
      <c r="N6" s="1">
        <v>58</v>
      </c>
      <c r="O6" s="1">
        <v>26</v>
      </c>
      <c r="P6" s="6">
        <v>14</v>
      </c>
      <c r="Q6" s="1">
        <v>23</v>
      </c>
      <c r="R6" s="1">
        <v>40</v>
      </c>
      <c r="S6" s="1">
        <v>29</v>
      </c>
      <c r="T6" s="1">
        <v>40</v>
      </c>
      <c r="U6" s="1">
        <v>30</v>
      </c>
      <c r="V6" s="1">
        <v>110</v>
      </c>
      <c r="W6" s="1">
        <v>22</v>
      </c>
      <c r="X6" s="1">
        <v>116</v>
      </c>
      <c r="Y6" s="1">
        <v>34</v>
      </c>
      <c r="Z6" s="1">
        <v>28</v>
      </c>
      <c r="AA6" s="7">
        <v>32</v>
      </c>
      <c r="AB6" s="8">
        <f t="shared" si="0"/>
        <v>518</v>
      </c>
      <c r="AC6" s="2">
        <f t="shared" si="1"/>
        <v>140</v>
      </c>
      <c r="AD6" s="2">
        <f t="shared" si="2"/>
        <v>318</v>
      </c>
      <c r="AE6" s="1">
        <v>1970</v>
      </c>
      <c r="AF6" s="1">
        <v>5.4066666666666698</v>
      </c>
      <c r="AG6" s="1">
        <v>8.1064516129032302</v>
      </c>
      <c r="AH6" s="1">
        <v>7.4548387096774196</v>
      </c>
      <c r="AI6" s="1">
        <v>1.14333333333333</v>
      </c>
      <c r="AJ6" s="1">
        <v>-1.2709677419354799</v>
      </c>
      <c r="AK6" s="1">
        <v>-10.453333333333299</v>
      </c>
      <c r="AL6" s="7">
        <v>-16.580645161290299</v>
      </c>
      <c r="AM6" s="1">
        <v>-22.309677419354799</v>
      </c>
      <c r="AN6" s="1">
        <v>-27.982142857142801</v>
      </c>
      <c r="AO6" s="1">
        <v>-10.519354838709701</v>
      </c>
      <c r="AP6" s="1">
        <v>-11.716666666666701</v>
      </c>
      <c r="AQ6" s="1">
        <v>-0.86451612903225805</v>
      </c>
      <c r="AR6" s="1">
        <v>7.7233333333333301</v>
      </c>
      <c r="AS6" s="1">
        <v>10.1</v>
      </c>
      <c r="AT6" s="1">
        <v>6.2612903225806402</v>
      </c>
      <c r="AU6" s="1">
        <v>3.12333333333333</v>
      </c>
      <c r="AV6" s="1">
        <v>-2.5129032258064501</v>
      </c>
      <c r="AW6" s="1">
        <v>-13.533333333333299</v>
      </c>
      <c r="AX6" s="1">
        <v>-16.977419354838698</v>
      </c>
      <c r="AY6" s="8">
        <f t="shared" si="3"/>
        <v>-6.6006714029697839</v>
      </c>
      <c r="AZ6" s="2">
        <f t="shared" si="4"/>
        <v>8.9116666666666653</v>
      </c>
      <c r="BA6" s="1">
        <f t="shared" si="5"/>
        <v>6.801989247311826</v>
      </c>
      <c r="BE6" s="1">
        <v>1.1240000000000001</v>
      </c>
      <c r="BF6" s="1">
        <v>1.2</v>
      </c>
      <c r="BG6" s="1">
        <v>0.77</v>
      </c>
      <c r="BH6" s="1">
        <v>1.0549999999999999</v>
      </c>
      <c r="BI6" s="1">
        <v>1.125</v>
      </c>
      <c r="BJ6" s="1">
        <v>1.069</v>
      </c>
      <c r="BK6" s="1">
        <f t="shared" si="6"/>
        <v>1.0571666666666666</v>
      </c>
    </row>
    <row r="7" spans="1:63" x14ac:dyDescent="0.25">
      <c r="A7" s="1">
        <v>1971</v>
      </c>
      <c r="B7" s="4">
        <v>0.77500000000000002</v>
      </c>
      <c r="C7" s="4">
        <v>0.91400000000000003</v>
      </c>
      <c r="D7" s="4">
        <v>0.77500000000000002</v>
      </c>
      <c r="F7" s="5"/>
      <c r="H7" s="1">
        <v>1971</v>
      </c>
      <c r="I7" s="1">
        <v>30</v>
      </c>
      <c r="J7" s="1">
        <v>110</v>
      </c>
      <c r="K7" s="1">
        <v>22</v>
      </c>
      <c r="L7" s="1">
        <v>116</v>
      </c>
      <c r="M7" s="1">
        <v>34</v>
      </c>
      <c r="N7" s="1">
        <v>28</v>
      </c>
      <c r="O7" s="1">
        <v>32</v>
      </c>
      <c r="P7" s="6">
        <v>37</v>
      </c>
      <c r="Q7" s="1">
        <v>40</v>
      </c>
      <c r="R7" s="1">
        <v>16</v>
      </c>
      <c r="S7" s="1">
        <v>23</v>
      </c>
      <c r="T7" s="1">
        <v>6</v>
      </c>
      <c r="U7" s="1">
        <v>6</v>
      </c>
      <c r="V7" s="1">
        <v>94</v>
      </c>
      <c r="W7" s="1">
        <v>55</v>
      </c>
      <c r="X7" s="1">
        <v>52</v>
      </c>
      <c r="Y7" s="1">
        <v>44</v>
      </c>
      <c r="Z7" s="1">
        <v>47</v>
      </c>
      <c r="AA7" s="7">
        <v>27</v>
      </c>
      <c r="AB7" s="8">
        <f t="shared" si="0"/>
        <v>447</v>
      </c>
      <c r="AC7" s="2">
        <f t="shared" si="1"/>
        <v>100</v>
      </c>
      <c r="AD7" s="2">
        <f t="shared" si="2"/>
        <v>213</v>
      </c>
      <c r="AE7" s="1">
        <v>1971</v>
      </c>
      <c r="AF7" s="1">
        <v>7.7233333333333301</v>
      </c>
      <c r="AG7" s="1">
        <v>10.1</v>
      </c>
      <c r="AH7" s="1">
        <v>6.2612903225806402</v>
      </c>
      <c r="AI7" s="1">
        <v>3.12333333333333</v>
      </c>
      <c r="AJ7" s="1">
        <v>-2.5129032258064501</v>
      </c>
      <c r="AK7" s="1">
        <v>-13.533333333333299</v>
      </c>
      <c r="AL7" s="7">
        <v>-16.977419354838698</v>
      </c>
      <c r="AM7" s="1">
        <v>-18.8032258064516</v>
      </c>
      <c r="AN7" s="1">
        <v>-21.467857142857099</v>
      </c>
      <c r="AO7" s="1">
        <v>-22.945161290322599</v>
      </c>
      <c r="AP7" s="1">
        <v>-11.36</v>
      </c>
      <c r="AQ7" s="1">
        <v>-1.71612903225806</v>
      </c>
      <c r="AR7" s="1">
        <v>4.9133333333333402</v>
      </c>
      <c r="AS7" s="1">
        <v>6.8322580645161297</v>
      </c>
      <c r="AT7" s="1">
        <v>7.4806451612903198</v>
      </c>
      <c r="AU7" s="1">
        <v>0.27333333333333298</v>
      </c>
      <c r="AV7" s="1">
        <v>-5.6</v>
      </c>
      <c r="AW7" s="1">
        <v>-17.872413793103501</v>
      </c>
      <c r="AX7" s="1">
        <v>-16.158064516128999</v>
      </c>
      <c r="AY7" s="8">
        <f t="shared" si="3"/>
        <v>-8.0352734740540619</v>
      </c>
      <c r="AZ7" s="2">
        <f t="shared" si="4"/>
        <v>5.872795698924735</v>
      </c>
      <c r="BA7" s="1">
        <f t="shared" si="5"/>
        <v>4.8748924731182806</v>
      </c>
      <c r="BE7" s="1">
        <v>0.91400000000000003</v>
      </c>
      <c r="BF7" s="1">
        <v>0.86099999999999999</v>
      </c>
      <c r="BG7" s="1">
        <v>0.70599999999999996</v>
      </c>
      <c r="BH7" s="1">
        <v>0.441</v>
      </c>
      <c r="BI7" s="1">
        <v>1.2370000000000001</v>
      </c>
      <c r="BJ7" s="1">
        <v>0.89400000000000002</v>
      </c>
      <c r="BK7" s="1">
        <f t="shared" si="6"/>
        <v>0.84216666666666662</v>
      </c>
    </row>
    <row r="8" spans="1:63" x14ac:dyDescent="0.25">
      <c r="A8" s="1">
        <v>1972</v>
      </c>
      <c r="B8" s="4">
        <v>0.87</v>
      </c>
      <c r="C8" s="4">
        <v>1.0580000000000001</v>
      </c>
      <c r="D8" s="4">
        <v>0.87</v>
      </c>
      <c r="F8" s="5"/>
      <c r="H8" s="1">
        <v>1972</v>
      </c>
      <c r="I8" s="1">
        <v>6</v>
      </c>
      <c r="J8" s="1">
        <v>94</v>
      </c>
      <c r="K8" s="1">
        <v>55</v>
      </c>
      <c r="L8" s="1">
        <v>52</v>
      </c>
      <c r="M8" s="1">
        <v>44</v>
      </c>
      <c r="N8" s="1">
        <v>47</v>
      </c>
      <c r="O8" s="1">
        <v>27</v>
      </c>
      <c r="P8" s="6">
        <v>14</v>
      </c>
      <c r="Q8" s="1">
        <v>20</v>
      </c>
      <c r="R8" s="1">
        <v>13</v>
      </c>
      <c r="S8" s="1">
        <v>37</v>
      </c>
      <c r="T8" s="1">
        <v>40</v>
      </c>
      <c r="U8" s="1">
        <v>63</v>
      </c>
      <c r="V8" s="1">
        <v>60</v>
      </c>
      <c r="W8" s="1">
        <v>62</v>
      </c>
      <c r="X8" s="1">
        <v>61</v>
      </c>
      <c r="Y8" s="1">
        <v>60</v>
      </c>
      <c r="Z8" s="1">
        <v>57</v>
      </c>
      <c r="AA8" s="7">
        <v>44</v>
      </c>
      <c r="AB8" s="8">
        <f t="shared" si="0"/>
        <v>531</v>
      </c>
      <c r="AC8" s="2">
        <f t="shared" si="1"/>
        <v>123</v>
      </c>
      <c r="AD8" s="2">
        <f t="shared" si="2"/>
        <v>286</v>
      </c>
      <c r="AE8" s="1">
        <v>1972</v>
      </c>
      <c r="AF8" s="1">
        <v>4.9133333333333402</v>
      </c>
      <c r="AG8" s="1">
        <v>6.8322580645161297</v>
      </c>
      <c r="AH8" s="1">
        <v>7.4806451612903198</v>
      </c>
      <c r="AI8" s="1">
        <v>0.27333333333333298</v>
      </c>
      <c r="AJ8" s="1">
        <v>-5.6</v>
      </c>
      <c r="AK8" s="1">
        <v>-17.872413793103501</v>
      </c>
      <c r="AL8" s="7">
        <v>-16.158064516128999</v>
      </c>
      <c r="AM8" s="1">
        <v>-15.390322580645201</v>
      </c>
      <c r="AN8" s="1">
        <v>-18.7344827586207</v>
      </c>
      <c r="AO8" s="1">
        <v>-12.4903225806452</v>
      </c>
      <c r="AP8" s="1">
        <v>-6.1933333333333298</v>
      </c>
      <c r="AQ8" s="1">
        <v>-0.23225806451612899</v>
      </c>
      <c r="AR8" s="1">
        <v>7.6466666666666701</v>
      </c>
      <c r="AS8" s="1">
        <v>11.1193548387097</v>
      </c>
      <c r="AT8" s="1">
        <v>7.0096774193548397</v>
      </c>
      <c r="AU8" s="1">
        <v>2.42</v>
      </c>
      <c r="AV8" s="1">
        <v>-3.5516129032258101</v>
      </c>
      <c r="AW8" s="1">
        <v>-13.186666666666699</v>
      </c>
      <c r="AX8" s="1">
        <v>-7.2580645161290303</v>
      </c>
      <c r="AY8" s="8">
        <f t="shared" si="3"/>
        <v>-4.0701137065875743</v>
      </c>
      <c r="AZ8" s="2">
        <f t="shared" si="4"/>
        <v>9.3830107526881861</v>
      </c>
      <c r="BA8" s="1">
        <f t="shared" si="5"/>
        <v>7.0489247311828027</v>
      </c>
      <c r="BE8" s="1">
        <v>1.0580000000000001</v>
      </c>
      <c r="BF8" s="1">
        <v>1.0580000000000001</v>
      </c>
      <c r="BG8" s="1">
        <v>0.93400000000000005</v>
      </c>
      <c r="BH8" s="1">
        <v>0.995</v>
      </c>
      <c r="BI8" s="1">
        <v>0.52</v>
      </c>
      <c r="BJ8" s="1">
        <v>0.63200000000000001</v>
      </c>
      <c r="BK8" s="1">
        <f t="shared" si="6"/>
        <v>0.86616666666666653</v>
      </c>
    </row>
    <row r="9" spans="1:63" x14ac:dyDescent="0.25">
      <c r="A9" s="1">
        <v>1973</v>
      </c>
      <c r="B9" s="4">
        <v>0.89100000000000001</v>
      </c>
      <c r="C9" s="4">
        <v>1.014</v>
      </c>
      <c r="D9" s="4">
        <v>0.89100000000000001</v>
      </c>
      <c r="F9" s="5"/>
      <c r="H9" s="1">
        <v>1973</v>
      </c>
      <c r="I9" s="1">
        <v>63</v>
      </c>
      <c r="J9" s="1">
        <v>60</v>
      </c>
      <c r="K9" s="1">
        <v>62</v>
      </c>
      <c r="L9" s="1">
        <v>61</v>
      </c>
      <c r="M9" s="1">
        <v>60</v>
      </c>
      <c r="N9" s="1">
        <v>57</v>
      </c>
      <c r="O9" s="1">
        <v>44</v>
      </c>
      <c r="P9" s="6">
        <v>56</v>
      </c>
      <c r="Q9" s="1">
        <v>28</v>
      </c>
      <c r="R9" s="1">
        <v>30</v>
      </c>
      <c r="S9" s="1">
        <v>49</v>
      </c>
      <c r="T9" s="1">
        <v>36</v>
      </c>
      <c r="U9" s="1">
        <v>42</v>
      </c>
      <c r="V9" s="1">
        <v>16</v>
      </c>
      <c r="W9" s="1">
        <v>49</v>
      </c>
      <c r="X9" s="1">
        <v>29</v>
      </c>
      <c r="Y9" s="1">
        <v>27</v>
      </c>
      <c r="Z9" s="1">
        <v>43</v>
      </c>
      <c r="AA9" s="7">
        <v>42</v>
      </c>
      <c r="AB9" s="8">
        <f t="shared" si="0"/>
        <v>447</v>
      </c>
      <c r="AC9" s="2">
        <f t="shared" si="1"/>
        <v>58</v>
      </c>
      <c r="AD9" s="2">
        <f t="shared" si="2"/>
        <v>172</v>
      </c>
      <c r="AE9" s="1">
        <v>1973</v>
      </c>
      <c r="AF9" s="1">
        <v>7.6466666666666701</v>
      </c>
      <c r="AG9" s="1">
        <v>11.1193548387097</v>
      </c>
      <c r="AH9" s="1">
        <v>7.0096774193548397</v>
      </c>
      <c r="AI9" s="1">
        <v>2.42</v>
      </c>
      <c r="AJ9" s="1">
        <v>-3.5516129032258101</v>
      </c>
      <c r="AK9" s="1">
        <v>-13.186666666666699</v>
      </c>
      <c r="AL9" s="7">
        <v>-7.2580645161290303</v>
      </c>
      <c r="AM9" s="1">
        <v>-13.8709677419355</v>
      </c>
      <c r="AN9" s="1">
        <v>-18.196428571428601</v>
      </c>
      <c r="AO9" s="1">
        <v>-11.9677419354839</v>
      </c>
      <c r="AP9" s="1">
        <v>-6.10666666666667</v>
      </c>
      <c r="AQ9" s="1">
        <v>-0.12258064516129</v>
      </c>
      <c r="AR9" s="1">
        <v>7.96333333333334</v>
      </c>
      <c r="AS9" s="1">
        <v>10.3806451612903</v>
      </c>
      <c r="AT9" s="1">
        <v>5.7290322580645201</v>
      </c>
      <c r="AU9" s="1">
        <v>-0.9</v>
      </c>
      <c r="AV9" s="1">
        <v>-9.7258064516129004</v>
      </c>
      <c r="AW9" s="1">
        <v>-15.97</v>
      </c>
      <c r="AX9" s="1">
        <v>-24.087096774193501</v>
      </c>
      <c r="AY9" s="8">
        <f t="shared" si="3"/>
        <v>-6.4061898361495162</v>
      </c>
      <c r="AZ9" s="2">
        <f t="shared" si="4"/>
        <v>9.1719892473118207</v>
      </c>
      <c r="BA9" s="1">
        <f t="shared" si="5"/>
        <v>5.793252688172041</v>
      </c>
      <c r="BE9" s="1">
        <v>1.014</v>
      </c>
      <c r="BF9" s="1">
        <v>1.1459999999999999</v>
      </c>
      <c r="BG9" s="1">
        <v>0.65500000000000003</v>
      </c>
      <c r="BH9" s="1">
        <v>0.747</v>
      </c>
      <c r="BI9" s="1">
        <v>1.361</v>
      </c>
      <c r="BJ9" s="1">
        <v>1.105</v>
      </c>
      <c r="BK9" s="1">
        <f t="shared" si="6"/>
        <v>1.0046666666666668</v>
      </c>
    </row>
    <row r="10" spans="1:63" x14ac:dyDescent="0.25">
      <c r="A10" s="1">
        <v>1974</v>
      </c>
      <c r="B10" s="4">
        <v>0.59299999999999997</v>
      </c>
      <c r="C10" s="4">
        <v>0.69699999999999995</v>
      </c>
      <c r="D10" s="4">
        <v>0.59299999999999997</v>
      </c>
      <c r="F10" s="5"/>
      <c r="H10" s="1">
        <v>1974</v>
      </c>
      <c r="I10" s="1">
        <v>42</v>
      </c>
      <c r="J10" s="1">
        <v>16</v>
      </c>
      <c r="K10" s="1">
        <v>49</v>
      </c>
      <c r="L10" s="1">
        <v>29</v>
      </c>
      <c r="M10" s="1">
        <v>27</v>
      </c>
      <c r="N10" s="1">
        <v>43</v>
      </c>
      <c r="O10" s="1">
        <v>42</v>
      </c>
      <c r="P10" s="6">
        <v>34</v>
      </c>
      <c r="Q10" s="1">
        <v>71</v>
      </c>
      <c r="R10" s="1">
        <v>8</v>
      </c>
      <c r="S10" s="1">
        <v>11</v>
      </c>
      <c r="T10" s="1">
        <v>18</v>
      </c>
      <c r="U10" s="1">
        <v>90</v>
      </c>
      <c r="V10" s="1">
        <v>113</v>
      </c>
      <c r="W10" s="1">
        <v>80</v>
      </c>
      <c r="X10" s="1">
        <v>97</v>
      </c>
      <c r="Y10" s="1">
        <v>33</v>
      </c>
      <c r="Z10" s="1">
        <v>31</v>
      </c>
      <c r="AA10" s="7">
        <v>56</v>
      </c>
      <c r="AB10" s="8">
        <f t="shared" si="0"/>
        <v>642</v>
      </c>
      <c r="AC10" s="2">
        <f t="shared" si="1"/>
        <v>203</v>
      </c>
      <c r="AD10" s="2">
        <f t="shared" si="2"/>
        <v>398</v>
      </c>
      <c r="AE10" s="1">
        <v>1974</v>
      </c>
      <c r="AF10" s="1">
        <v>7.96333333333334</v>
      </c>
      <c r="AG10" s="1">
        <v>10.3806451612903</v>
      </c>
      <c r="AH10" s="1">
        <v>5.7290322580645201</v>
      </c>
      <c r="AI10" s="1">
        <v>-0.9</v>
      </c>
      <c r="AJ10" s="1">
        <v>-9.7258064516129004</v>
      </c>
      <c r="AK10" s="1">
        <v>-15.97</v>
      </c>
      <c r="AL10" s="7">
        <v>-24.087096774193501</v>
      </c>
      <c r="AM10" s="1">
        <v>-15.2645161290323</v>
      </c>
      <c r="AN10" s="1">
        <v>-12.214285714285699</v>
      </c>
      <c r="AO10" s="1">
        <v>-10.109677419354799</v>
      </c>
      <c r="AP10" s="1">
        <v>-6.59</v>
      </c>
      <c r="AQ10" s="1">
        <v>-2.0645161290322598</v>
      </c>
      <c r="AR10" s="1">
        <v>7.42</v>
      </c>
      <c r="AS10" s="1">
        <v>10.9612903225806</v>
      </c>
      <c r="AT10" s="1">
        <v>7.9806451612903198</v>
      </c>
      <c r="AU10" s="1">
        <v>5.03</v>
      </c>
      <c r="AV10" s="1">
        <v>-2.2161290322580598</v>
      </c>
      <c r="AW10" s="1">
        <v>-9.3266666666666698</v>
      </c>
      <c r="AX10" s="1">
        <v>-7.2129032258064498</v>
      </c>
      <c r="AY10" s="8">
        <f t="shared" si="3"/>
        <v>-2.8005632360471089</v>
      </c>
      <c r="AZ10" s="2">
        <f t="shared" si="4"/>
        <v>9.1906451612903002</v>
      </c>
      <c r="BA10" s="1">
        <f t="shared" si="5"/>
        <v>7.8479838709677301</v>
      </c>
      <c r="BE10" s="1">
        <v>0.69699999999999995</v>
      </c>
      <c r="BF10" s="1">
        <v>0.84299999999999997</v>
      </c>
      <c r="BG10" s="1">
        <v>1.0069999999999999</v>
      </c>
      <c r="BH10" s="1">
        <v>0.61499999999999999</v>
      </c>
      <c r="BI10" s="1">
        <v>1.7649999999999999</v>
      </c>
      <c r="BJ10" s="1">
        <v>1.0920000000000001</v>
      </c>
      <c r="BK10" s="1">
        <f t="shared" si="6"/>
        <v>1.0031666666666668</v>
      </c>
    </row>
    <row r="11" spans="1:63" x14ac:dyDescent="0.25">
      <c r="A11" s="1">
        <v>1975</v>
      </c>
      <c r="B11" s="4">
        <v>0.78700000000000003</v>
      </c>
      <c r="C11" s="4">
        <v>1.0489999999999999</v>
      </c>
      <c r="D11" s="4">
        <v>0.78700000000000003</v>
      </c>
      <c r="F11" s="5"/>
      <c r="H11" s="1">
        <v>1975</v>
      </c>
      <c r="I11" s="1">
        <v>90</v>
      </c>
      <c r="J11" s="1">
        <v>113</v>
      </c>
      <c r="K11" s="1">
        <v>80</v>
      </c>
      <c r="L11" s="1">
        <v>97</v>
      </c>
      <c r="M11" s="1">
        <v>33</v>
      </c>
      <c r="N11" s="1">
        <v>31</v>
      </c>
      <c r="O11" s="1">
        <v>56</v>
      </c>
      <c r="P11" s="6">
        <v>55</v>
      </c>
      <c r="Q11" s="1">
        <v>19</v>
      </c>
      <c r="R11" s="1">
        <v>18</v>
      </c>
      <c r="S11" s="1">
        <v>15</v>
      </c>
      <c r="T11" s="1">
        <v>60</v>
      </c>
      <c r="U11" s="1">
        <v>46</v>
      </c>
      <c r="V11" s="1">
        <v>54</v>
      </c>
      <c r="W11" s="1">
        <v>29</v>
      </c>
      <c r="X11" s="1">
        <v>94</v>
      </c>
      <c r="Y11" s="1">
        <v>60</v>
      </c>
      <c r="Z11" s="1">
        <v>33</v>
      </c>
      <c r="AA11" s="7">
        <v>50</v>
      </c>
      <c r="AB11" s="8">
        <f t="shared" si="0"/>
        <v>533</v>
      </c>
      <c r="AC11" s="2">
        <f t="shared" si="1"/>
        <v>100</v>
      </c>
      <c r="AD11" s="2">
        <f t="shared" si="2"/>
        <v>283</v>
      </c>
      <c r="AE11" s="1">
        <v>1975</v>
      </c>
      <c r="AF11" s="1">
        <v>7.42</v>
      </c>
      <c r="AG11" s="1">
        <v>10.9612903225806</v>
      </c>
      <c r="AH11" s="1">
        <v>7.9806451612903198</v>
      </c>
      <c r="AI11" s="1">
        <v>5.03</v>
      </c>
      <c r="AJ11" s="1">
        <v>-2.2161290322580598</v>
      </c>
      <c r="AK11" s="1">
        <v>-9.3266666666666698</v>
      </c>
      <c r="AL11" s="7">
        <v>-7.2129032258064498</v>
      </c>
      <c r="AM11" s="1">
        <v>-17.677419354838701</v>
      </c>
      <c r="AN11" s="1">
        <v>-14.0821428571429</v>
      </c>
      <c r="AO11" s="1">
        <v>-7.5322580645161299</v>
      </c>
      <c r="AP11" s="1">
        <v>-8.69</v>
      </c>
      <c r="AQ11" s="1">
        <v>2.04838709677419</v>
      </c>
      <c r="AR11" s="1">
        <v>5.09</v>
      </c>
      <c r="AS11" s="1">
        <v>7.7322580645161301</v>
      </c>
      <c r="AT11" s="1">
        <v>5.00322580645161</v>
      </c>
      <c r="AU11" s="1">
        <v>2.60666666666667</v>
      </c>
      <c r="AV11" s="1">
        <v>-3.4322580645161298</v>
      </c>
      <c r="AW11" s="1">
        <v>-10.0666666666667</v>
      </c>
      <c r="AX11" s="1">
        <v>-20.416129032258102</v>
      </c>
      <c r="AY11" s="8">
        <f t="shared" si="3"/>
        <v>-4.9513613671275047</v>
      </c>
      <c r="AZ11" s="2">
        <f t="shared" si="4"/>
        <v>6.4111290322580654</v>
      </c>
      <c r="BA11" s="1">
        <f t="shared" si="5"/>
        <v>5.1080376344086025</v>
      </c>
      <c r="BE11" s="1">
        <v>1.0489999999999999</v>
      </c>
      <c r="BF11" s="1">
        <v>0.99299999999999999</v>
      </c>
      <c r="BG11" s="1">
        <v>0.59</v>
      </c>
      <c r="BH11" s="1">
        <v>0.99099999999999999</v>
      </c>
      <c r="BI11" s="1">
        <v>0.79100000000000004</v>
      </c>
      <c r="BJ11" s="1">
        <v>0.746</v>
      </c>
      <c r="BK11" s="1">
        <f t="shared" si="6"/>
        <v>0.86</v>
      </c>
    </row>
    <row r="12" spans="1:63" x14ac:dyDescent="0.25">
      <c r="A12" s="1">
        <v>1976</v>
      </c>
      <c r="B12" s="4">
        <v>1.012</v>
      </c>
      <c r="C12" s="4">
        <v>1.169</v>
      </c>
      <c r="D12" s="4">
        <v>1.012</v>
      </c>
      <c r="F12" s="5"/>
      <c r="H12" s="1">
        <v>1976</v>
      </c>
      <c r="I12" s="1">
        <v>46</v>
      </c>
      <c r="J12" s="1">
        <v>54</v>
      </c>
      <c r="K12" s="1">
        <v>29</v>
      </c>
      <c r="L12" s="1">
        <v>94</v>
      </c>
      <c r="M12" s="1">
        <v>60</v>
      </c>
      <c r="N12" s="1">
        <v>33</v>
      </c>
      <c r="O12" s="1">
        <v>50</v>
      </c>
      <c r="P12" s="6">
        <v>42</v>
      </c>
      <c r="Q12" s="1">
        <v>24</v>
      </c>
      <c r="R12" s="1">
        <v>18</v>
      </c>
      <c r="S12" s="1">
        <v>17</v>
      </c>
      <c r="T12" s="1">
        <v>30</v>
      </c>
      <c r="U12" s="1">
        <v>52</v>
      </c>
      <c r="V12" s="1">
        <v>59</v>
      </c>
      <c r="W12" s="1">
        <v>30</v>
      </c>
      <c r="X12" s="1">
        <v>38</v>
      </c>
      <c r="Y12" s="1">
        <v>27</v>
      </c>
      <c r="Z12" s="1">
        <v>61</v>
      </c>
      <c r="AA12" s="7">
        <v>27</v>
      </c>
      <c r="AB12" s="8">
        <f t="shared" si="0"/>
        <v>425</v>
      </c>
      <c r="AC12" s="2">
        <f t="shared" si="1"/>
        <v>111</v>
      </c>
      <c r="AD12" s="2">
        <f t="shared" si="2"/>
        <v>209</v>
      </c>
      <c r="AE12" s="1">
        <v>1976</v>
      </c>
      <c r="AF12" s="1">
        <v>5.09</v>
      </c>
      <c r="AG12" s="1">
        <v>7.7322580645161301</v>
      </c>
      <c r="AH12" s="1">
        <v>5.00322580645161</v>
      </c>
      <c r="AI12" s="1">
        <v>2.60666666666667</v>
      </c>
      <c r="AJ12" s="1">
        <v>-3.4322580645161298</v>
      </c>
      <c r="AK12" s="1">
        <v>-10.0666666666667</v>
      </c>
      <c r="AL12" s="7">
        <v>-20.416129032258102</v>
      </c>
      <c r="AM12" s="1">
        <v>-25.2741935483871</v>
      </c>
      <c r="AN12" s="1">
        <v>-15.362068965517199</v>
      </c>
      <c r="AO12" s="1">
        <v>-18.206451612903201</v>
      </c>
      <c r="AP12" s="1">
        <v>-7.1966666666666699</v>
      </c>
      <c r="AQ12" s="1">
        <v>1.3129032258064499</v>
      </c>
      <c r="AR12" s="1">
        <v>3.79</v>
      </c>
      <c r="AS12" s="1">
        <v>7.7580645161290303</v>
      </c>
      <c r="AT12" s="1">
        <v>5.0612903225806498</v>
      </c>
      <c r="AU12" s="1">
        <v>-1.4866666666666699</v>
      </c>
      <c r="AV12" s="1">
        <v>-6.3483870967741902</v>
      </c>
      <c r="AW12" s="1">
        <v>-14.546666666666701</v>
      </c>
      <c r="AX12" s="1">
        <v>-16.096774193548399</v>
      </c>
      <c r="AY12" s="8">
        <f t="shared" si="3"/>
        <v>-7.2163014460511663</v>
      </c>
      <c r="AZ12" s="2">
        <f t="shared" si="4"/>
        <v>5.7740322580645156</v>
      </c>
      <c r="BA12" s="1">
        <f t="shared" si="5"/>
        <v>3.7806720430107528</v>
      </c>
      <c r="BE12" s="1">
        <v>1.169</v>
      </c>
      <c r="BF12" s="1">
        <v>0.97099999999999997</v>
      </c>
      <c r="BG12" s="1">
        <v>1.1499999999999999</v>
      </c>
      <c r="BH12" s="1">
        <v>1.2150000000000001</v>
      </c>
      <c r="BI12" s="1">
        <v>1.129</v>
      </c>
      <c r="BJ12" s="1">
        <v>1.1819999999999999</v>
      </c>
      <c r="BK12" s="1">
        <f t="shared" si="6"/>
        <v>1.1360000000000001</v>
      </c>
    </row>
    <row r="13" spans="1:63" x14ac:dyDescent="0.25">
      <c r="A13" s="1">
        <v>1977</v>
      </c>
      <c r="B13" s="4">
        <v>0.80900000000000005</v>
      </c>
      <c r="C13" s="4">
        <v>0.85099999999999998</v>
      </c>
      <c r="D13" s="4">
        <v>0.80900000000000005</v>
      </c>
      <c r="F13" s="5"/>
      <c r="H13" s="1">
        <v>1977</v>
      </c>
      <c r="I13" s="1">
        <v>52</v>
      </c>
      <c r="J13" s="1">
        <v>59</v>
      </c>
      <c r="K13" s="1">
        <v>30</v>
      </c>
      <c r="L13" s="1">
        <v>38</v>
      </c>
      <c r="M13" s="1">
        <v>27</v>
      </c>
      <c r="N13" s="1">
        <v>61</v>
      </c>
      <c r="O13" s="1">
        <v>27</v>
      </c>
      <c r="P13" s="6">
        <v>60</v>
      </c>
      <c r="Q13" s="1">
        <v>17</v>
      </c>
      <c r="R13" s="1">
        <v>46</v>
      </c>
      <c r="S13" s="1">
        <v>62</v>
      </c>
      <c r="T13" s="1">
        <v>34</v>
      </c>
      <c r="U13" s="1">
        <v>61</v>
      </c>
      <c r="V13" s="1">
        <v>84</v>
      </c>
      <c r="W13" s="1">
        <v>28</v>
      </c>
      <c r="X13" s="1">
        <v>37</v>
      </c>
      <c r="Y13" s="1">
        <v>60</v>
      </c>
      <c r="Z13" s="1">
        <v>60</v>
      </c>
      <c r="AA13" s="7">
        <v>9</v>
      </c>
      <c r="AB13" s="8">
        <f t="shared" si="0"/>
        <v>558</v>
      </c>
      <c r="AC13" s="2">
        <f t="shared" si="1"/>
        <v>145</v>
      </c>
      <c r="AD13" s="2">
        <f t="shared" si="2"/>
        <v>244</v>
      </c>
      <c r="AE13" s="1">
        <v>1977</v>
      </c>
      <c r="AF13" s="1">
        <v>3.79</v>
      </c>
      <c r="AG13" s="1">
        <v>7.7580645161290303</v>
      </c>
      <c r="AH13" s="1">
        <v>5.0612903225806498</v>
      </c>
      <c r="AI13" s="1">
        <v>-1.4866666666666699</v>
      </c>
      <c r="AJ13" s="1">
        <v>-6.3483870967741902</v>
      </c>
      <c r="AK13" s="1">
        <v>-14.546666666666701</v>
      </c>
      <c r="AL13" s="7">
        <v>-16.096774193548399</v>
      </c>
      <c r="AM13" s="1">
        <v>-19.293548387096799</v>
      </c>
      <c r="AN13" s="1">
        <v>-20.242857142857101</v>
      </c>
      <c r="AO13" s="1">
        <v>-15.7193548387097</v>
      </c>
      <c r="AP13" s="1">
        <v>-8.01</v>
      </c>
      <c r="AQ13" s="1">
        <v>-1.06129032258065</v>
      </c>
      <c r="AR13" s="1">
        <v>4.7866666666666697</v>
      </c>
      <c r="AS13" s="1">
        <v>8.4064516129032203</v>
      </c>
      <c r="AT13" s="1">
        <v>5.35161290322581</v>
      </c>
      <c r="AU13" s="1">
        <v>1.23</v>
      </c>
      <c r="AV13" s="1">
        <v>-6.0322580645161299</v>
      </c>
      <c r="AW13" s="1">
        <v>-8.7200000000000006</v>
      </c>
      <c r="AX13" s="1">
        <v>-15.7258064516129</v>
      </c>
      <c r="AY13" s="8">
        <f t="shared" si="3"/>
        <v>-6.252532002048131</v>
      </c>
      <c r="AZ13" s="2">
        <f t="shared" si="4"/>
        <v>6.5965591397849455</v>
      </c>
      <c r="BA13" s="1">
        <f t="shared" si="5"/>
        <v>4.9436827956989253</v>
      </c>
      <c r="BE13" s="1">
        <v>0.85099999999999998</v>
      </c>
      <c r="BF13" s="1">
        <v>0.92400000000000004</v>
      </c>
      <c r="BG13" s="1">
        <v>1.0069999999999999</v>
      </c>
      <c r="BH13" s="1">
        <v>0.93100000000000005</v>
      </c>
      <c r="BI13" s="1">
        <v>1.4059999999999999</v>
      </c>
      <c r="BJ13" s="1">
        <v>0.97399999999999998</v>
      </c>
      <c r="BK13" s="1">
        <f t="shared" si="6"/>
        <v>1.0155000000000001</v>
      </c>
    </row>
    <row r="14" spans="1:63" x14ac:dyDescent="0.25">
      <c r="A14" s="1">
        <v>1978</v>
      </c>
      <c r="B14" s="4">
        <v>0.76300000000000001</v>
      </c>
      <c r="C14" s="4">
        <v>0.91800000000000004</v>
      </c>
      <c r="D14" s="4">
        <v>0.76300000000000001</v>
      </c>
      <c r="F14" s="5"/>
      <c r="H14" s="1">
        <v>1978</v>
      </c>
      <c r="I14" s="1">
        <v>61</v>
      </c>
      <c r="J14" s="1">
        <v>84</v>
      </c>
      <c r="K14" s="1">
        <v>28</v>
      </c>
      <c r="L14" s="1">
        <v>37</v>
      </c>
      <c r="M14" s="1">
        <v>60</v>
      </c>
      <c r="N14" s="1">
        <v>60</v>
      </c>
      <c r="O14" s="1">
        <v>9</v>
      </c>
      <c r="P14" s="6">
        <v>52</v>
      </c>
      <c r="Q14" s="1">
        <v>40</v>
      </c>
      <c r="R14" s="1">
        <v>26</v>
      </c>
      <c r="S14" s="1">
        <v>25</v>
      </c>
      <c r="T14" s="1">
        <v>4</v>
      </c>
      <c r="U14" s="1">
        <v>17</v>
      </c>
      <c r="V14" s="1">
        <v>71</v>
      </c>
      <c r="W14" s="1">
        <v>72</v>
      </c>
      <c r="X14" s="1">
        <v>24</v>
      </c>
      <c r="Y14" s="1">
        <v>73</v>
      </c>
      <c r="Z14" s="1">
        <v>31</v>
      </c>
      <c r="AA14" s="7">
        <v>12</v>
      </c>
      <c r="AB14" s="8">
        <f t="shared" si="0"/>
        <v>447</v>
      </c>
      <c r="AC14" s="2">
        <f t="shared" si="1"/>
        <v>88</v>
      </c>
      <c r="AD14" s="2">
        <f t="shared" si="2"/>
        <v>188</v>
      </c>
      <c r="AE14" s="1">
        <v>1978</v>
      </c>
      <c r="AF14" s="1">
        <v>4.7866666666666697</v>
      </c>
      <c r="AG14" s="1">
        <v>8.4064516129032203</v>
      </c>
      <c r="AH14" s="1">
        <v>5.35161290322581</v>
      </c>
      <c r="AI14" s="1">
        <v>1.23</v>
      </c>
      <c r="AJ14" s="1">
        <v>-6.0322580645161299</v>
      </c>
      <c r="AK14" s="1">
        <v>-8.7200000000000006</v>
      </c>
      <c r="AL14" s="7">
        <v>-15.7258064516129</v>
      </c>
      <c r="AM14" s="1">
        <v>-22.1354838709677</v>
      </c>
      <c r="AN14" s="1">
        <v>-20.446428571428601</v>
      </c>
      <c r="AO14" s="1">
        <v>-13.158064516129</v>
      </c>
      <c r="AP14" s="1">
        <v>-9.08</v>
      </c>
      <c r="AQ14" s="1">
        <v>-2.0096774193548401</v>
      </c>
      <c r="AR14" s="1">
        <v>5.34</v>
      </c>
      <c r="AS14" s="1">
        <v>7.7161290322580696</v>
      </c>
      <c r="AT14" s="1">
        <v>5.8709677419354902</v>
      </c>
      <c r="AU14" s="1">
        <v>2.5499999999999998</v>
      </c>
      <c r="AV14" s="1">
        <v>-4.9677419354838701</v>
      </c>
      <c r="AW14" s="1">
        <v>-13.49</v>
      </c>
      <c r="AX14" s="1">
        <v>-26.9</v>
      </c>
      <c r="AY14" s="8">
        <f t="shared" si="3"/>
        <v>-7.5591916282642053</v>
      </c>
      <c r="AZ14" s="2">
        <f t="shared" si="4"/>
        <v>6.5280645161290352</v>
      </c>
      <c r="BA14" s="1">
        <f t="shared" si="5"/>
        <v>5.3692741935483905</v>
      </c>
      <c r="BE14" s="1">
        <v>0.91800000000000004</v>
      </c>
      <c r="BF14" s="1">
        <v>0.86</v>
      </c>
      <c r="BG14" s="1">
        <v>0.93300000000000005</v>
      </c>
      <c r="BH14" s="1">
        <v>1.0629999999999999</v>
      </c>
      <c r="BI14" s="1">
        <v>0.13</v>
      </c>
      <c r="BJ14" s="1">
        <v>0.64</v>
      </c>
      <c r="BK14" s="1">
        <f t="shared" si="6"/>
        <v>0.7573333333333333</v>
      </c>
    </row>
    <row r="15" spans="1:63" x14ac:dyDescent="0.25">
      <c r="A15" s="1">
        <v>1979</v>
      </c>
      <c r="B15" s="4">
        <v>1.0409999999999999</v>
      </c>
      <c r="C15" s="4">
        <v>1.19</v>
      </c>
      <c r="D15" s="4">
        <v>1.0409999999999999</v>
      </c>
      <c r="F15" s="5"/>
      <c r="H15" s="1">
        <v>1979</v>
      </c>
      <c r="I15" s="1">
        <v>17</v>
      </c>
      <c r="J15" s="1">
        <v>71</v>
      </c>
      <c r="K15" s="1">
        <v>72</v>
      </c>
      <c r="L15" s="1">
        <v>24</v>
      </c>
      <c r="M15" s="1">
        <v>73</v>
      </c>
      <c r="N15" s="1">
        <v>31</v>
      </c>
      <c r="O15" s="1">
        <v>12</v>
      </c>
      <c r="P15" s="6">
        <v>36</v>
      </c>
      <c r="Q15" s="1">
        <v>36</v>
      </c>
      <c r="R15" s="1">
        <v>23</v>
      </c>
      <c r="S15" s="1">
        <v>29</v>
      </c>
      <c r="T15" s="1">
        <v>48</v>
      </c>
      <c r="U15" s="1">
        <v>90</v>
      </c>
      <c r="V15" s="1">
        <v>49</v>
      </c>
      <c r="W15" s="1">
        <v>52</v>
      </c>
      <c r="X15" s="1">
        <v>66</v>
      </c>
      <c r="Y15" s="1">
        <v>40</v>
      </c>
      <c r="Z15" s="1">
        <v>63</v>
      </c>
      <c r="AA15" s="7">
        <v>56</v>
      </c>
      <c r="AB15" s="8">
        <f t="shared" si="0"/>
        <v>588</v>
      </c>
      <c r="AC15" s="2">
        <f t="shared" si="1"/>
        <v>139</v>
      </c>
      <c r="AD15" s="2">
        <f t="shared" si="2"/>
        <v>305</v>
      </c>
      <c r="AE15" s="1">
        <v>1979</v>
      </c>
      <c r="AF15" s="1">
        <v>5.34</v>
      </c>
      <c r="AG15" s="1">
        <v>7.7161290322580696</v>
      </c>
      <c r="AH15" s="1">
        <v>5.8709677419354902</v>
      </c>
      <c r="AI15" s="1">
        <v>2.5499999999999998</v>
      </c>
      <c r="AJ15" s="1">
        <v>-4.9677419354838701</v>
      </c>
      <c r="AK15" s="1">
        <v>-13.49</v>
      </c>
      <c r="AL15" s="7">
        <v>-26.9</v>
      </c>
      <c r="AM15" s="1">
        <v>-23.219354838709702</v>
      </c>
      <c r="AN15" s="1">
        <v>-19.95</v>
      </c>
      <c r="AO15" s="1">
        <v>-11.8548387096774</v>
      </c>
      <c r="AP15" s="1">
        <v>-9.2200000000000006</v>
      </c>
      <c r="AQ15" s="1">
        <v>1.5</v>
      </c>
      <c r="AR15" s="1">
        <v>7.3866666666666703</v>
      </c>
      <c r="AS15" s="1">
        <v>9.1580645161290306</v>
      </c>
      <c r="AT15" s="1">
        <v>7.7935483870967701</v>
      </c>
      <c r="AU15" s="1">
        <v>3.11</v>
      </c>
      <c r="AV15" s="1">
        <v>-6.3129032258064504</v>
      </c>
      <c r="AW15" s="1">
        <v>-8.6766666666666694</v>
      </c>
      <c r="AX15" s="1">
        <v>-14.2193548387097</v>
      </c>
      <c r="AY15" s="8">
        <f t="shared" si="3"/>
        <v>-5.3754032258064548</v>
      </c>
      <c r="AZ15" s="2">
        <f t="shared" si="4"/>
        <v>8.2723655913978504</v>
      </c>
      <c r="BA15" s="1">
        <f t="shared" si="5"/>
        <v>6.8620698924731176</v>
      </c>
      <c r="BE15" s="1">
        <v>1.19</v>
      </c>
      <c r="BF15" s="1">
        <v>1.3129999999999999</v>
      </c>
      <c r="BG15" s="1">
        <v>1.0349999999999999</v>
      </c>
      <c r="BH15" s="1">
        <v>1.1990000000000001</v>
      </c>
      <c r="BI15" s="1">
        <v>0.51500000000000001</v>
      </c>
      <c r="BJ15" s="1">
        <v>1.1879999999999999</v>
      </c>
      <c r="BK15" s="1">
        <f t="shared" si="6"/>
        <v>1.0733333333333333</v>
      </c>
    </row>
    <row r="16" spans="1:63" x14ac:dyDescent="0.25">
      <c r="A16" s="1">
        <v>1980</v>
      </c>
      <c r="B16" s="4">
        <v>0.82899999999999996</v>
      </c>
      <c r="C16" s="4">
        <v>0.84199999999999997</v>
      </c>
      <c r="D16" s="4">
        <v>0.82899999999999996</v>
      </c>
      <c r="F16" s="5"/>
      <c r="H16" s="1">
        <v>1980</v>
      </c>
      <c r="I16" s="1">
        <v>90</v>
      </c>
      <c r="J16" s="1">
        <v>49</v>
      </c>
      <c r="K16" s="1">
        <v>52</v>
      </c>
      <c r="L16" s="1">
        <v>66</v>
      </c>
      <c r="M16" s="1">
        <v>40</v>
      </c>
      <c r="N16" s="1">
        <v>63</v>
      </c>
      <c r="O16" s="1">
        <v>56</v>
      </c>
      <c r="P16" s="6">
        <v>26</v>
      </c>
      <c r="Q16" s="1">
        <v>17</v>
      </c>
      <c r="R16" s="1">
        <v>36</v>
      </c>
      <c r="S16" s="1">
        <v>26</v>
      </c>
      <c r="T16" s="1">
        <v>22</v>
      </c>
      <c r="U16" s="1">
        <v>32</v>
      </c>
      <c r="V16" s="1">
        <v>8</v>
      </c>
      <c r="W16" s="1">
        <v>52</v>
      </c>
      <c r="X16" s="1">
        <v>60</v>
      </c>
      <c r="Y16" s="1">
        <v>82</v>
      </c>
      <c r="Z16" s="1">
        <v>37</v>
      </c>
      <c r="AA16" s="7">
        <v>55</v>
      </c>
      <c r="AB16" s="8">
        <f t="shared" si="0"/>
        <v>453</v>
      </c>
      <c r="AC16" s="2">
        <f t="shared" si="1"/>
        <v>40</v>
      </c>
      <c r="AD16" s="2">
        <f t="shared" si="2"/>
        <v>174</v>
      </c>
      <c r="AE16" s="1">
        <v>1980</v>
      </c>
      <c r="AF16" s="1">
        <v>7.3866666666666703</v>
      </c>
      <c r="AG16" s="1">
        <v>9.1580645161290306</v>
      </c>
      <c r="AH16" s="1">
        <v>7.7935483870967701</v>
      </c>
      <c r="AI16" s="1">
        <v>3.11</v>
      </c>
      <c r="AJ16" s="1">
        <v>-6.3129032258064504</v>
      </c>
      <c r="AK16" s="1">
        <v>-8.6766666666666694</v>
      </c>
      <c r="AL16" s="7">
        <v>-14.2193548387097</v>
      </c>
      <c r="AM16" s="1">
        <v>-23.9258064516129</v>
      </c>
      <c r="AN16" s="1">
        <v>-22.631034482758601</v>
      </c>
      <c r="AO16" s="1">
        <v>-17.203225806451599</v>
      </c>
      <c r="AP16" s="1">
        <v>-5.29</v>
      </c>
      <c r="AQ16" s="1">
        <v>-0.25161290322580698</v>
      </c>
      <c r="AR16" s="1">
        <v>9.4833333333333307</v>
      </c>
      <c r="AS16" s="1">
        <v>6.9451612903225799</v>
      </c>
      <c r="AT16" s="1">
        <v>5.3612903225806496</v>
      </c>
      <c r="AU16" s="1">
        <v>2.87333333333333</v>
      </c>
      <c r="AV16" s="1">
        <v>-5.1967741935483902</v>
      </c>
      <c r="AW16" s="1">
        <v>-17.1466666666667</v>
      </c>
      <c r="AX16" s="1">
        <v>-20.858064516129001</v>
      </c>
      <c r="AY16" s="8">
        <f t="shared" si="3"/>
        <v>-7.3200055617352584</v>
      </c>
      <c r="AZ16" s="2">
        <f t="shared" si="4"/>
        <v>8.2142473118279558</v>
      </c>
      <c r="BA16" s="1">
        <f t="shared" si="5"/>
        <v>6.1657795698924733</v>
      </c>
      <c r="BE16" s="1">
        <v>0.84199999999999997</v>
      </c>
      <c r="BF16" s="1">
        <v>0.85899999999999999</v>
      </c>
      <c r="BG16" s="1">
        <v>0.60499999999999998</v>
      </c>
      <c r="BH16" s="1">
        <v>0.79100000000000004</v>
      </c>
      <c r="BI16" s="1">
        <v>1.1359999999999999</v>
      </c>
      <c r="BJ16" s="1">
        <v>1.1539999999999999</v>
      </c>
      <c r="BK16" s="1">
        <f t="shared" si="6"/>
        <v>0.89783333333333326</v>
      </c>
    </row>
    <row r="17" spans="1:63" x14ac:dyDescent="0.25">
      <c r="A17" s="1">
        <v>1981</v>
      </c>
      <c r="B17" s="4">
        <v>0.61899999999999999</v>
      </c>
      <c r="C17" s="4">
        <v>0.77700000000000002</v>
      </c>
      <c r="D17" s="4">
        <v>0.61899999999999999</v>
      </c>
      <c r="F17" s="5"/>
      <c r="H17" s="1">
        <v>1981</v>
      </c>
      <c r="I17" s="1">
        <v>32</v>
      </c>
      <c r="J17" s="1">
        <v>8</v>
      </c>
      <c r="K17" s="1">
        <v>52</v>
      </c>
      <c r="L17" s="1">
        <v>60</v>
      </c>
      <c r="M17" s="1">
        <v>82</v>
      </c>
      <c r="N17" s="1">
        <v>37</v>
      </c>
      <c r="O17" s="1">
        <v>55</v>
      </c>
      <c r="P17" s="6">
        <v>49</v>
      </c>
      <c r="Q17" s="1">
        <v>16</v>
      </c>
      <c r="R17" s="1">
        <v>42</v>
      </c>
      <c r="S17" s="1">
        <v>36</v>
      </c>
      <c r="T17" s="1">
        <v>36</v>
      </c>
      <c r="U17" s="1">
        <v>105</v>
      </c>
      <c r="V17" s="1">
        <v>93</v>
      </c>
      <c r="W17" s="1">
        <v>61</v>
      </c>
      <c r="X17" s="1">
        <v>63</v>
      </c>
      <c r="Y17" s="1">
        <v>65</v>
      </c>
      <c r="Z17" s="1">
        <v>55</v>
      </c>
      <c r="AA17" s="7">
        <v>49</v>
      </c>
      <c r="AB17" s="8">
        <f t="shared" si="0"/>
        <v>670</v>
      </c>
      <c r="AC17" s="2">
        <f t="shared" si="1"/>
        <v>198</v>
      </c>
      <c r="AD17" s="2">
        <f t="shared" si="2"/>
        <v>358</v>
      </c>
      <c r="AE17" s="1">
        <v>1981</v>
      </c>
      <c r="AF17" s="1">
        <v>9.4833333333333307</v>
      </c>
      <c r="AG17" s="1">
        <v>6.9451612903225799</v>
      </c>
      <c r="AH17" s="1">
        <v>5.3612903225806496</v>
      </c>
      <c r="AI17" s="1">
        <v>2.87333333333333</v>
      </c>
      <c r="AJ17" s="1">
        <v>-5.1967741935483902</v>
      </c>
      <c r="AK17" s="1">
        <v>-17.1466666666667</v>
      </c>
      <c r="AL17" s="7">
        <v>-20.858064516129001</v>
      </c>
      <c r="AM17" s="1">
        <v>-19.738709677419401</v>
      </c>
      <c r="AN17" s="1">
        <v>-21.2785714285714</v>
      </c>
      <c r="AO17" s="1">
        <v>-23.2</v>
      </c>
      <c r="AP17" s="1">
        <v>-8.8433333333333302</v>
      </c>
      <c r="AQ17" s="1">
        <v>-0.85483870967742004</v>
      </c>
      <c r="AR17" s="1">
        <v>4.31666666666667</v>
      </c>
      <c r="AS17" s="1">
        <v>9.5967741935483897</v>
      </c>
      <c r="AT17" s="1">
        <v>7.4709677419354801</v>
      </c>
      <c r="AU17" s="1">
        <v>2.0033333333333299</v>
      </c>
      <c r="AV17" s="1">
        <v>-1.50322580645161</v>
      </c>
      <c r="AW17" s="1">
        <v>-10.91</v>
      </c>
      <c r="AX17" s="1">
        <v>-26.245161290322599</v>
      </c>
      <c r="AY17" s="8">
        <f t="shared" si="3"/>
        <v>-7.4321748591909929</v>
      </c>
      <c r="AZ17" s="2">
        <f t="shared" si="4"/>
        <v>6.9567204301075298</v>
      </c>
      <c r="BA17" s="1">
        <f t="shared" si="5"/>
        <v>5.8469354838709675</v>
      </c>
      <c r="BE17" s="1">
        <v>0.77700000000000002</v>
      </c>
      <c r="BF17" s="1">
        <v>0.997</v>
      </c>
      <c r="BG17" s="1">
        <v>1.109</v>
      </c>
      <c r="BH17" s="1">
        <v>0.78</v>
      </c>
      <c r="BI17" s="1">
        <v>0.90200000000000002</v>
      </c>
      <c r="BJ17" s="1">
        <v>0.79200000000000004</v>
      </c>
      <c r="BK17" s="1">
        <f t="shared" si="6"/>
        <v>0.89283333333333337</v>
      </c>
    </row>
    <row r="18" spans="1:63" x14ac:dyDescent="0.25">
      <c r="A18" s="1">
        <v>1982</v>
      </c>
      <c r="B18" s="4">
        <v>0.88700000000000001</v>
      </c>
      <c r="C18" s="4">
        <v>1.115</v>
      </c>
      <c r="D18" s="4">
        <v>0.88700000000000001</v>
      </c>
      <c r="F18" s="5"/>
      <c r="H18" s="1">
        <v>1982</v>
      </c>
      <c r="I18" s="1">
        <v>105</v>
      </c>
      <c r="J18" s="1">
        <v>93</v>
      </c>
      <c r="K18" s="1">
        <v>61</v>
      </c>
      <c r="L18" s="1">
        <v>63</v>
      </c>
      <c r="M18" s="1">
        <v>65</v>
      </c>
      <c r="N18" s="1">
        <v>55</v>
      </c>
      <c r="O18" s="1">
        <v>49</v>
      </c>
      <c r="P18" s="6">
        <v>12</v>
      </c>
      <c r="Q18" s="1">
        <v>11</v>
      </c>
      <c r="R18" s="1">
        <v>25</v>
      </c>
      <c r="S18" s="1">
        <v>42</v>
      </c>
      <c r="T18" s="1">
        <v>79</v>
      </c>
      <c r="U18" s="1">
        <v>15</v>
      </c>
      <c r="V18" s="1">
        <v>25</v>
      </c>
      <c r="W18" s="1">
        <v>73</v>
      </c>
      <c r="X18" s="1">
        <v>67</v>
      </c>
      <c r="Y18" s="1">
        <v>35</v>
      </c>
      <c r="Z18" s="1">
        <v>45</v>
      </c>
      <c r="AA18" s="7">
        <v>30</v>
      </c>
      <c r="AB18" s="8">
        <f t="shared" si="0"/>
        <v>459</v>
      </c>
      <c r="AC18" s="2">
        <f t="shared" si="1"/>
        <v>40</v>
      </c>
      <c r="AD18" s="2">
        <f t="shared" si="2"/>
        <v>259</v>
      </c>
      <c r="AE18" s="1">
        <v>1982</v>
      </c>
      <c r="AF18" s="1">
        <v>4.31666666666667</v>
      </c>
      <c r="AG18" s="1">
        <v>9.5967741935483897</v>
      </c>
      <c r="AH18" s="1">
        <v>7.4709677419354801</v>
      </c>
      <c r="AI18" s="1">
        <v>2.0033333333333299</v>
      </c>
      <c r="AJ18" s="1">
        <v>-1.50322580645161</v>
      </c>
      <c r="AK18" s="1">
        <v>-10.91</v>
      </c>
      <c r="AL18" s="7">
        <v>-26.245161290322599</v>
      </c>
      <c r="AM18" s="1">
        <v>-26.148387096774201</v>
      </c>
      <c r="AN18" s="1">
        <v>-14.939285714285701</v>
      </c>
      <c r="AO18" s="1">
        <v>-10.2129032258065</v>
      </c>
      <c r="AP18" s="1">
        <v>-5.6266666666666696</v>
      </c>
      <c r="AQ18" s="1">
        <v>0.53548387096774197</v>
      </c>
      <c r="AR18" s="1">
        <v>2.6966666666666699</v>
      </c>
      <c r="AS18" s="1">
        <v>9.1903225806451605</v>
      </c>
      <c r="AT18" s="1">
        <v>6.1645161290322603</v>
      </c>
      <c r="AU18" s="1">
        <v>1.5166666666666699</v>
      </c>
      <c r="AV18" s="1">
        <v>-3.6548387096774202</v>
      </c>
      <c r="AW18" s="1">
        <v>-6.5733333333333297</v>
      </c>
      <c r="AX18" s="1">
        <v>-13.170967741935501</v>
      </c>
      <c r="AY18" s="8">
        <f t="shared" si="3"/>
        <v>-5.0185605478750679</v>
      </c>
      <c r="AZ18" s="2">
        <f t="shared" si="4"/>
        <v>5.9434946236559156</v>
      </c>
      <c r="BA18" s="1">
        <f t="shared" si="5"/>
        <v>4.8920430107526904</v>
      </c>
      <c r="BE18" s="1">
        <v>1.115</v>
      </c>
      <c r="BF18" s="1">
        <v>0.91200000000000003</v>
      </c>
      <c r="BG18" s="1">
        <v>1.077</v>
      </c>
      <c r="BH18" s="1">
        <v>1.1120000000000001</v>
      </c>
      <c r="BI18" s="1">
        <v>1.101</v>
      </c>
      <c r="BJ18" s="1">
        <v>0.52600000000000002</v>
      </c>
      <c r="BK18" s="1">
        <f t="shared" si="6"/>
        <v>0.97383333333333333</v>
      </c>
    </row>
    <row r="19" spans="1:63" x14ac:dyDescent="0.25">
      <c r="A19" s="1">
        <v>1983</v>
      </c>
      <c r="B19" s="4">
        <v>0.94799999999999995</v>
      </c>
      <c r="C19" s="4">
        <v>1.0509999999999999</v>
      </c>
      <c r="D19" s="4">
        <v>0.94799999999999995</v>
      </c>
      <c r="F19" s="5"/>
      <c r="H19" s="1">
        <v>1983</v>
      </c>
      <c r="I19" s="1">
        <v>15</v>
      </c>
      <c r="J19" s="1">
        <v>25</v>
      </c>
      <c r="K19" s="1">
        <v>73</v>
      </c>
      <c r="L19" s="1">
        <v>67</v>
      </c>
      <c r="M19" s="1">
        <v>35</v>
      </c>
      <c r="N19" s="1">
        <v>45</v>
      </c>
      <c r="O19" s="1">
        <v>30</v>
      </c>
      <c r="P19" s="6">
        <v>47</v>
      </c>
      <c r="Q19" s="1">
        <v>15</v>
      </c>
      <c r="R19" s="1">
        <v>37</v>
      </c>
      <c r="S19" s="1">
        <v>28</v>
      </c>
      <c r="T19" s="1">
        <v>41</v>
      </c>
      <c r="U19" s="1">
        <v>74</v>
      </c>
      <c r="V19" s="1">
        <v>94</v>
      </c>
      <c r="W19" s="1">
        <v>31</v>
      </c>
      <c r="X19" s="1">
        <v>40</v>
      </c>
      <c r="Y19" s="1">
        <v>75</v>
      </c>
      <c r="Z19" s="1">
        <v>29</v>
      </c>
      <c r="AA19" s="7">
        <v>40</v>
      </c>
      <c r="AB19" s="8">
        <f t="shared" si="0"/>
        <v>551</v>
      </c>
      <c r="AC19" s="2">
        <f t="shared" si="1"/>
        <v>168</v>
      </c>
      <c r="AD19" s="2">
        <f t="shared" si="2"/>
        <v>280</v>
      </c>
      <c r="AE19" s="1">
        <v>1983</v>
      </c>
      <c r="AF19" s="1">
        <v>2.6966666666666699</v>
      </c>
      <c r="AG19" s="1">
        <v>9.1903225806451605</v>
      </c>
      <c r="AH19" s="1">
        <v>6.1645161290322603</v>
      </c>
      <c r="AI19" s="1">
        <v>1.5166666666666699</v>
      </c>
      <c r="AJ19" s="1">
        <v>-3.6548387096774202</v>
      </c>
      <c r="AK19" s="1">
        <v>-6.5733333333333297</v>
      </c>
      <c r="AL19" s="7">
        <v>-13.170967741935501</v>
      </c>
      <c r="AM19" s="1">
        <v>-15.732258064516101</v>
      </c>
      <c r="AN19" s="1">
        <v>-18.725000000000001</v>
      </c>
      <c r="AO19" s="1">
        <v>-13.441935483870999</v>
      </c>
      <c r="AP19" s="1">
        <v>-3.3033333333333301</v>
      </c>
      <c r="AQ19" s="1">
        <v>2.23870967741935</v>
      </c>
      <c r="AR19" s="1">
        <v>6.44</v>
      </c>
      <c r="AS19" s="1">
        <v>9.7516129032257997</v>
      </c>
      <c r="AT19" s="1">
        <v>5.0096774193548397</v>
      </c>
      <c r="AU19" s="1">
        <v>4.8133333333333299</v>
      </c>
      <c r="AV19" s="1">
        <v>-3.2258064516128999</v>
      </c>
      <c r="AW19" s="1">
        <v>-20.633333333333301</v>
      </c>
      <c r="AX19" s="1">
        <v>-22.206451612903201</v>
      </c>
      <c r="AY19" s="8">
        <f t="shared" si="3"/>
        <v>-5.7512320788530431</v>
      </c>
      <c r="AZ19" s="2">
        <f t="shared" si="4"/>
        <v>8.0958064516128996</v>
      </c>
      <c r="BA19" s="1">
        <f t="shared" si="5"/>
        <v>6.5036559139784922</v>
      </c>
      <c r="BE19" s="1">
        <v>1.0509999999999999</v>
      </c>
      <c r="BF19" s="1">
        <v>1.1140000000000001</v>
      </c>
      <c r="BG19" s="1">
        <v>1.1739999999999999</v>
      </c>
      <c r="BH19" s="1">
        <v>1.1559999999999999</v>
      </c>
      <c r="BI19" s="1">
        <v>1.2749999999999999</v>
      </c>
      <c r="BJ19" s="1">
        <v>1.0449999999999999</v>
      </c>
      <c r="BK19" s="1">
        <f t="shared" si="6"/>
        <v>1.1358333333333333</v>
      </c>
    </row>
    <row r="20" spans="1:63" x14ac:dyDescent="0.25">
      <c r="A20" s="1">
        <v>1984</v>
      </c>
      <c r="B20" s="4">
        <v>0.78600000000000003</v>
      </c>
      <c r="C20" s="4">
        <v>0.87</v>
      </c>
      <c r="D20" s="4">
        <v>0.78600000000000003</v>
      </c>
      <c r="F20" s="5"/>
      <c r="H20" s="1">
        <v>1984</v>
      </c>
      <c r="I20" s="1">
        <v>74</v>
      </c>
      <c r="J20" s="1">
        <v>94</v>
      </c>
      <c r="K20" s="1">
        <v>31</v>
      </c>
      <c r="L20" s="1">
        <v>40</v>
      </c>
      <c r="M20" s="1">
        <v>75</v>
      </c>
      <c r="N20" s="1">
        <v>29</v>
      </c>
      <c r="O20" s="1">
        <v>40</v>
      </c>
      <c r="P20" s="6">
        <v>45</v>
      </c>
      <c r="Q20" s="1">
        <v>24</v>
      </c>
      <c r="R20" s="1">
        <v>27</v>
      </c>
      <c r="S20" s="1">
        <v>22</v>
      </c>
      <c r="T20" s="1">
        <v>26</v>
      </c>
      <c r="U20" s="1">
        <v>55</v>
      </c>
      <c r="V20" s="1">
        <v>112</v>
      </c>
      <c r="W20" s="1">
        <v>44</v>
      </c>
      <c r="X20" s="1">
        <v>35</v>
      </c>
      <c r="Y20" s="1">
        <v>62</v>
      </c>
      <c r="Z20" s="1">
        <v>29</v>
      </c>
      <c r="AA20" s="7">
        <v>27</v>
      </c>
      <c r="AB20" s="8">
        <f t="shared" si="0"/>
        <v>508</v>
      </c>
      <c r="AC20" s="2">
        <f t="shared" si="1"/>
        <v>167</v>
      </c>
      <c r="AD20" s="2">
        <f t="shared" si="2"/>
        <v>272</v>
      </c>
      <c r="AE20" s="1">
        <v>1984</v>
      </c>
      <c r="AF20" s="1">
        <v>6.44</v>
      </c>
      <c r="AG20" s="1">
        <v>9.7516129032257997</v>
      </c>
      <c r="AH20" s="1">
        <v>5.0096774193548397</v>
      </c>
      <c r="AI20" s="1">
        <v>4.8133333333333299</v>
      </c>
      <c r="AJ20" s="1">
        <v>-3.2258064516128999</v>
      </c>
      <c r="AK20" s="1">
        <v>-20.633333333333301</v>
      </c>
      <c r="AL20" s="7">
        <v>-22.206451612903201</v>
      </c>
      <c r="AM20" s="1">
        <v>-19.5322580645161</v>
      </c>
      <c r="AN20" s="1">
        <v>-11.3</v>
      </c>
      <c r="AO20" s="1">
        <v>-17.1354838709677</v>
      </c>
      <c r="AP20" s="1">
        <v>-6.55</v>
      </c>
      <c r="AQ20" s="1">
        <v>2.4774193548387098</v>
      </c>
      <c r="AR20" s="1">
        <v>6.3033333333333301</v>
      </c>
      <c r="AS20" s="1">
        <v>9.5612903225806498</v>
      </c>
      <c r="AT20" s="1">
        <v>5.2903225806451601</v>
      </c>
      <c r="AU20" s="1">
        <v>0.72333333333333305</v>
      </c>
      <c r="AV20" s="1">
        <v>-2.36774193548387</v>
      </c>
      <c r="AW20" s="1">
        <v>-12.5666666666667</v>
      </c>
      <c r="AX20" s="1">
        <v>-11.177419354838699</v>
      </c>
      <c r="AY20" s="8">
        <f t="shared" si="3"/>
        <v>-4.6894892473118235</v>
      </c>
      <c r="AZ20" s="2">
        <f t="shared" si="4"/>
        <v>7.9323118279569904</v>
      </c>
      <c r="BA20" s="1">
        <f t="shared" si="5"/>
        <v>5.4695698924731184</v>
      </c>
      <c r="BE20" s="1">
        <v>0.87</v>
      </c>
      <c r="BF20" s="1">
        <v>0.88100000000000001</v>
      </c>
      <c r="BG20" s="1">
        <v>1.089</v>
      </c>
      <c r="BH20" s="1">
        <v>1.2869999999999999</v>
      </c>
      <c r="BI20" s="1">
        <v>0.61799999999999999</v>
      </c>
      <c r="BJ20" s="1">
        <v>0.877</v>
      </c>
      <c r="BK20" s="1">
        <f t="shared" si="6"/>
        <v>0.93699999999999994</v>
      </c>
    </row>
    <row r="21" spans="1:63" x14ac:dyDescent="0.25">
      <c r="A21" s="1">
        <v>1985</v>
      </c>
      <c r="B21" s="4">
        <v>0.92800000000000005</v>
      </c>
      <c r="C21" s="4">
        <v>1.0880000000000001</v>
      </c>
      <c r="D21" s="4">
        <v>0.92800000000000005</v>
      </c>
      <c r="F21" s="5"/>
      <c r="H21" s="1">
        <v>1985</v>
      </c>
      <c r="I21" s="1">
        <v>55</v>
      </c>
      <c r="J21" s="1">
        <v>112</v>
      </c>
      <c r="K21" s="1">
        <v>44</v>
      </c>
      <c r="L21" s="1">
        <v>35</v>
      </c>
      <c r="M21" s="1">
        <v>62</v>
      </c>
      <c r="N21" s="1">
        <v>29</v>
      </c>
      <c r="O21" s="1">
        <v>27</v>
      </c>
      <c r="P21" s="6">
        <v>21</v>
      </c>
      <c r="Q21" s="1">
        <v>9</v>
      </c>
      <c r="R21" s="1">
        <v>37</v>
      </c>
      <c r="S21" s="1">
        <v>16</v>
      </c>
      <c r="T21" s="1">
        <v>56</v>
      </c>
      <c r="U21" s="1">
        <v>37</v>
      </c>
      <c r="V21" s="1">
        <v>24</v>
      </c>
      <c r="W21" s="1">
        <v>117</v>
      </c>
      <c r="X21" s="1">
        <v>81</v>
      </c>
      <c r="Y21" s="1">
        <v>84</v>
      </c>
      <c r="Z21" s="1">
        <v>46</v>
      </c>
      <c r="AA21" s="7">
        <v>27</v>
      </c>
      <c r="AB21" s="8">
        <f t="shared" si="0"/>
        <v>555</v>
      </c>
      <c r="AC21" s="2">
        <f t="shared" si="1"/>
        <v>61</v>
      </c>
      <c r="AD21" s="2">
        <f t="shared" si="2"/>
        <v>315</v>
      </c>
      <c r="AE21" s="1">
        <v>1985</v>
      </c>
      <c r="AF21" s="1">
        <v>6.3033333333333301</v>
      </c>
      <c r="AG21" s="1">
        <v>9.5612903225806498</v>
      </c>
      <c r="AH21" s="1">
        <v>5.2903225806451601</v>
      </c>
      <c r="AI21" s="1">
        <v>0.72333333333333305</v>
      </c>
      <c r="AJ21" s="1">
        <v>-2.36774193548387</v>
      </c>
      <c r="AK21" s="1">
        <v>-12.5666666666667</v>
      </c>
      <c r="AL21" s="7">
        <v>-11.177419354838699</v>
      </c>
      <c r="AM21" s="1">
        <v>-29.329032258064501</v>
      </c>
      <c r="AN21" s="1">
        <v>-31.1142857142857</v>
      </c>
      <c r="AO21" s="1">
        <v>-11.722580645161299</v>
      </c>
      <c r="AP21" s="1">
        <v>-10.883333333333301</v>
      </c>
      <c r="AQ21" s="1">
        <v>-1.0516129032258099</v>
      </c>
      <c r="AR21" s="1">
        <v>6.29</v>
      </c>
      <c r="AS21" s="1">
        <v>8.1903225806451605</v>
      </c>
      <c r="AT21" s="1">
        <v>8.1451612903225801</v>
      </c>
      <c r="AU21" s="1">
        <v>2.33666666666667</v>
      </c>
      <c r="AV21" s="1">
        <v>-2.0516129032258101</v>
      </c>
      <c r="AW21" s="1">
        <v>-11.98</v>
      </c>
      <c r="AX21" s="1">
        <v>-27.6</v>
      </c>
      <c r="AY21" s="8">
        <f t="shared" si="3"/>
        <v>-8.3975256016385007</v>
      </c>
      <c r="AZ21" s="2">
        <f t="shared" si="4"/>
        <v>7.2401612903225807</v>
      </c>
      <c r="BA21" s="1">
        <f t="shared" si="5"/>
        <v>6.2405376344086028</v>
      </c>
      <c r="BE21" s="1">
        <v>1.0880000000000001</v>
      </c>
      <c r="BF21" s="1">
        <v>0.94299999999999995</v>
      </c>
      <c r="BG21" s="1">
        <v>0.67100000000000004</v>
      </c>
      <c r="BH21" s="1">
        <v>1.2370000000000001</v>
      </c>
      <c r="BI21" s="1">
        <v>1.3089999999999999</v>
      </c>
      <c r="BJ21" s="1">
        <v>1.4610000000000001</v>
      </c>
      <c r="BK21" s="1">
        <f t="shared" si="6"/>
        <v>1.1181666666666668</v>
      </c>
    </row>
    <row r="22" spans="1:63" x14ac:dyDescent="0.25">
      <c r="A22" s="1">
        <v>1986</v>
      </c>
      <c r="B22" s="4">
        <v>0.78200000000000003</v>
      </c>
      <c r="C22" s="4">
        <v>0.84899999999999998</v>
      </c>
      <c r="D22" s="4">
        <v>0.78200000000000003</v>
      </c>
      <c r="F22" s="5"/>
      <c r="H22" s="1">
        <v>1986</v>
      </c>
      <c r="I22" s="1">
        <v>37</v>
      </c>
      <c r="J22" s="1">
        <v>24</v>
      </c>
      <c r="K22" s="1">
        <v>117</v>
      </c>
      <c r="L22" s="1">
        <v>81</v>
      </c>
      <c r="M22" s="1">
        <v>84</v>
      </c>
      <c r="N22" s="1">
        <v>46</v>
      </c>
      <c r="O22" s="1">
        <v>27</v>
      </c>
      <c r="P22" s="6">
        <v>26</v>
      </c>
      <c r="Q22" s="1">
        <v>16</v>
      </c>
      <c r="R22" s="1">
        <v>29</v>
      </c>
      <c r="S22" s="1">
        <v>26</v>
      </c>
      <c r="T22" s="1">
        <v>37</v>
      </c>
      <c r="U22" s="1">
        <v>21</v>
      </c>
      <c r="V22" s="1">
        <v>73</v>
      </c>
      <c r="W22" s="1">
        <v>121</v>
      </c>
      <c r="X22" s="1">
        <v>48</v>
      </c>
      <c r="Y22" s="1">
        <v>36</v>
      </c>
      <c r="Z22" s="1">
        <v>70</v>
      </c>
      <c r="AA22" s="7">
        <v>15</v>
      </c>
      <c r="AB22" s="8">
        <f t="shared" si="0"/>
        <v>518</v>
      </c>
      <c r="AC22" s="2">
        <f t="shared" si="1"/>
        <v>94</v>
      </c>
      <c r="AD22" s="2">
        <f t="shared" si="2"/>
        <v>300</v>
      </c>
      <c r="AE22" s="1">
        <v>1986</v>
      </c>
      <c r="AF22" s="1">
        <v>6.29</v>
      </c>
      <c r="AG22" s="1">
        <v>8.1903225806451605</v>
      </c>
      <c r="AH22" s="1">
        <v>8.1451612903225801</v>
      </c>
      <c r="AI22" s="1">
        <v>2.33666666666667</v>
      </c>
      <c r="AJ22" s="1">
        <v>-2.0516129032258101</v>
      </c>
      <c r="AK22" s="1">
        <v>-11.98</v>
      </c>
      <c r="AL22" s="7">
        <v>-27.6</v>
      </c>
      <c r="AM22" s="1">
        <v>-23.4709677419355</v>
      </c>
      <c r="AN22" s="1">
        <v>-22.185714285714301</v>
      </c>
      <c r="AO22" s="1">
        <v>-7.3548387096774199</v>
      </c>
      <c r="AP22" s="1">
        <v>-7.9666666666666703</v>
      </c>
      <c r="AQ22" s="1">
        <v>2.0129032258064501</v>
      </c>
      <c r="AR22" s="1">
        <v>8.65</v>
      </c>
      <c r="AS22" s="1">
        <v>8.7322580645161292</v>
      </c>
      <c r="AT22" s="1">
        <v>4.8258064516129</v>
      </c>
      <c r="AU22" s="1">
        <v>-0.95</v>
      </c>
      <c r="AV22" s="1">
        <v>-1.1161290322580599</v>
      </c>
      <c r="AW22" s="1">
        <v>-5.6533333333333298</v>
      </c>
      <c r="AX22" s="1">
        <v>-23.548387096774199</v>
      </c>
      <c r="AY22" s="8">
        <f t="shared" si="3"/>
        <v>-5.6687557603686658</v>
      </c>
      <c r="AZ22" s="2">
        <f t="shared" si="4"/>
        <v>8.6911290322580648</v>
      </c>
      <c r="BA22" s="1">
        <f t="shared" si="5"/>
        <v>5.3145161290322571</v>
      </c>
      <c r="BE22" s="1">
        <v>0.84899999999999998</v>
      </c>
      <c r="BF22" s="1">
        <v>0.59199999999999997</v>
      </c>
      <c r="BG22" s="1">
        <v>0.42799999999999999</v>
      </c>
      <c r="BH22" s="1">
        <v>1.1200000000000001</v>
      </c>
      <c r="BI22" s="1">
        <v>1.3640000000000001</v>
      </c>
      <c r="BJ22" s="1">
        <v>0.84799999999999998</v>
      </c>
      <c r="BK22" s="1">
        <f t="shared" si="6"/>
        <v>0.86683333333333323</v>
      </c>
    </row>
    <row r="23" spans="1:63" x14ac:dyDescent="0.25">
      <c r="A23" s="1">
        <v>1987</v>
      </c>
      <c r="B23" s="4">
        <v>0.65900000000000003</v>
      </c>
      <c r="C23" s="4">
        <v>0.82599999999999996</v>
      </c>
      <c r="D23" s="4">
        <v>0.65900000000000003</v>
      </c>
      <c r="F23" s="5"/>
      <c r="H23" s="1">
        <v>1987</v>
      </c>
      <c r="I23" s="1">
        <v>21</v>
      </c>
      <c r="J23" s="1">
        <v>73</v>
      </c>
      <c r="K23" s="1">
        <v>121</v>
      </c>
      <c r="L23" s="1">
        <v>48</v>
      </c>
      <c r="M23" s="1">
        <v>36</v>
      </c>
      <c r="N23" s="1">
        <v>70</v>
      </c>
      <c r="O23" s="1">
        <v>15</v>
      </c>
      <c r="P23" s="6">
        <v>6</v>
      </c>
      <c r="Q23" s="1">
        <v>54</v>
      </c>
      <c r="R23" s="1">
        <v>40</v>
      </c>
      <c r="S23" s="1">
        <v>10</v>
      </c>
      <c r="T23" s="1">
        <v>24</v>
      </c>
      <c r="U23" s="1">
        <v>79</v>
      </c>
      <c r="V23" s="1">
        <v>59</v>
      </c>
      <c r="W23" s="1">
        <v>126</v>
      </c>
      <c r="X23" s="1">
        <v>40</v>
      </c>
      <c r="Y23" s="1">
        <v>19</v>
      </c>
      <c r="Z23" s="1">
        <v>12</v>
      </c>
      <c r="AA23" s="7">
        <v>13</v>
      </c>
      <c r="AB23" s="8">
        <f t="shared" si="0"/>
        <v>482</v>
      </c>
      <c r="AC23" s="2">
        <f t="shared" si="1"/>
        <v>138</v>
      </c>
      <c r="AD23" s="2">
        <f t="shared" si="2"/>
        <v>328</v>
      </c>
      <c r="AE23" s="1">
        <v>1987</v>
      </c>
      <c r="AF23" s="1">
        <v>8.65</v>
      </c>
      <c r="AG23" s="1">
        <v>8.7322580645161292</v>
      </c>
      <c r="AH23" s="1">
        <v>4.8258064516129</v>
      </c>
      <c r="AI23" s="1">
        <v>-0.95</v>
      </c>
      <c r="AJ23" s="1">
        <v>-1.1161290322580599</v>
      </c>
      <c r="AK23" s="1">
        <v>-5.6533333333333298</v>
      </c>
      <c r="AL23" s="7">
        <v>-23.548387096774199</v>
      </c>
      <c r="AM23" s="1">
        <v>-27.603225806451601</v>
      </c>
      <c r="AN23" s="1">
        <v>-21.5178571428571</v>
      </c>
      <c r="AO23" s="1">
        <v>-14.9870967741935</v>
      </c>
      <c r="AP23" s="1">
        <v>-8.0733333333333306</v>
      </c>
      <c r="AQ23" s="1">
        <v>-0.396774193548387</v>
      </c>
      <c r="AR23" s="1">
        <v>6.5866666666666696</v>
      </c>
      <c r="AS23" s="1">
        <v>6.99677419354839</v>
      </c>
      <c r="AT23" s="1">
        <v>5.1322580645161304</v>
      </c>
      <c r="AU23" s="1">
        <v>3.3133333333333299</v>
      </c>
      <c r="AV23" s="1">
        <v>3.5838709677419298</v>
      </c>
      <c r="AW23" s="1">
        <v>-11.8633333333333</v>
      </c>
      <c r="AX23" s="1">
        <v>-22.993548387096801</v>
      </c>
      <c r="AY23" s="8">
        <f t="shared" si="3"/>
        <v>-6.8185221454172975</v>
      </c>
      <c r="AZ23" s="2">
        <f t="shared" si="4"/>
        <v>6.7917204301075298</v>
      </c>
      <c r="BA23" s="1">
        <f t="shared" si="5"/>
        <v>5.5072580645161295</v>
      </c>
      <c r="BE23" s="1">
        <v>0.82599999999999996</v>
      </c>
      <c r="BF23" s="1">
        <v>0.89200000000000002</v>
      </c>
      <c r="BG23" s="1">
        <v>1.2010000000000001</v>
      </c>
      <c r="BH23" s="1">
        <v>1.222</v>
      </c>
      <c r="BI23" s="1">
        <v>1.097</v>
      </c>
      <c r="BJ23" s="1">
        <v>0.48399999999999999</v>
      </c>
      <c r="BK23" s="1">
        <f t="shared" si="6"/>
        <v>0.95366666666666655</v>
      </c>
    </row>
    <row r="24" spans="1:63" x14ac:dyDescent="0.25">
      <c r="A24" s="1">
        <v>1988</v>
      </c>
      <c r="B24" s="4">
        <v>0.78300000000000003</v>
      </c>
      <c r="C24" s="4">
        <v>1.014</v>
      </c>
      <c r="D24" s="4">
        <v>0.78300000000000003</v>
      </c>
      <c r="F24" s="5"/>
      <c r="H24" s="1">
        <v>1988</v>
      </c>
      <c r="I24" s="1">
        <v>79</v>
      </c>
      <c r="J24" s="1">
        <v>59</v>
      </c>
      <c r="K24" s="1">
        <v>126</v>
      </c>
      <c r="L24" s="1">
        <v>40</v>
      </c>
      <c r="M24" s="1">
        <v>19</v>
      </c>
      <c r="N24" s="1">
        <v>12</v>
      </c>
      <c r="O24" s="1">
        <v>13</v>
      </c>
      <c r="P24" s="6">
        <v>43</v>
      </c>
      <c r="Q24" s="1">
        <v>32</v>
      </c>
      <c r="R24" s="1">
        <v>23</v>
      </c>
      <c r="S24" s="1">
        <v>19</v>
      </c>
      <c r="T24" s="1">
        <v>45</v>
      </c>
      <c r="U24" s="1">
        <v>34</v>
      </c>
      <c r="V24" s="1">
        <v>66</v>
      </c>
      <c r="W24" s="1">
        <v>76</v>
      </c>
      <c r="X24" s="1">
        <v>42</v>
      </c>
      <c r="Y24" s="1">
        <v>64</v>
      </c>
      <c r="Z24" s="1">
        <v>22</v>
      </c>
      <c r="AA24" s="7">
        <v>40</v>
      </c>
      <c r="AB24" s="8">
        <f t="shared" si="0"/>
        <v>506</v>
      </c>
      <c r="AC24" s="2">
        <f t="shared" si="1"/>
        <v>100</v>
      </c>
      <c r="AD24" s="2">
        <f t="shared" si="2"/>
        <v>263</v>
      </c>
      <c r="AE24" s="1">
        <v>1988</v>
      </c>
      <c r="AF24" s="1">
        <v>6.5866666666666696</v>
      </c>
      <c r="AG24" s="1">
        <v>6.99677419354839</v>
      </c>
      <c r="AH24" s="1">
        <v>5.1322580645161304</v>
      </c>
      <c r="AI24" s="1">
        <v>3.3133333333333299</v>
      </c>
      <c r="AJ24" s="1">
        <v>3.5838709677419298</v>
      </c>
      <c r="AK24" s="1">
        <v>-11.8633333333333</v>
      </c>
      <c r="AL24" s="7">
        <v>-22.993548387096801</v>
      </c>
      <c r="AM24" s="1">
        <v>-18.0451612903226</v>
      </c>
      <c r="AN24" s="1">
        <v>-18.810344827586199</v>
      </c>
      <c r="AO24" s="1">
        <v>-11.9677419354839</v>
      </c>
      <c r="AP24" s="1">
        <v>-10.6033333333333</v>
      </c>
      <c r="AQ24" s="1">
        <v>-0.80645161290322598</v>
      </c>
      <c r="AR24" s="1">
        <v>7.56</v>
      </c>
      <c r="AS24" s="1">
        <v>10.9258064516129</v>
      </c>
      <c r="AT24" s="1">
        <v>7.8774193548387101</v>
      </c>
      <c r="AU24" s="1">
        <v>4.1166666666666698</v>
      </c>
      <c r="AV24" s="1">
        <v>-3.5258064516129002</v>
      </c>
      <c r="AW24" s="1">
        <v>-16.616666666666699</v>
      </c>
      <c r="AX24" s="1">
        <v>-22.451612903225801</v>
      </c>
      <c r="AY24" s="8">
        <f t="shared" si="3"/>
        <v>-6.0289355456680296</v>
      </c>
      <c r="AZ24" s="2">
        <f t="shared" si="4"/>
        <v>9.2429032258064492</v>
      </c>
      <c r="BA24" s="1">
        <f t="shared" si="5"/>
        <v>7.61997311827957</v>
      </c>
      <c r="BE24" s="1">
        <v>1.014</v>
      </c>
      <c r="BF24" s="1">
        <v>0.93799999999999994</v>
      </c>
      <c r="BG24" s="1">
        <v>1.0429999999999999</v>
      </c>
      <c r="BH24" s="1">
        <v>1.1679999999999999</v>
      </c>
      <c r="BI24" s="1">
        <v>0.94</v>
      </c>
      <c r="BJ24" s="1">
        <v>1.105</v>
      </c>
      <c r="BK24" s="1">
        <f t="shared" si="6"/>
        <v>1.0346666666666666</v>
      </c>
    </row>
    <row r="25" spans="1:63" x14ac:dyDescent="0.25">
      <c r="A25" s="1">
        <v>1989</v>
      </c>
      <c r="B25" s="4">
        <v>0.74299999999999999</v>
      </c>
      <c r="C25" s="4">
        <v>0.93</v>
      </c>
      <c r="D25" s="4">
        <v>0.74299999999999999</v>
      </c>
      <c r="F25" s="5"/>
      <c r="H25" s="1">
        <v>1989</v>
      </c>
      <c r="I25" s="1">
        <v>34</v>
      </c>
      <c r="J25" s="1">
        <v>66</v>
      </c>
      <c r="K25" s="1">
        <v>76</v>
      </c>
      <c r="L25" s="1">
        <v>42</v>
      </c>
      <c r="M25" s="1">
        <v>64</v>
      </c>
      <c r="N25" s="1">
        <v>22</v>
      </c>
      <c r="O25" s="1">
        <v>40</v>
      </c>
      <c r="P25" s="6">
        <v>42</v>
      </c>
      <c r="Q25" s="1">
        <v>37</v>
      </c>
      <c r="R25" s="1">
        <v>50</v>
      </c>
      <c r="S25" s="1">
        <v>22</v>
      </c>
      <c r="T25" s="1">
        <v>53</v>
      </c>
      <c r="U25" s="1">
        <v>49</v>
      </c>
      <c r="V25" s="1">
        <v>72</v>
      </c>
      <c r="W25" s="1">
        <v>39</v>
      </c>
      <c r="X25" s="1">
        <v>39</v>
      </c>
      <c r="Y25" s="1">
        <v>25</v>
      </c>
      <c r="Z25" s="1">
        <v>35</v>
      </c>
      <c r="AA25" s="7">
        <v>27</v>
      </c>
      <c r="AB25" s="8">
        <f t="shared" si="0"/>
        <v>490</v>
      </c>
      <c r="AC25" s="2">
        <f t="shared" si="1"/>
        <v>121</v>
      </c>
      <c r="AD25" s="2">
        <f t="shared" si="2"/>
        <v>252</v>
      </c>
      <c r="AE25" s="1">
        <v>1989</v>
      </c>
      <c r="AF25" s="1">
        <v>7.56</v>
      </c>
      <c r="AG25" s="1">
        <v>10.9258064516129</v>
      </c>
      <c r="AH25" s="1">
        <v>7.8774193548387101</v>
      </c>
      <c r="AI25" s="1">
        <v>4.1166666666666698</v>
      </c>
      <c r="AJ25" s="1">
        <v>-3.5258064516129002</v>
      </c>
      <c r="AK25" s="1">
        <v>-16.616666666666699</v>
      </c>
      <c r="AL25" s="7">
        <v>-22.451612903225801</v>
      </c>
      <c r="AM25" s="1">
        <v>-14.7967741935484</v>
      </c>
      <c r="AN25" s="1">
        <v>-13.7392857142857</v>
      </c>
      <c r="AO25" s="1">
        <v>-5.4709677419354801</v>
      </c>
      <c r="AP25" s="1">
        <v>-3.08666666666667</v>
      </c>
      <c r="AQ25" s="1">
        <v>2.40967741935484</v>
      </c>
      <c r="AR25" s="1">
        <v>7.68333333333333</v>
      </c>
      <c r="AS25" s="1">
        <v>9.0451612903225804</v>
      </c>
      <c r="AT25" s="1">
        <v>6.58387096774194</v>
      </c>
      <c r="AU25" s="1">
        <v>2.9433333333333298</v>
      </c>
      <c r="AV25" s="1">
        <v>-3.4451612903225799</v>
      </c>
      <c r="AW25" s="1">
        <v>-7.7</v>
      </c>
      <c r="AX25" s="1">
        <v>-18.019354838709699</v>
      </c>
      <c r="AY25" s="8">
        <f t="shared" si="3"/>
        <v>-3.132736175115209</v>
      </c>
      <c r="AZ25" s="2">
        <f t="shared" si="4"/>
        <v>8.3642473118279561</v>
      </c>
      <c r="BA25" s="1">
        <f t="shared" si="5"/>
        <v>6.5639247311827962</v>
      </c>
      <c r="BE25" s="1">
        <v>0.93</v>
      </c>
      <c r="BF25" s="1">
        <v>1.097</v>
      </c>
      <c r="BG25" s="1">
        <v>1.1399999999999999</v>
      </c>
      <c r="BH25" s="1">
        <v>0.70399999999999996</v>
      </c>
      <c r="BI25" s="1">
        <v>0.89100000000000001</v>
      </c>
      <c r="BJ25" s="1">
        <v>0.878</v>
      </c>
      <c r="BK25" s="1">
        <f t="shared" si="6"/>
        <v>0.94</v>
      </c>
    </row>
    <row r="26" spans="1:63" x14ac:dyDescent="0.25">
      <c r="A26" s="1">
        <v>1990</v>
      </c>
      <c r="B26" s="4">
        <v>0.72499999999999998</v>
      </c>
      <c r="C26" s="4">
        <v>0.95499999999999996</v>
      </c>
      <c r="D26" s="4">
        <v>0.72499999999999998</v>
      </c>
      <c r="F26" s="5"/>
      <c r="H26" s="1">
        <v>1990</v>
      </c>
      <c r="I26" s="1">
        <v>49</v>
      </c>
      <c r="J26" s="1">
        <v>72</v>
      </c>
      <c r="K26" s="1">
        <v>39</v>
      </c>
      <c r="L26" s="1">
        <v>39</v>
      </c>
      <c r="M26" s="1">
        <v>25</v>
      </c>
      <c r="N26" s="1">
        <v>35</v>
      </c>
      <c r="O26" s="1">
        <v>27</v>
      </c>
      <c r="P26" s="6">
        <v>34</v>
      </c>
      <c r="Q26" s="1">
        <v>57</v>
      </c>
      <c r="R26" s="1">
        <v>13</v>
      </c>
      <c r="S26" s="1">
        <v>7</v>
      </c>
      <c r="T26" s="1">
        <v>8</v>
      </c>
      <c r="U26" s="1">
        <v>90</v>
      </c>
      <c r="V26" s="1">
        <v>53</v>
      </c>
      <c r="W26" s="1">
        <v>78</v>
      </c>
      <c r="X26" s="1">
        <v>6</v>
      </c>
      <c r="Y26" s="1">
        <v>23</v>
      </c>
      <c r="Z26" s="1">
        <v>27</v>
      </c>
      <c r="AA26" s="7">
        <v>38</v>
      </c>
      <c r="AB26" s="8">
        <f t="shared" si="0"/>
        <v>434</v>
      </c>
      <c r="AC26" s="2">
        <f t="shared" si="1"/>
        <v>143</v>
      </c>
      <c r="AD26" s="2">
        <f t="shared" si="2"/>
        <v>235</v>
      </c>
      <c r="AE26" s="1">
        <v>1990</v>
      </c>
      <c r="AF26" s="1">
        <v>7.68333333333333</v>
      </c>
      <c r="AG26" s="1">
        <v>9.0451612903225804</v>
      </c>
      <c r="AH26" s="1">
        <v>6.58387096774194</v>
      </c>
      <c r="AI26" s="1">
        <v>2.9433333333333298</v>
      </c>
      <c r="AJ26" s="1">
        <v>-3.4451612903225799</v>
      </c>
      <c r="AK26" s="1">
        <v>-7.7</v>
      </c>
      <c r="AL26" s="7">
        <v>-18.019354838709699</v>
      </c>
      <c r="AM26" s="1">
        <v>-22.745161290322599</v>
      </c>
      <c r="AN26" s="1">
        <v>-6.4321428571428596</v>
      </c>
      <c r="AO26" s="1">
        <v>-12.1290322580645</v>
      </c>
      <c r="AP26" s="1">
        <v>-5.79</v>
      </c>
      <c r="AQ26" s="1">
        <v>0.72580645161290303</v>
      </c>
      <c r="AR26" s="1">
        <v>4.6900000000000004</v>
      </c>
      <c r="AS26" s="1">
        <v>9.7838709677419402</v>
      </c>
      <c r="AT26" s="1">
        <v>7.41612903225806</v>
      </c>
      <c r="AU26" s="1">
        <v>0.63</v>
      </c>
      <c r="AV26" s="1">
        <v>-2.7903225806451601</v>
      </c>
      <c r="AW26" s="1">
        <v>-14.98</v>
      </c>
      <c r="AX26" s="1">
        <v>-11.4032258064516</v>
      </c>
      <c r="AY26" s="8">
        <f t="shared" si="3"/>
        <v>-4.4186731950844846</v>
      </c>
      <c r="AZ26" s="2">
        <f t="shared" si="4"/>
        <v>7.2369354838709707</v>
      </c>
      <c r="BA26" s="1">
        <f t="shared" si="5"/>
        <v>5.63</v>
      </c>
      <c r="BE26" s="1">
        <v>0.95499999999999996</v>
      </c>
      <c r="BF26" s="1">
        <v>0.93100000000000005</v>
      </c>
      <c r="BG26" s="1">
        <v>0.97599999999999998</v>
      </c>
      <c r="BH26" s="1">
        <v>1.2549999999999999</v>
      </c>
      <c r="BI26" s="1">
        <v>0.99199999999999999</v>
      </c>
      <c r="BJ26" s="1">
        <v>0.61599999999999999</v>
      </c>
      <c r="BK26" s="1">
        <f t="shared" si="6"/>
        <v>0.95416666666666661</v>
      </c>
    </row>
    <row r="27" spans="1:63" x14ac:dyDescent="0.25">
      <c r="A27" s="1">
        <v>1991</v>
      </c>
      <c r="B27" s="4">
        <v>0.69</v>
      </c>
      <c r="C27" s="4">
        <v>0.88700000000000001</v>
      </c>
      <c r="D27" s="4">
        <v>0.69</v>
      </c>
      <c r="F27" s="5"/>
      <c r="H27" s="1">
        <v>1991</v>
      </c>
      <c r="I27" s="1">
        <v>90</v>
      </c>
      <c r="J27" s="1">
        <v>53</v>
      </c>
      <c r="K27" s="1">
        <v>78</v>
      </c>
      <c r="L27" s="1">
        <v>6</v>
      </c>
      <c r="M27" s="1">
        <v>23</v>
      </c>
      <c r="N27" s="1">
        <v>27</v>
      </c>
      <c r="O27" s="1">
        <v>38</v>
      </c>
      <c r="P27" s="6">
        <v>32</v>
      </c>
      <c r="Q27" s="1">
        <v>11</v>
      </c>
      <c r="R27" s="1">
        <v>66</v>
      </c>
      <c r="S27" s="1">
        <v>14</v>
      </c>
      <c r="T27" s="1">
        <v>34</v>
      </c>
      <c r="U27" s="1">
        <v>65</v>
      </c>
      <c r="V27" s="1">
        <v>14</v>
      </c>
      <c r="W27" s="1">
        <v>38</v>
      </c>
      <c r="X27" s="1">
        <v>51</v>
      </c>
      <c r="Y27" s="1">
        <v>43</v>
      </c>
      <c r="Z27" s="1">
        <v>57</v>
      </c>
      <c r="AA27" s="7">
        <v>34</v>
      </c>
      <c r="AB27" s="8">
        <f t="shared" si="0"/>
        <v>459</v>
      </c>
      <c r="AC27" s="2">
        <f t="shared" si="1"/>
        <v>79</v>
      </c>
      <c r="AD27" s="2">
        <f t="shared" si="2"/>
        <v>202</v>
      </c>
      <c r="AE27" s="1">
        <v>1991</v>
      </c>
      <c r="AF27" s="1">
        <v>4.6900000000000004</v>
      </c>
      <c r="AG27" s="1">
        <v>9.7838709677419402</v>
      </c>
      <c r="AH27" s="1">
        <v>7.41612903225806</v>
      </c>
      <c r="AI27" s="1">
        <v>0.63</v>
      </c>
      <c r="AJ27" s="1">
        <v>-2.7903225806451601</v>
      </c>
      <c r="AK27" s="1">
        <v>-14.98</v>
      </c>
      <c r="AL27" s="7">
        <v>-11.4032258064516</v>
      </c>
      <c r="AM27" s="1">
        <v>-17.277419354838699</v>
      </c>
      <c r="AN27" s="1">
        <v>-23.439285714285699</v>
      </c>
      <c r="AO27" s="1">
        <v>-16.190322580645201</v>
      </c>
      <c r="AP27" s="1">
        <v>-6.1466666666666701</v>
      </c>
      <c r="AQ27" s="1">
        <v>-0.86774193548387102</v>
      </c>
      <c r="AR27" s="1">
        <v>6.2233333333333301</v>
      </c>
      <c r="AS27" s="1">
        <v>10</v>
      </c>
      <c r="AT27" s="1">
        <v>8.0903225806451609</v>
      </c>
      <c r="AU27" s="1">
        <v>0.206666666666667</v>
      </c>
      <c r="AV27" s="1">
        <v>-1.99677419354839</v>
      </c>
      <c r="AW27" s="1">
        <v>-6.4533333333333296</v>
      </c>
      <c r="AX27" s="1">
        <v>-14.0161290322581</v>
      </c>
      <c r="AY27" s="8">
        <f t="shared" si="3"/>
        <v>-5.1556125192012336</v>
      </c>
      <c r="AZ27" s="2">
        <f t="shared" si="4"/>
        <v>8.1116666666666646</v>
      </c>
      <c r="BA27" s="1">
        <f t="shared" si="5"/>
        <v>6.1300806451612893</v>
      </c>
      <c r="BE27" s="1">
        <v>0.88700000000000001</v>
      </c>
      <c r="BF27" s="1">
        <v>0.80100000000000005</v>
      </c>
      <c r="BG27" s="1">
        <v>1.29</v>
      </c>
      <c r="BH27" s="1">
        <v>0.90300000000000002</v>
      </c>
      <c r="BI27" s="1">
        <v>1.0029999999999999</v>
      </c>
      <c r="BJ27" s="1">
        <v>1.1519999999999999</v>
      </c>
      <c r="BK27" s="1">
        <f t="shared" si="6"/>
        <v>1.006</v>
      </c>
    </row>
    <row r="28" spans="1:63" x14ac:dyDescent="0.25">
      <c r="A28" s="1">
        <v>1992</v>
      </c>
      <c r="B28" s="4">
        <v>0.80300000000000005</v>
      </c>
      <c r="C28" s="4">
        <v>1.024</v>
      </c>
      <c r="D28" s="4">
        <v>0.80300000000000005</v>
      </c>
      <c r="F28" s="5"/>
      <c r="H28" s="1">
        <v>1992</v>
      </c>
      <c r="I28" s="1">
        <v>65</v>
      </c>
      <c r="J28" s="1">
        <v>14</v>
      </c>
      <c r="K28" s="1">
        <v>38</v>
      </c>
      <c r="L28" s="1">
        <v>51</v>
      </c>
      <c r="M28" s="1">
        <v>43</v>
      </c>
      <c r="N28" s="1">
        <v>57</v>
      </c>
      <c r="O28" s="1">
        <v>34</v>
      </c>
      <c r="P28" s="6">
        <v>24</v>
      </c>
      <c r="Q28" s="1">
        <v>32</v>
      </c>
      <c r="R28" s="1">
        <v>46</v>
      </c>
      <c r="S28" s="1">
        <v>34</v>
      </c>
      <c r="T28" s="1">
        <v>30</v>
      </c>
      <c r="U28" s="1">
        <v>113</v>
      </c>
      <c r="V28" s="1">
        <v>128</v>
      </c>
      <c r="W28" s="1">
        <v>136</v>
      </c>
      <c r="X28" s="1">
        <v>103</v>
      </c>
      <c r="Y28" s="1">
        <v>21</v>
      </c>
      <c r="Z28" s="1">
        <v>40</v>
      </c>
      <c r="AA28" s="7">
        <v>77</v>
      </c>
      <c r="AB28" s="8">
        <f t="shared" si="0"/>
        <v>784</v>
      </c>
      <c r="AC28" s="2">
        <f t="shared" si="1"/>
        <v>241</v>
      </c>
      <c r="AD28" s="2">
        <f t="shared" si="2"/>
        <v>510</v>
      </c>
      <c r="AE28" s="1">
        <v>1992</v>
      </c>
      <c r="AF28" s="1">
        <v>6.2233333333333301</v>
      </c>
      <c r="AG28" s="1">
        <v>10</v>
      </c>
      <c r="AH28" s="1">
        <v>8.0903225806451609</v>
      </c>
      <c r="AI28" s="1">
        <v>0.206666666666667</v>
      </c>
      <c r="AJ28" s="1">
        <v>-1.99677419354839</v>
      </c>
      <c r="AK28" s="1">
        <v>-6.4533333333333296</v>
      </c>
      <c r="AL28" s="7">
        <v>-14.0161290322581</v>
      </c>
      <c r="AM28" s="1">
        <v>-13.874193548387099</v>
      </c>
      <c r="AN28" s="1">
        <v>-11.1586206896552</v>
      </c>
      <c r="AO28" s="1">
        <v>-7.7677419354838699</v>
      </c>
      <c r="AP28" s="1">
        <v>-9.56</v>
      </c>
      <c r="AQ28" s="1">
        <v>1.91612903225806</v>
      </c>
      <c r="AR28" s="1">
        <v>7.0866666666666696</v>
      </c>
      <c r="AS28" s="1">
        <v>7.8709677419354902</v>
      </c>
      <c r="AT28" s="1">
        <v>5.7096774193548399</v>
      </c>
      <c r="AU28" s="1">
        <v>5.82666666666666</v>
      </c>
      <c r="AV28" s="1">
        <v>-13.9774193548387</v>
      </c>
      <c r="AW28" s="1">
        <v>-14.8466666666667</v>
      </c>
      <c r="AX28" s="1">
        <v>-8.6387096774193495</v>
      </c>
      <c r="AY28" s="8">
        <f t="shared" si="3"/>
        <v>-4.2844370287974325</v>
      </c>
      <c r="AZ28" s="2">
        <f t="shared" si="4"/>
        <v>7.4788172043010803</v>
      </c>
      <c r="BA28" s="1">
        <f t="shared" si="5"/>
        <v>6.6234946236559153</v>
      </c>
      <c r="BE28" s="1">
        <v>1.024</v>
      </c>
      <c r="BF28" s="1">
        <v>0.75700000000000001</v>
      </c>
      <c r="BG28" s="1">
        <v>0.72199999999999998</v>
      </c>
      <c r="BH28" s="1">
        <v>0.95499999999999996</v>
      </c>
      <c r="BI28" s="1">
        <v>0.59</v>
      </c>
      <c r="BJ28" s="1">
        <v>0.27900000000000003</v>
      </c>
      <c r="BK28" s="1">
        <f t="shared" si="6"/>
        <v>0.72116666666666662</v>
      </c>
    </row>
    <row r="29" spans="1:63" x14ac:dyDescent="0.25">
      <c r="A29" s="1">
        <v>1993</v>
      </c>
      <c r="B29" s="4">
        <v>0.71</v>
      </c>
      <c r="C29" s="4">
        <v>0.879</v>
      </c>
      <c r="D29" s="4">
        <v>0.71</v>
      </c>
      <c r="F29" s="5"/>
      <c r="H29" s="1">
        <v>1993</v>
      </c>
      <c r="I29" s="1">
        <v>113</v>
      </c>
      <c r="J29" s="1">
        <v>128</v>
      </c>
      <c r="K29" s="1">
        <v>136</v>
      </c>
      <c r="L29" s="1">
        <v>103</v>
      </c>
      <c r="M29" s="1">
        <v>21</v>
      </c>
      <c r="N29" s="1">
        <v>40</v>
      </c>
      <c r="O29" s="1">
        <v>77</v>
      </c>
      <c r="P29" s="6">
        <v>48</v>
      </c>
      <c r="Q29" s="1">
        <v>14</v>
      </c>
      <c r="R29" s="1">
        <v>41</v>
      </c>
      <c r="S29" s="1">
        <v>40</v>
      </c>
      <c r="T29" s="1">
        <v>51</v>
      </c>
      <c r="U29" s="1">
        <v>72</v>
      </c>
      <c r="V29" s="1">
        <v>27</v>
      </c>
      <c r="W29" s="1">
        <v>36</v>
      </c>
      <c r="X29" s="1">
        <v>8</v>
      </c>
      <c r="Y29" s="1">
        <v>40</v>
      </c>
      <c r="Z29" s="1">
        <v>12</v>
      </c>
      <c r="AA29" s="7">
        <v>62</v>
      </c>
      <c r="AB29" s="8">
        <f t="shared" si="0"/>
        <v>451</v>
      </c>
      <c r="AC29" s="2">
        <f t="shared" si="1"/>
        <v>99</v>
      </c>
      <c r="AD29" s="2">
        <f t="shared" si="2"/>
        <v>194</v>
      </c>
      <c r="AE29" s="1">
        <v>1993</v>
      </c>
      <c r="AF29" s="1">
        <v>7.0866666666666696</v>
      </c>
      <c r="AG29" s="1">
        <v>7.8709677419354902</v>
      </c>
      <c r="AH29" s="1">
        <v>5.7096774193548399</v>
      </c>
      <c r="AI29" s="1">
        <v>5.82666666666666</v>
      </c>
      <c r="AJ29" s="1">
        <v>-13.9774193548387</v>
      </c>
      <c r="AK29" s="1">
        <v>-14.8466666666667</v>
      </c>
      <c r="AL29" s="7">
        <v>-8.6387096774193495</v>
      </c>
      <c r="AM29" s="1">
        <v>-14.7032258064516</v>
      </c>
      <c r="AN29" s="1">
        <v>-15.3892857142857</v>
      </c>
      <c r="AO29" s="1">
        <v>-13.7709677419355</v>
      </c>
      <c r="AP29" s="1">
        <v>-8.1666666666666696</v>
      </c>
      <c r="AQ29" s="1">
        <v>0.85806451612903201</v>
      </c>
      <c r="AR29" s="1">
        <v>4.4766666666666701</v>
      </c>
      <c r="AS29" s="1">
        <v>9.2387096774193598</v>
      </c>
      <c r="AT29" s="1">
        <v>8.4322580645161302</v>
      </c>
      <c r="AU29" s="1">
        <v>-1.93333333333333</v>
      </c>
      <c r="AV29" s="1">
        <v>-9.0290322580645093</v>
      </c>
      <c r="AW29" s="1">
        <v>-8.6933333333333298</v>
      </c>
      <c r="AX29" s="1">
        <v>-13.745161290322599</v>
      </c>
      <c r="AY29" s="8">
        <f t="shared" si="3"/>
        <v>-5.2021089349718368</v>
      </c>
      <c r="AZ29" s="2">
        <f t="shared" si="4"/>
        <v>6.857688172043015</v>
      </c>
      <c r="BA29" s="1">
        <f t="shared" si="5"/>
        <v>5.0535752688172071</v>
      </c>
      <c r="BE29" s="1">
        <v>0.879</v>
      </c>
      <c r="BF29" s="1">
        <v>0.93200000000000005</v>
      </c>
      <c r="BG29" s="1">
        <v>1.4339999999999999</v>
      </c>
      <c r="BH29" s="1">
        <v>1.123</v>
      </c>
      <c r="BI29" s="1">
        <v>1.2310000000000001</v>
      </c>
      <c r="BJ29" s="1">
        <v>0.73</v>
      </c>
      <c r="BK29" s="1">
        <f t="shared" si="6"/>
        <v>1.0548333333333335</v>
      </c>
    </row>
    <row r="30" spans="1:63" x14ac:dyDescent="0.25">
      <c r="A30" s="1">
        <v>1994</v>
      </c>
      <c r="B30" s="4">
        <v>0.63100000000000001</v>
      </c>
      <c r="C30" s="4">
        <v>0.86599999999999999</v>
      </c>
      <c r="D30" s="4">
        <v>0.63100000000000001</v>
      </c>
      <c r="F30" s="5"/>
      <c r="H30" s="1">
        <v>1994</v>
      </c>
      <c r="I30" s="1">
        <v>72</v>
      </c>
      <c r="J30" s="1">
        <v>27</v>
      </c>
      <c r="K30" s="1">
        <v>36</v>
      </c>
      <c r="L30" s="1">
        <v>8</v>
      </c>
      <c r="M30" s="1">
        <v>40</v>
      </c>
      <c r="N30" s="1">
        <v>12</v>
      </c>
      <c r="O30" s="1">
        <v>62</v>
      </c>
      <c r="P30" s="6">
        <v>47</v>
      </c>
      <c r="Q30" s="1">
        <v>10</v>
      </c>
      <c r="R30" s="1">
        <v>23</v>
      </c>
      <c r="S30" s="1">
        <v>27</v>
      </c>
      <c r="T30" s="1">
        <v>38</v>
      </c>
      <c r="U30" s="1">
        <v>45</v>
      </c>
      <c r="V30" s="1">
        <v>24</v>
      </c>
      <c r="W30" s="1">
        <v>26</v>
      </c>
      <c r="X30" s="1">
        <v>48</v>
      </c>
      <c r="Y30" s="1">
        <v>50</v>
      </c>
      <c r="Z30" s="1">
        <v>29</v>
      </c>
      <c r="AA30" s="7">
        <v>47</v>
      </c>
      <c r="AB30" s="8">
        <f t="shared" si="0"/>
        <v>414</v>
      </c>
      <c r="AC30" s="2">
        <f t="shared" si="1"/>
        <v>69</v>
      </c>
      <c r="AD30" s="2">
        <f t="shared" si="2"/>
        <v>181</v>
      </c>
      <c r="AE30" s="1">
        <v>1994</v>
      </c>
      <c r="AF30" s="1">
        <v>4.4766666666666701</v>
      </c>
      <c r="AG30" s="1">
        <v>9.2387096774193598</v>
      </c>
      <c r="AH30" s="1">
        <v>8.4322580645161302</v>
      </c>
      <c r="AI30" s="1">
        <v>-1.93333333333333</v>
      </c>
      <c r="AJ30" s="1">
        <v>-9.0290322580645093</v>
      </c>
      <c r="AK30" s="1">
        <v>-8.6933333333333298</v>
      </c>
      <c r="AL30" s="7">
        <v>-13.745161290322599</v>
      </c>
      <c r="AM30" s="1">
        <v>-21.093548387096799</v>
      </c>
      <c r="AN30" s="1">
        <v>-19.878571428571401</v>
      </c>
      <c r="AO30" s="1">
        <v>-12.8322580645161</v>
      </c>
      <c r="AP30" s="1">
        <v>-2.14</v>
      </c>
      <c r="AQ30" s="1">
        <v>-0.98709677419354802</v>
      </c>
      <c r="AR30" s="1">
        <v>6.0866666666666696</v>
      </c>
      <c r="AS30" s="1">
        <v>8.9741935483871007</v>
      </c>
      <c r="AT30" s="1">
        <v>6.4741935483870998</v>
      </c>
      <c r="AU30" s="1">
        <v>1.3966666666666701</v>
      </c>
      <c r="AV30" s="1">
        <v>-3.58387096774194</v>
      </c>
      <c r="AW30" s="1">
        <v>-12.366666666666699</v>
      </c>
      <c r="AX30" s="1">
        <v>-10.0096774193548</v>
      </c>
      <c r="AY30" s="8">
        <f t="shared" si="3"/>
        <v>-4.9966641065028128</v>
      </c>
      <c r="AZ30" s="2">
        <f t="shared" si="4"/>
        <v>7.5304301075268851</v>
      </c>
      <c r="BA30" s="1">
        <f t="shared" si="5"/>
        <v>5.7329301075268848</v>
      </c>
      <c r="BE30" s="1">
        <v>0.86599999999999999</v>
      </c>
      <c r="BF30" s="1">
        <v>0.94299999999999995</v>
      </c>
      <c r="BG30" s="1">
        <v>1.079</v>
      </c>
      <c r="BH30" s="1">
        <v>1.2869999999999999</v>
      </c>
      <c r="BI30" s="1">
        <v>1.099</v>
      </c>
      <c r="BJ30" s="1">
        <v>1.0089999999999999</v>
      </c>
      <c r="BK30" s="1">
        <f t="shared" si="6"/>
        <v>1.0471666666666666</v>
      </c>
    </row>
    <row r="31" spans="1:63" x14ac:dyDescent="0.25">
      <c r="A31" s="1">
        <v>1995</v>
      </c>
      <c r="B31" s="4">
        <v>0.67300000000000004</v>
      </c>
      <c r="C31" s="4">
        <v>0.94099999999999995</v>
      </c>
      <c r="D31" s="4">
        <v>0.67300000000000004</v>
      </c>
      <c r="F31" s="5"/>
      <c r="H31" s="1">
        <v>1995</v>
      </c>
      <c r="I31" s="1">
        <v>45</v>
      </c>
      <c r="J31" s="1">
        <v>24</v>
      </c>
      <c r="K31" s="1">
        <v>26</v>
      </c>
      <c r="L31" s="1">
        <v>48</v>
      </c>
      <c r="M31" s="1">
        <v>50</v>
      </c>
      <c r="N31" s="1">
        <v>29</v>
      </c>
      <c r="O31" s="1">
        <v>47</v>
      </c>
      <c r="P31" s="6">
        <v>30</v>
      </c>
      <c r="Q31" s="1">
        <v>64</v>
      </c>
      <c r="R31" s="1">
        <v>32</v>
      </c>
      <c r="S31" s="1">
        <v>26</v>
      </c>
      <c r="T31" s="1">
        <v>40</v>
      </c>
      <c r="U31" s="1">
        <v>42</v>
      </c>
      <c r="V31" s="1">
        <v>63</v>
      </c>
      <c r="W31" s="1">
        <v>80</v>
      </c>
      <c r="X31" s="1">
        <v>27</v>
      </c>
      <c r="Y31" s="1">
        <v>82</v>
      </c>
      <c r="Z31" s="1">
        <v>62</v>
      </c>
      <c r="AA31" s="7">
        <v>15</v>
      </c>
      <c r="AB31" s="8">
        <f t="shared" si="0"/>
        <v>563</v>
      </c>
      <c r="AC31" s="2">
        <f t="shared" si="1"/>
        <v>105</v>
      </c>
      <c r="AD31" s="2">
        <f t="shared" si="2"/>
        <v>252</v>
      </c>
      <c r="AE31" s="1">
        <v>1995</v>
      </c>
      <c r="AF31" s="1">
        <v>6.0866666666666696</v>
      </c>
      <c r="AG31" s="1">
        <v>8.9741935483871007</v>
      </c>
      <c r="AH31" s="1">
        <v>6.4741935483870998</v>
      </c>
      <c r="AI31" s="1">
        <v>1.3966666666666701</v>
      </c>
      <c r="AJ31" s="1">
        <v>-3.58387096774194</v>
      </c>
      <c r="AK31" s="1">
        <v>-12.366666666666699</v>
      </c>
      <c r="AL31" s="7">
        <v>-10.0096774193548</v>
      </c>
      <c r="AM31" s="1">
        <v>-15.0838709677419</v>
      </c>
      <c r="AN31" s="1">
        <v>-12.132142857142901</v>
      </c>
      <c r="AO31" s="1">
        <v>-7.2225806451612904</v>
      </c>
      <c r="AP31" s="1">
        <v>-6.4766666666666701</v>
      </c>
      <c r="AQ31" s="1">
        <v>-0.64838709677419404</v>
      </c>
      <c r="AR31" s="1">
        <v>8.4166666666666696</v>
      </c>
      <c r="AS31" s="1">
        <v>7.2258064516129004</v>
      </c>
      <c r="AT31" s="1">
        <v>7.0387096774193498</v>
      </c>
      <c r="AU31" s="1">
        <v>0.56333333333333402</v>
      </c>
      <c r="AV31" s="1">
        <v>-3.3870967741935498</v>
      </c>
      <c r="AW31" s="1">
        <v>-18.53</v>
      </c>
      <c r="AX31" s="1">
        <v>-21.158064516128999</v>
      </c>
      <c r="AY31" s="8">
        <f t="shared" si="3"/>
        <v>-5.1161911162314375</v>
      </c>
      <c r="AZ31" s="2">
        <f t="shared" si="4"/>
        <v>7.821236559139785</v>
      </c>
      <c r="BA31" s="1">
        <f t="shared" si="5"/>
        <v>5.8111290322580631</v>
      </c>
      <c r="BE31" s="1">
        <v>0.94099999999999995</v>
      </c>
      <c r="BF31" s="1">
        <v>0.97899999999999998</v>
      </c>
      <c r="BG31" s="1">
        <v>0.35099999999999998</v>
      </c>
      <c r="BH31" s="1">
        <v>0.46400000000000002</v>
      </c>
      <c r="BI31" s="1">
        <v>1.0840000000000001</v>
      </c>
      <c r="BJ31" s="1">
        <v>0.89700000000000002</v>
      </c>
      <c r="BK31" s="1">
        <f t="shared" si="6"/>
        <v>0.78600000000000003</v>
      </c>
    </row>
    <row r="32" spans="1:63" x14ac:dyDescent="0.25">
      <c r="A32" s="1">
        <v>1996</v>
      </c>
      <c r="B32" s="4">
        <v>0.71</v>
      </c>
      <c r="C32" s="4">
        <v>0.96799999999999997</v>
      </c>
      <c r="D32" s="4">
        <v>0.71</v>
      </c>
      <c r="F32" s="5"/>
      <c r="H32" s="1">
        <v>1996</v>
      </c>
      <c r="I32" s="1">
        <v>42</v>
      </c>
      <c r="J32" s="1">
        <v>63</v>
      </c>
      <c r="K32" s="1">
        <v>80</v>
      </c>
      <c r="L32" s="1">
        <v>27</v>
      </c>
      <c r="M32" s="1">
        <v>82</v>
      </c>
      <c r="N32" s="1">
        <v>62</v>
      </c>
      <c r="O32" s="1">
        <v>15</v>
      </c>
      <c r="P32" s="6">
        <v>8</v>
      </c>
      <c r="Q32" s="1">
        <v>21</v>
      </c>
      <c r="R32" s="1">
        <v>13</v>
      </c>
      <c r="S32" s="1">
        <v>55</v>
      </c>
      <c r="T32" s="1">
        <v>40</v>
      </c>
      <c r="U32" s="1">
        <v>84</v>
      </c>
      <c r="V32" s="1">
        <v>73</v>
      </c>
      <c r="W32" s="1">
        <v>58</v>
      </c>
      <c r="X32" s="1">
        <v>9</v>
      </c>
      <c r="Y32" s="1">
        <v>71</v>
      </c>
      <c r="Z32" s="1">
        <v>65</v>
      </c>
      <c r="AA32" s="7">
        <v>31</v>
      </c>
      <c r="AB32" s="8">
        <f t="shared" si="0"/>
        <v>528</v>
      </c>
      <c r="AC32" s="2">
        <f t="shared" si="1"/>
        <v>157</v>
      </c>
      <c r="AD32" s="2">
        <f t="shared" si="2"/>
        <v>264</v>
      </c>
      <c r="AE32" s="1">
        <v>1996</v>
      </c>
      <c r="AF32" s="1">
        <v>8.4166666666666696</v>
      </c>
      <c r="AG32" s="1">
        <v>7.2258064516129004</v>
      </c>
      <c r="AH32" s="1">
        <v>7.0387096774193498</v>
      </c>
      <c r="AI32" s="1">
        <v>0.56333333333333402</v>
      </c>
      <c r="AJ32" s="1">
        <v>-3.3870967741935498</v>
      </c>
      <c r="AK32" s="1">
        <v>-18.53</v>
      </c>
      <c r="AL32" s="7">
        <v>-21.158064516128999</v>
      </c>
      <c r="AM32" s="1">
        <v>-13.732258064516101</v>
      </c>
      <c r="AN32" s="1">
        <v>-20.010344827586199</v>
      </c>
      <c r="AO32" s="1">
        <v>-12.641935483871</v>
      </c>
      <c r="AP32" s="1">
        <v>-7.5933333333333302</v>
      </c>
      <c r="AQ32" s="1">
        <v>-2.91290322580645</v>
      </c>
      <c r="AR32" s="1">
        <v>5.6033333333333299</v>
      </c>
      <c r="AS32" s="1">
        <v>7.9290322580645203</v>
      </c>
      <c r="AT32" s="1">
        <v>8.5677419354838698</v>
      </c>
      <c r="AU32" s="1">
        <v>1.1499999999999999</v>
      </c>
      <c r="AV32" s="1">
        <v>-8.0645161290322495E-2</v>
      </c>
      <c r="AW32" s="1">
        <v>-8.3733333333333295</v>
      </c>
      <c r="AX32" s="1">
        <v>-18.961290322580599</v>
      </c>
      <c r="AY32" s="8">
        <f t="shared" si="3"/>
        <v>-5.0879946854529665</v>
      </c>
      <c r="AZ32" s="2">
        <f t="shared" si="4"/>
        <v>6.7661827956989251</v>
      </c>
      <c r="BA32" s="1">
        <f t="shared" si="5"/>
        <v>5.8125268817204301</v>
      </c>
      <c r="BE32" s="1">
        <v>0.96799999999999997</v>
      </c>
      <c r="BF32" s="1">
        <v>0.89100000000000001</v>
      </c>
      <c r="BG32" s="1">
        <v>1.2470000000000001</v>
      </c>
      <c r="BH32" s="1">
        <v>1.3919999999999999</v>
      </c>
      <c r="BI32" s="1">
        <v>0.7</v>
      </c>
      <c r="BJ32" s="1">
        <v>0.57599999999999996</v>
      </c>
      <c r="BK32" s="1">
        <f t="shared" si="6"/>
        <v>0.96233333333333315</v>
      </c>
    </row>
    <row r="33" spans="1:63" x14ac:dyDescent="0.25">
      <c r="A33" s="1">
        <v>1997</v>
      </c>
      <c r="B33" s="4">
        <v>0.88900000000000001</v>
      </c>
      <c r="C33" s="4">
        <v>1.1160000000000001</v>
      </c>
      <c r="D33" s="4">
        <v>0.88900000000000001</v>
      </c>
      <c r="F33" s="5"/>
      <c r="H33" s="1">
        <v>1997</v>
      </c>
      <c r="I33" s="1">
        <v>84</v>
      </c>
      <c r="J33" s="1">
        <v>73</v>
      </c>
      <c r="K33" s="1">
        <v>58</v>
      </c>
      <c r="L33" s="1">
        <v>9</v>
      </c>
      <c r="M33" s="1">
        <v>71</v>
      </c>
      <c r="N33" s="1">
        <v>65</v>
      </c>
      <c r="O33" s="1">
        <v>31</v>
      </c>
      <c r="P33" s="6">
        <v>36</v>
      </c>
      <c r="Q33" s="1">
        <v>49</v>
      </c>
      <c r="R33" s="1">
        <v>58</v>
      </c>
      <c r="S33" s="1">
        <v>41</v>
      </c>
      <c r="T33" s="1">
        <v>22</v>
      </c>
      <c r="U33" s="1">
        <v>15</v>
      </c>
      <c r="V33" s="1">
        <v>42</v>
      </c>
      <c r="W33" s="1">
        <v>41</v>
      </c>
      <c r="X33" s="1">
        <v>70</v>
      </c>
      <c r="Y33" s="1">
        <v>27</v>
      </c>
      <c r="Z33" s="1">
        <v>25</v>
      </c>
      <c r="AA33" s="7">
        <v>35</v>
      </c>
      <c r="AB33" s="8">
        <f t="shared" si="0"/>
        <v>461</v>
      </c>
      <c r="AC33" s="2">
        <f t="shared" si="1"/>
        <v>57</v>
      </c>
      <c r="AD33" s="2">
        <f t="shared" si="2"/>
        <v>190</v>
      </c>
      <c r="AE33" s="1">
        <v>1997</v>
      </c>
      <c r="AF33" s="1">
        <v>5.6033333333333299</v>
      </c>
      <c r="AG33" s="1">
        <v>7.9290322580645203</v>
      </c>
      <c r="AH33" s="1">
        <v>8.5677419354838698</v>
      </c>
      <c r="AI33" s="1">
        <v>1.1499999999999999</v>
      </c>
      <c r="AJ33" s="1">
        <v>-8.0645161290322495E-2</v>
      </c>
      <c r="AK33" s="1">
        <v>-8.3733333333333295</v>
      </c>
      <c r="AL33" s="7">
        <v>-18.961290322580599</v>
      </c>
      <c r="AM33" s="1">
        <v>-20.2709677419355</v>
      </c>
      <c r="AN33" s="1">
        <v>-17.8178571428571</v>
      </c>
      <c r="AO33" s="1">
        <v>-11.741935483871</v>
      </c>
      <c r="AP33" s="1">
        <v>-13.026666666666699</v>
      </c>
      <c r="AQ33" s="1">
        <v>-0.78387096774193599</v>
      </c>
      <c r="AR33" s="1">
        <v>6.5433333333333401</v>
      </c>
      <c r="AS33" s="1">
        <v>10.8032258064516</v>
      </c>
      <c r="AT33" s="1">
        <v>7.5</v>
      </c>
      <c r="AU33" s="1">
        <v>4.4766666666666701</v>
      </c>
      <c r="AV33" s="1">
        <v>-4.3709677419354804</v>
      </c>
      <c r="AW33" s="1">
        <v>-10.873333333333299</v>
      </c>
      <c r="AX33" s="1">
        <v>-14.5290322580645</v>
      </c>
      <c r="AY33" s="8">
        <f t="shared" si="3"/>
        <v>-5.3409504608294931</v>
      </c>
      <c r="AZ33" s="2">
        <f t="shared" si="4"/>
        <v>8.6732795698924701</v>
      </c>
      <c r="BA33" s="1">
        <f t="shared" si="5"/>
        <v>7.3308064516129026</v>
      </c>
      <c r="BE33" s="1">
        <v>1.1160000000000001</v>
      </c>
      <c r="BF33" s="1">
        <v>1.1180000000000001</v>
      </c>
      <c r="BG33" s="1">
        <v>0.36399999999999999</v>
      </c>
      <c r="BH33" s="1">
        <v>0.221</v>
      </c>
      <c r="BI33" s="1">
        <v>1.2849999999999999</v>
      </c>
      <c r="BJ33" s="1">
        <v>1.464</v>
      </c>
      <c r="BK33" s="1">
        <f t="shared" si="6"/>
        <v>0.92799999999999994</v>
      </c>
    </row>
    <row r="34" spans="1:63" x14ac:dyDescent="0.25">
      <c r="A34" s="1">
        <v>1998</v>
      </c>
      <c r="B34" s="4">
        <v>0.84399999999999997</v>
      </c>
      <c r="C34" s="4">
        <v>0.95699999999999996</v>
      </c>
      <c r="D34" s="4">
        <v>0.84399999999999997</v>
      </c>
      <c r="F34" s="5"/>
      <c r="H34" s="1">
        <v>1998</v>
      </c>
      <c r="I34" s="1">
        <v>15</v>
      </c>
      <c r="J34" s="1">
        <v>42</v>
      </c>
      <c r="K34" s="1">
        <v>41</v>
      </c>
      <c r="L34" s="1">
        <v>70</v>
      </c>
      <c r="M34" s="1">
        <v>27</v>
      </c>
      <c r="N34" s="1">
        <v>25</v>
      </c>
      <c r="O34" s="1">
        <v>35</v>
      </c>
      <c r="P34" s="6">
        <v>57</v>
      </c>
      <c r="Q34" s="1">
        <v>72</v>
      </c>
      <c r="R34" s="1">
        <v>23</v>
      </c>
      <c r="S34" s="1">
        <v>19</v>
      </c>
      <c r="T34" s="1">
        <v>55</v>
      </c>
      <c r="U34" s="1">
        <v>99</v>
      </c>
      <c r="V34" s="1">
        <v>77</v>
      </c>
      <c r="W34" s="1">
        <v>61</v>
      </c>
      <c r="X34" s="1">
        <v>59</v>
      </c>
      <c r="Y34" s="1">
        <v>86</v>
      </c>
      <c r="Z34" s="1">
        <v>30</v>
      </c>
      <c r="AA34" s="7">
        <v>40</v>
      </c>
      <c r="AB34" s="8">
        <f t="shared" ref="AB34:AB51" si="7">SUM(P34:AA34)</f>
        <v>678</v>
      </c>
      <c r="AC34" s="2">
        <f t="shared" ref="AC34:AC51" si="8">SUM(U34,V34)</f>
        <v>176</v>
      </c>
      <c r="AD34" s="2">
        <f t="shared" ref="AD34:AD51" si="9">SUM(T34:X34)</f>
        <v>351</v>
      </c>
      <c r="AE34" s="1">
        <v>1998</v>
      </c>
      <c r="AF34" s="1">
        <v>6.5433333333333401</v>
      </c>
      <c r="AG34" s="1">
        <v>10.8032258064516</v>
      </c>
      <c r="AH34" s="1">
        <v>7.5</v>
      </c>
      <c r="AI34" s="1">
        <v>4.4766666666666701</v>
      </c>
      <c r="AJ34" s="1">
        <v>-4.3709677419354804</v>
      </c>
      <c r="AK34" s="1">
        <v>-10.873333333333299</v>
      </c>
      <c r="AL34" s="7">
        <v>-14.5290322580645</v>
      </c>
      <c r="AM34" s="1">
        <v>-17.806451612903199</v>
      </c>
      <c r="AN34" s="1">
        <v>-26.157142857142901</v>
      </c>
      <c r="AO34" s="1">
        <v>-17.258064516129</v>
      </c>
      <c r="AP34" s="1">
        <v>-11.303333333333301</v>
      </c>
      <c r="AQ34" s="1">
        <v>-0.225806451612903</v>
      </c>
      <c r="AR34" s="1">
        <v>5.3233333333333297</v>
      </c>
      <c r="AS34" s="1">
        <v>11.4096774193548</v>
      </c>
      <c r="AT34" s="1">
        <v>7.5129032258064496</v>
      </c>
      <c r="AU34" s="1">
        <v>3.1533333333333302</v>
      </c>
      <c r="AV34" s="1">
        <v>-2.0967741935483901</v>
      </c>
      <c r="AW34" s="1">
        <v>-14.3966666666667</v>
      </c>
      <c r="AX34" s="1">
        <v>-17.677419354838701</v>
      </c>
      <c r="AY34" s="8">
        <f t="shared" ref="AY34:AY51" si="10">AVERAGE(AM34:AX34)</f>
        <v>-6.6268676395289328</v>
      </c>
      <c r="AZ34" s="2">
        <f t="shared" ref="AZ34:AZ51" si="11">AVERAGE(AR34:AS34)</f>
        <v>8.3665053763440653</v>
      </c>
      <c r="BA34" s="1">
        <f t="shared" ref="BA34:BA51" si="12">AVERAGE(AR34:AU34)</f>
        <v>6.8498118279569775</v>
      </c>
      <c r="BE34" s="1">
        <v>0.95699999999999996</v>
      </c>
      <c r="BF34" s="1">
        <v>1.0149999999999999</v>
      </c>
      <c r="BG34" s="1">
        <v>1.385</v>
      </c>
      <c r="BH34" s="1">
        <v>1.456</v>
      </c>
      <c r="BI34" s="1">
        <v>0.54500000000000004</v>
      </c>
      <c r="BJ34" s="1">
        <v>0.69499999999999995</v>
      </c>
      <c r="BK34" s="1">
        <f t="shared" ref="BK34:BK57" si="13">AVERAGE(BE34:BJ34)</f>
        <v>1.0088333333333335</v>
      </c>
    </row>
    <row r="35" spans="1:63" x14ac:dyDescent="0.25">
      <c r="A35" s="1">
        <v>1999</v>
      </c>
      <c r="B35" s="4">
        <v>0.90700000000000003</v>
      </c>
      <c r="C35" s="4">
        <v>1.052</v>
      </c>
      <c r="D35" s="4">
        <v>0.90700000000000003</v>
      </c>
      <c r="F35" s="5"/>
      <c r="H35" s="1">
        <v>1999</v>
      </c>
      <c r="I35" s="1">
        <v>99</v>
      </c>
      <c r="J35" s="1">
        <v>77</v>
      </c>
      <c r="K35" s="1">
        <v>61</v>
      </c>
      <c r="L35" s="1">
        <v>59</v>
      </c>
      <c r="M35" s="1">
        <v>86</v>
      </c>
      <c r="N35" s="1">
        <v>30</v>
      </c>
      <c r="O35" s="1">
        <v>40</v>
      </c>
      <c r="P35" s="6">
        <v>29</v>
      </c>
      <c r="Q35" s="1">
        <v>31</v>
      </c>
      <c r="R35" s="1">
        <v>29</v>
      </c>
      <c r="S35" s="1">
        <v>22</v>
      </c>
      <c r="T35" s="1">
        <v>10</v>
      </c>
      <c r="U35" s="1">
        <v>51</v>
      </c>
      <c r="V35" s="1">
        <v>71</v>
      </c>
      <c r="W35" s="1">
        <v>35</v>
      </c>
      <c r="X35" s="1">
        <v>33</v>
      </c>
      <c r="Y35" s="1">
        <v>41</v>
      </c>
      <c r="Z35" s="1">
        <v>65</v>
      </c>
      <c r="AA35" s="7">
        <v>30</v>
      </c>
      <c r="AB35" s="8">
        <f t="shared" si="7"/>
        <v>447</v>
      </c>
      <c r="AC35" s="2">
        <f t="shared" si="8"/>
        <v>122</v>
      </c>
      <c r="AD35" s="2">
        <f t="shared" si="9"/>
        <v>200</v>
      </c>
      <c r="AE35" s="1">
        <v>1999</v>
      </c>
      <c r="AF35" s="1">
        <v>5.3233333333333297</v>
      </c>
      <c r="AG35" s="1">
        <v>11.4096774193548</v>
      </c>
      <c r="AH35" s="1">
        <v>7.5129032258064496</v>
      </c>
      <c r="AI35" s="1">
        <v>3.1533333333333302</v>
      </c>
      <c r="AJ35" s="1">
        <v>-2.0967741935483901</v>
      </c>
      <c r="AK35" s="1">
        <v>-14.3966666666667</v>
      </c>
      <c r="AL35" s="7">
        <v>-17.677419354838701</v>
      </c>
      <c r="AM35" s="1">
        <v>-23.416129032258102</v>
      </c>
      <c r="AN35" s="1">
        <v>-18.821428571428601</v>
      </c>
      <c r="AO35" s="1">
        <v>-12.0129032258065</v>
      </c>
      <c r="AP35" s="1">
        <v>-5.0366666666666697</v>
      </c>
      <c r="AQ35" s="1">
        <v>-1.88709677419355</v>
      </c>
      <c r="AR35" s="1">
        <v>9.3566666666666602</v>
      </c>
      <c r="AS35" s="1">
        <v>10.4258064516129</v>
      </c>
      <c r="AT35" s="1">
        <v>4.5967741935483897</v>
      </c>
      <c r="AU35" s="1">
        <v>5.5233333333333299</v>
      </c>
      <c r="AV35" s="1">
        <v>-0.61612903225806503</v>
      </c>
      <c r="AW35" s="1">
        <v>-5.5533333333333301</v>
      </c>
      <c r="AX35" s="1">
        <v>-20.125806451612899</v>
      </c>
      <c r="AY35" s="8">
        <f t="shared" si="10"/>
        <v>-4.7972427035330369</v>
      </c>
      <c r="AZ35" s="2">
        <f t="shared" si="11"/>
        <v>9.8912365591397808</v>
      </c>
      <c r="BA35" s="1">
        <f t="shared" si="12"/>
        <v>7.4756451612903208</v>
      </c>
      <c r="BE35" s="1">
        <v>1.052</v>
      </c>
      <c r="BF35" s="1">
        <v>1.022</v>
      </c>
      <c r="BG35" s="1">
        <v>0.78200000000000003</v>
      </c>
      <c r="BH35" s="1">
        <v>0.39600000000000002</v>
      </c>
      <c r="BI35" s="1">
        <v>1.3919999999999999</v>
      </c>
      <c r="BJ35" s="1">
        <v>1.177</v>
      </c>
      <c r="BK35" s="1">
        <f t="shared" si="13"/>
        <v>0.97016666666666662</v>
      </c>
    </row>
    <row r="36" spans="1:63" x14ac:dyDescent="0.25">
      <c r="A36" s="1">
        <v>2000</v>
      </c>
      <c r="B36" s="4">
        <v>0.86099999999999999</v>
      </c>
      <c r="C36" s="4">
        <v>0.94299999999999995</v>
      </c>
      <c r="D36" s="4">
        <v>0.86099999999999999</v>
      </c>
      <c r="F36" s="5"/>
      <c r="H36" s="1">
        <v>2000</v>
      </c>
      <c r="I36" s="1">
        <v>51</v>
      </c>
      <c r="J36" s="1">
        <v>71</v>
      </c>
      <c r="K36" s="1">
        <v>35</v>
      </c>
      <c r="L36" s="1">
        <v>33</v>
      </c>
      <c r="M36" s="1">
        <v>41</v>
      </c>
      <c r="N36" s="1">
        <v>65</v>
      </c>
      <c r="O36" s="1">
        <v>30</v>
      </c>
      <c r="P36" s="6">
        <v>71</v>
      </c>
      <c r="Q36" s="1">
        <v>45</v>
      </c>
      <c r="R36" s="1">
        <v>36</v>
      </c>
      <c r="S36" s="1">
        <v>79</v>
      </c>
      <c r="T36" s="1">
        <v>43</v>
      </c>
      <c r="U36" s="1">
        <v>73</v>
      </c>
      <c r="V36" s="1">
        <v>95</v>
      </c>
      <c r="W36" s="1">
        <v>36</v>
      </c>
      <c r="X36" s="1">
        <v>16</v>
      </c>
      <c r="Y36" s="1">
        <v>68</v>
      </c>
      <c r="Z36" s="1">
        <v>42</v>
      </c>
      <c r="AA36" s="7">
        <v>0</v>
      </c>
      <c r="AB36" s="8">
        <f t="shared" si="7"/>
        <v>604</v>
      </c>
      <c r="AC36" s="2">
        <f t="shared" si="8"/>
        <v>168</v>
      </c>
      <c r="AD36" s="2">
        <f t="shared" si="9"/>
        <v>263</v>
      </c>
      <c r="AE36" s="1">
        <v>2000</v>
      </c>
      <c r="AF36" s="1">
        <v>9.3566666666666602</v>
      </c>
      <c r="AG36" s="1">
        <v>10.4258064516129</v>
      </c>
      <c r="AH36" s="1">
        <v>4.5967741935483897</v>
      </c>
      <c r="AI36" s="1">
        <v>5.5233333333333299</v>
      </c>
      <c r="AJ36" s="1">
        <v>-0.61612903225806503</v>
      </c>
      <c r="AK36" s="1">
        <v>-5.5533333333333301</v>
      </c>
      <c r="AL36" s="7">
        <v>-20.125806451612899</v>
      </c>
      <c r="AM36" s="1">
        <v>-18.429032258064499</v>
      </c>
      <c r="AN36" s="1">
        <v>-15.7137931034483</v>
      </c>
      <c r="AO36" s="1">
        <v>-10.845161290322601</v>
      </c>
      <c r="AP36" s="1">
        <v>-4.43333333333333</v>
      </c>
      <c r="AQ36" s="1">
        <v>1.95806451612903</v>
      </c>
      <c r="AR36" s="1">
        <v>7.0933333333333399</v>
      </c>
      <c r="AS36" s="1">
        <v>10.6806451612903</v>
      </c>
      <c r="AT36" s="1">
        <v>7.4677419354838701</v>
      </c>
      <c r="AU36" s="1">
        <v>3.08</v>
      </c>
      <c r="AV36" s="1">
        <v>1.8354838709677399</v>
      </c>
      <c r="AW36" s="1">
        <v>-4.14333333333333</v>
      </c>
      <c r="AX36" s="1">
        <v>-13.745161290322599</v>
      </c>
      <c r="AY36" s="8">
        <f t="shared" si="10"/>
        <v>-2.9328788159683654</v>
      </c>
      <c r="AZ36" s="2">
        <f t="shared" si="11"/>
        <v>8.8869892473118206</v>
      </c>
      <c r="BA36" s="1">
        <f t="shared" si="12"/>
        <v>7.0804301075268778</v>
      </c>
      <c r="BE36" s="1">
        <v>0.94299999999999995</v>
      </c>
      <c r="BF36" s="1">
        <v>1.1080000000000001</v>
      </c>
      <c r="BG36" s="1">
        <v>0.79</v>
      </c>
      <c r="BH36" s="1">
        <v>1.1379999999999999</v>
      </c>
      <c r="BI36" s="1">
        <v>0.63100000000000001</v>
      </c>
      <c r="BJ36" s="1">
        <v>0.878</v>
      </c>
      <c r="BK36" s="1">
        <f t="shared" si="13"/>
        <v>0.91466666666666674</v>
      </c>
    </row>
    <row r="37" spans="1:63" x14ac:dyDescent="0.25">
      <c r="A37" s="1">
        <v>2001</v>
      </c>
      <c r="B37" s="4">
        <v>0.93700000000000006</v>
      </c>
      <c r="C37" s="4">
        <v>1.052</v>
      </c>
      <c r="D37" s="4">
        <v>0.93700000000000006</v>
      </c>
      <c r="F37" s="5"/>
      <c r="H37" s="1">
        <v>2001</v>
      </c>
      <c r="I37" s="1">
        <v>73</v>
      </c>
      <c r="J37" s="1">
        <v>95</v>
      </c>
      <c r="K37" s="1">
        <v>36</v>
      </c>
      <c r="L37" s="1">
        <v>16</v>
      </c>
      <c r="M37" s="1">
        <v>68</v>
      </c>
      <c r="N37" s="1">
        <v>42</v>
      </c>
      <c r="O37" s="1">
        <v>0</v>
      </c>
      <c r="P37" s="6">
        <v>26</v>
      </c>
      <c r="Q37" s="1">
        <v>43</v>
      </c>
      <c r="R37" s="1">
        <v>17</v>
      </c>
      <c r="S37" s="1">
        <v>71</v>
      </c>
      <c r="T37" s="1">
        <v>26</v>
      </c>
      <c r="U37" s="1">
        <v>39</v>
      </c>
      <c r="V37" s="1">
        <v>124</v>
      </c>
      <c r="W37" s="1">
        <v>0</v>
      </c>
      <c r="X37" s="1">
        <v>68</v>
      </c>
      <c r="Y37" s="1">
        <v>56</v>
      </c>
      <c r="Z37" s="1">
        <v>28</v>
      </c>
      <c r="AA37" s="7">
        <v>11</v>
      </c>
      <c r="AB37" s="8">
        <f t="shared" si="7"/>
        <v>509</v>
      </c>
      <c r="AC37" s="2">
        <f t="shared" si="8"/>
        <v>163</v>
      </c>
      <c r="AD37" s="2">
        <f t="shared" si="9"/>
        <v>257</v>
      </c>
      <c r="AE37" s="1">
        <v>2001</v>
      </c>
      <c r="AF37" s="1">
        <v>7.0933333333333399</v>
      </c>
      <c r="AG37" s="1">
        <v>10.6806451612903</v>
      </c>
      <c r="AH37" s="1">
        <v>7.4677419354838701</v>
      </c>
      <c r="AI37" s="1">
        <v>3.08</v>
      </c>
      <c r="AJ37" s="1">
        <v>1.8354838709677399</v>
      </c>
      <c r="AK37" s="1">
        <v>-4.14333333333333</v>
      </c>
      <c r="AL37" s="7">
        <v>-13.745161290322599</v>
      </c>
      <c r="AM37" s="1">
        <v>-10.3709677419355</v>
      </c>
      <c r="AN37" s="1">
        <v>-21.253571428571401</v>
      </c>
      <c r="AO37" s="1">
        <v>-20.493548387096801</v>
      </c>
      <c r="AP37" s="1">
        <v>-7.56666666666667</v>
      </c>
      <c r="AQ37" s="1">
        <v>0.19677419354838699</v>
      </c>
      <c r="AR37" s="1">
        <v>8.1766666666666694</v>
      </c>
      <c r="AS37" s="1">
        <v>10.758064516129</v>
      </c>
      <c r="AT37" s="1">
        <v>6.91612903225806</v>
      </c>
      <c r="AU37" s="1">
        <v>4.9233333333333302</v>
      </c>
      <c r="AV37" s="1">
        <v>-2.2419354838709702</v>
      </c>
      <c r="AW37" s="1">
        <v>-12.563333333333301</v>
      </c>
      <c r="AX37" s="1">
        <v>-18</v>
      </c>
      <c r="AY37" s="8">
        <f t="shared" si="10"/>
        <v>-5.1265879416282658</v>
      </c>
      <c r="AZ37" s="2">
        <f t="shared" si="11"/>
        <v>9.4673655913978347</v>
      </c>
      <c r="BA37" s="1">
        <f t="shared" si="12"/>
        <v>7.6935483870967651</v>
      </c>
      <c r="BE37" s="1">
        <v>1.052</v>
      </c>
      <c r="BF37" s="1">
        <v>0.98899999999999999</v>
      </c>
      <c r="BG37" s="1">
        <v>0.73899999999999999</v>
      </c>
      <c r="BH37" s="1">
        <v>1.1759999999999999</v>
      </c>
      <c r="BI37" s="1">
        <v>1.145</v>
      </c>
      <c r="BJ37" s="1">
        <v>0.81699999999999995</v>
      </c>
      <c r="BK37" s="1">
        <f t="shared" si="13"/>
        <v>0.98633333333333317</v>
      </c>
    </row>
    <row r="38" spans="1:63" x14ac:dyDescent="0.25">
      <c r="A38" s="1">
        <v>2002</v>
      </c>
      <c r="B38" s="4">
        <v>1.0529999999999999</v>
      </c>
      <c r="C38" s="4">
        <v>1.1279999999999999</v>
      </c>
      <c r="D38" s="4">
        <v>1.0529999999999999</v>
      </c>
      <c r="F38" s="5"/>
      <c r="H38" s="1">
        <v>2002</v>
      </c>
      <c r="I38" s="1">
        <v>39</v>
      </c>
      <c r="J38" s="1">
        <v>124</v>
      </c>
      <c r="K38" s="1">
        <v>0</v>
      </c>
      <c r="L38" s="1">
        <v>68</v>
      </c>
      <c r="M38" s="1">
        <v>56</v>
      </c>
      <c r="N38" s="1">
        <v>28</v>
      </c>
      <c r="O38" s="1">
        <v>11</v>
      </c>
      <c r="P38" s="6">
        <v>23</v>
      </c>
      <c r="Q38" s="1">
        <v>45</v>
      </c>
      <c r="R38" s="1">
        <v>25</v>
      </c>
      <c r="S38" s="1">
        <v>29</v>
      </c>
      <c r="T38" s="1">
        <v>15</v>
      </c>
      <c r="U38" s="1">
        <v>99</v>
      </c>
      <c r="V38" s="1">
        <v>0</v>
      </c>
      <c r="W38" s="1">
        <v>19</v>
      </c>
      <c r="X38" s="1">
        <v>49</v>
      </c>
      <c r="Y38" s="1">
        <v>22</v>
      </c>
      <c r="Z38" s="1">
        <v>17</v>
      </c>
      <c r="AA38" s="7">
        <v>13</v>
      </c>
      <c r="AB38" s="8">
        <f t="shared" si="7"/>
        <v>356</v>
      </c>
      <c r="AC38" s="2">
        <f t="shared" si="8"/>
        <v>99</v>
      </c>
      <c r="AD38" s="2">
        <f t="shared" si="9"/>
        <v>182</v>
      </c>
      <c r="AE38" s="1">
        <v>2002</v>
      </c>
      <c r="AF38" s="1">
        <v>8.1766666666666694</v>
      </c>
      <c r="AG38" s="1">
        <v>10.758064516129</v>
      </c>
      <c r="AH38" s="1">
        <v>6.91612903225806</v>
      </c>
      <c r="AI38" s="1">
        <v>4.9233333333333302</v>
      </c>
      <c r="AJ38" s="1">
        <v>-2.2419354838709702</v>
      </c>
      <c r="AK38" s="1">
        <v>-12.563333333333301</v>
      </c>
      <c r="AL38" s="7">
        <v>-18</v>
      </c>
      <c r="AM38" s="1">
        <v>-19.822580645161299</v>
      </c>
      <c r="AN38" s="1">
        <v>-14.6392857142857</v>
      </c>
      <c r="AO38" s="1">
        <v>-13.906451612903201</v>
      </c>
      <c r="AP38" s="1">
        <v>-2.5433333333333299</v>
      </c>
      <c r="AQ38" s="1">
        <v>0.89032258064516101</v>
      </c>
      <c r="AR38" s="1">
        <v>7.5966666666666702</v>
      </c>
      <c r="AS38" s="1">
        <v>11.070967741935499</v>
      </c>
      <c r="AT38" s="1">
        <v>8.35161290322581</v>
      </c>
      <c r="AU38" s="1">
        <v>1.8966666666666701</v>
      </c>
      <c r="AV38" s="1">
        <v>-5.1580645161290297</v>
      </c>
      <c r="AW38" s="1">
        <v>-16.266666666666701</v>
      </c>
      <c r="AX38" s="1">
        <v>-21.248387096774199</v>
      </c>
      <c r="AY38" s="8">
        <f t="shared" si="10"/>
        <v>-5.3148777521761374</v>
      </c>
      <c r="AZ38" s="2">
        <f t="shared" si="11"/>
        <v>9.3338172043010843</v>
      </c>
      <c r="BA38" s="1">
        <f t="shared" si="12"/>
        <v>7.2289784946236626</v>
      </c>
      <c r="BE38" s="1">
        <v>1.1279999999999999</v>
      </c>
      <c r="BF38" s="1">
        <v>0.81799999999999995</v>
      </c>
      <c r="BG38" s="1">
        <v>1.028</v>
      </c>
      <c r="BH38" s="1">
        <v>0.94299999999999995</v>
      </c>
      <c r="BI38" s="1">
        <v>0.873</v>
      </c>
      <c r="BJ38" s="1">
        <v>0.98599999999999999</v>
      </c>
      <c r="BK38" s="1">
        <f t="shared" si="13"/>
        <v>0.96266666666666667</v>
      </c>
    </row>
    <row r="39" spans="1:63" x14ac:dyDescent="0.25">
      <c r="A39" s="1">
        <v>2003</v>
      </c>
      <c r="B39" s="4">
        <v>1.2989999999999999</v>
      </c>
      <c r="C39" s="4">
        <v>1.2749999999999999</v>
      </c>
      <c r="D39" s="4">
        <v>1.2989999999999999</v>
      </c>
      <c r="F39" s="5"/>
      <c r="H39" s="1">
        <v>2003</v>
      </c>
      <c r="I39" s="1">
        <v>99</v>
      </c>
      <c r="J39" s="1">
        <v>0</v>
      </c>
      <c r="K39" s="1">
        <v>19</v>
      </c>
      <c r="L39" s="1">
        <v>49</v>
      </c>
      <c r="M39" s="1">
        <v>22</v>
      </c>
      <c r="N39" s="1">
        <v>17</v>
      </c>
      <c r="O39" s="1">
        <v>13</v>
      </c>
      <c r="P39" s="6">
        <v>49</v>
      </c>
      <c r="Q39" s="1">
        <v>12</v>
      </c>
      <c r="R39" s="1">
        <v>22</v>
      </c>
      <c r="S39" s="1">
        <v>27</v>
      </c>
      <c r="T39" s="1">
        <v>63</v>
      </c>
      <c r="U39" s="1">
        <v>30</v>
      </c>
      <c r="V39" s="1">
        <v>67</v>
      </c>
      <c r="W39" s="1">
        <v>60</v>
      </c>
      <c r="X39" s="1">
        <v>53</v>
      </c>
      <c r="Y39" s="1">
        <v>38</v>
      </c>
      <c r="Z39" s="1">
        <v>21</v>
      </c>
      <c r="AA39" s="7">
        <v>37</v>
      </c>
      <c r="AB39" s="8">
        <f t="shared" si="7"/>
        <v>479</v>
      </c>
      <c r="AC39" s="2">
        <f t="shared" si="8"/>
        <v>97</v>
      </c>
      <c r="AD39" s="2">
        <f t="shared" si="9"/>
        <v>273</v>
      </c>
      <c r="AE39" s="1">
        <v>2003</v>
      </c>
      <c r="AF39" s="1">
        <v>7.5966666666666702</v>
      </c>
      <c r="AG39" s="1">
        <v>11.070967741935499</v>
      </c>
      <c r="AH39" s="1">
        <v>8.35161290322581</v>
      </c>
      <c r="AI39" s="1">
        <v>1.8966666666666701</v>
      </c>
      <c r="AJ39" s="1">
        <v>-5.1580645161290297</v>
      </c>
      <c r="AK39" s="1">
        <v>-16.266666666666701</v>
      </c>
      <c r="AL39" s="7">
        <v>-21.248387096774199</v>
      </c>
      <c r="AM39" s="1">
        <v>-27.3193548387097</v>
      </c>
      <c r="AN39" s="1">
        <v>-12.925000000000001</v>
      </c>
      <c r="AO39" s="1">
        <v>-8.6258064516129007</v>
      </c>
      <c r="AP39" s="1">
        <v>-8.0566666666666702</v>
      </c>
      <c r="AQ39" s="1">
        <v>2.1580645161290302</v>
      </c>
      <c r="AR39" s="1">
        <v>5.0766666666666698</v>
      </c>
      <c r="AS39" s="1">
        <v>12.4483870967742</v>
      </c>
      <c r="AT39" s="1">
        <v>8.5322580645161299</v>
      </c>
      <c r="AU39" s="1">
        <v>2.2666666666666702</v>
      </c>
      <c r="AV39" s="1">
        <v>-3.2032258064516101</v>
      </c>
      <c r="AW39" s="1">
        <v>-7.05</v>
      </c>
      <c r="AX39" s="1">
        <v>-17.070967741935501</v>
      </c>
      <c r="AY39" s="8">
        <f t="shared" si="10"/>
        <v>-4.4807482078853065</v>
      </c>
      <c r="AZ39" s="2">
        <f t="shared" si="11"/>
        <v>8.7625268817204347</v>
      </c>
      <c r="BA39" s="1">
        <f t="shared" si="12"/>
        <v>7.0809946236559176</v>
      </c>
      <c r="BE39" s="1">
        <v>1.2749999999999999</v>
      </c>
      <c r="BF39" s="1">
        <v>1.0980000000000001</v>
      </c>
      <c r="BG39" s="1">
        <v>1.2829999999999999</v>
      </c>
      <c r="BH39" s="1">
        <v>1.069</v>
      </c>
      <c r="BI39" s="1">
        <v>0.86</v>
      </c>
      <c r="BJ39" s="1">
        <v>0.78100000000000003</v>
      </c>
      <c r="BK39" s="1">
        <f t="shared" si="13"/>
        <v>1.0609999999999999</v>
      </c>
    </row>
    <row r="40" spans="1:63" x14ac:dyDescent="0.25">
      <c r="A40" s="1">
        <v>2004</v>
      </c>
      <c r="B40" s="4">
        <v>1.2190000000000001</v>
      </c>
      <c r="C40" s="4">
        <v>1.0369999999999999</v>
      </c>
      <c r="D40" s="4">
        <v>1.2190000000000001</v>
      </c>
      <c r="F40" s="5"/>
      <c r="H40" s="1">
        <v>2004</v>
      </c>
      <c r="I40" s="1">
        <v>30</v>
      </c>
      <c r="J40" s="1">
        <v>67</v>
      </c>
      <c r="K40" s="1">
        <v>60</v>
      </c>
      <c r="L40" s="1">
        <v>53</v>
      </c>
      <c r="M40" s="1">
        <v>38</v>
      </c>
      <c r="N40" s="1">
        <v>21</v>
      </c>
      <c r="O40" s="1">
        <v>37</v>
      </c>
      <c r="P40" s="6">
        <v>31</v>
      </c>
      <c r="Q40" s="1">
        <v>45</v>
      </c>
      <c r="R40" s="1">
        <v>21</v>
      </c>
      <c r="S40" s="1">
        <v>10</v>
      </c>
      <c r="T40" s="1">
        <v>51</v>
      </c>
      <c r="U40" s="1">
        <v>60</v>
      </c>
      <c r="V40" s="1">
        <v>92</v>
      </c>
      <c r="W40" s="1">
        <v>91</v>
      </c>
      <c r="X40" s="1">
        <v>73</v>
      </c>
      <c r="Y40" s="1">
        <v>24</v>
      </c>
      <c r="Z40" s="1">
        <v>38</v>
      </c>
      <c r="AA40" s="7">
        <v>61</v>
      </c>
      <c r="AB40" s="8">
        <f t="shared" si="7"/>
        <v>597</v>
      </c>
      <c r="AC40" s="2">
        <f t="shared" si="8"/>
        <v>152</v>
      </c>
      <c r="AD40" s="2">
        <f t="shared" si="9"/>
        <v>367</v>
      </c>
      <c r="AE40" s="1">
        <v>2004</v>
      </c>
      <c r="AF40" s="1">
        <v>5.0766666666666698</v>
      </c>
      <c r="AG40" s="1">
        <v>12.4483870967742</v>
      </c>
      <c r="AH40" s="1">
        <v>8.5322580645161299</v>
      </c>
      <c r="AI40" s="1">
        <v>2.2666666666666702</v>
      </c>
      <c r="AJ40" s="1">
        <v>-3.2032258064516101</v>
      </c>
      <c r="AK40" s="1">
        <v>-7.05</v>
      </c>
      <c r="AL40" s="7">
        <v>-17.070967741935501</v>
      </c>
      <c r="AM40" s="1">
        <v>-14.867741935483901</v>
      </c>
      <c r="AN40" s="1">
        <v>-18.520689655172401</v>
      </c>
      <c r="AO40" s="1">
        <v>-11.5322580645161</v>
      </c>
      <c r="AP40" s="1">
        <v>-7.13</v>
      </c>
      <c r="AQ40" s="1">
        <v>0.66451612903225799</v>
      </c>
      <c r="AR40" s="1">
        <v>5.5966666666666702</v>
      </c>
      <c r="AS40" s="1">
        <v>11.5225806451613</v>
      </c>
      <c r="AT40" s="1">
        <v>8.3096774193548395</v>
      </c>
      <c r="AU40" s="1">
        <v>4.7866666666666697</v>
      </c>
      <c r="AV40" s="1">
        <v>-2.2612903225806402</v>
      </c>
      <c r="AW40" s="1">
        <v>-11.9066666666667</v>
      </c>
      <c r="AX40" s="1">
        <v>-13.5451612903226</v>
      </c>
      <c r="AY40" s="8">
        <f t="shared" si="10"/>
        <v>-4.0736417006550516</v>
      </c>
      <c r="AZ40" s="2">
        <f t="shared" si="11"/>
        <v>8.5596236559139847</v>
      </c>
      <c r="BA40" s="1">
        <f t="shared" si="12"/>
        <v>7.5538978494623699</v>
      </c>
      <c r="BE40" s="1">
        <v>1.0369999999999999</v>
      </c>
      <c r="BF40" s="1">
        <v>1.2070000000000001</v>
      </c>
      <c r="BG40" s="1">
        <v>1.147</v>
      </c>
      <c r="BH40" s="1">
        <v>1.24</v>
      </c>
      <c r="BI40" s="1">
        <v>1.08</v>
      </c>
      <c r="BJ40" s="1">
        <v>1.319</v>
      </c>
      <c r="BK40" s="1">
        <f t="shared" si="13"/>
        <v>1.1716666666666666</v>
      </c>
    </row>
    <row r="41" spans="1:63" x14ac:dyDescent="0.25">
      <c r="A41" s="1">
        <v>2005</v>
      </c>
      <c r="B41" s="4">
        <v>1.032</v>
      </c>
      <c r="C41" s="4">
        <v>0.9</v>
      </c>
      <c r="D41" s="4">
        <v>1.032</v>
      </c>
      <c r="F41" s="5"/>
      <c r="H41" s="1">
        <v>2005</v>
      </c>
      <c r="I41" s="1">
        <v>60</v>
      </c>
      <c r="J41" s="1">
        <v>92</v>
      </c>
      <c r="K41" s="1">
        <v>91</v>
      </c>
      <c r="L41" s="1">
        <v>73</v>
      </c>
      <c r="M41" s="1">
        <v>24</v>
      </c>
      <c r="N41" s="1">
        <v>38</v>
      </c>
      <c r="O41" s="1">
        <v>61</v>
      </c>
      <c r="P41" s="6">
        <v>50</v>
      </c>
      <c r="Q41" s="1">
        <v>21</v>
      </c>
      <c r="R41" s="1">
        <v>9</v>
      </c>
      <c r="S41" s="1">
        <v>45</v>
      </c>
      <c r="T41" s="1">
        <v>72</v>
      </c>
      <c r="U41" s="1">
        <v>39</v>
      </c>
      <c r="V41" s="1">
        <v>76</v>
      </c>
      <c r="W41" s="1">
        <v>124</v>
      </c>
      <c r="X41" s="1">
        <v>60</v>
      </c>
      <c r="Y41" s="1">
        <v>24</v>
      </c>
      <c r="Z41" s="1">
        <v>69</v>
      </c>
      <c r="AA41" s="7">
        <v>52</v>
      </c>
      <c r="AB41" s="8">
        <f t="shared" si="7"/>
        <v>641</v>
      </c>
      <c r="AC41" s="2">
        <f t="shared" si="8"/>
        <v>115</v>
      </c>
      <c r="AD41" s="2">
        <f t="shared" si="9"/>
        <v>371</v>
      </c>
      <c r="AE41" s="1">
        <v>2005</v>
      </c>
      <c r="AF41" s="1">
        <v>5.5966666666666702</v>
      </c>
      <c r="AG41" s="1">
        <v>11.5225806451613</v>
      </c>
      <c r="AH41" s="1">
        <v>8.3096774193548395</v>
      </c>
      <c r="AI41" s="1">
        <v>4.7866666666666697</v>
      </c>
      <c r="AJ41" s="1">
        <v>-2.2612903225806402</v>
      </c>
      <c r="AK41" s="1">
        <v>-11.9066666666667</v>
      </c>
      <c r="AL41" s="7">
        <v>-13.5451612903226</v>
      </c>
      <c r="AM41" s="1">
        <v>-11.958064516128999</v>
      </c>
      <c r="AN41" s="1">
        <v>-14.2928571428571</v>
      </c>
      <c r="AO41" s="1">
        <v>-17.1354838709677</v>
      </c>
      <c r="AP41" s="1">
        <v>-4.04</v>
      </c>
      <c r="AQ41" s="1">
        <v>0.57096774193548405</v>
      </c>
      <c r="AR41" s="1">
        <v>7.8966666666666603</v>
      </c>
      <c r="AS41" s="1">
        <v>10.1903225806452</v>
      </c>
      <c r="AT41" s="1">
        <v>9.64838709677419</v>
      </c>
      <c r="AU41" s="1">
        <v>3.3466666666666698</v>
      </c>
      <c r="AV41" s="1">
        <v>-0.429032258064516</v>
      </c>
      <c r="AW41" s="1">
        <v>-3.6166666666666698</v>
      </c>
      <c r="AX41" s="1">
        <v>-14.1516129032258</v>
      </c>
      <c r="AY41" s="8">
        <f t="shared" si="10"/>
        <v>-2.8308922171018822</v>
      </c>
      <c r="AZ41" s="2">
        <f t="shared" si="11"/>
        <v>9.0434946236559295</v>
      </c>
      <c r="BA41" s="1">
        <f t="shared" si="12"/>
        <v>7.77051075268818</v>
      </c>
      <c r="BE41" s="1">
        <v>0.9</v>
      </c>
      <c r="BF41" s="1">
        <v>0.92800000000000005</v>
      </c>
      <c r="BG41" s="1">
        <v>0.72799999999999998</v>
      </c>
      <c r="BH41" s="1">
        <v>0.79700000000000004</v>
      </c>
      <c r="BI41" s="1">
        <v>1.1319999999999999</v>
      </c>
      <c r="BJ41" s="1">
        <v>1.3280000000000001</v>
      </c>
      <c r="BK41" s="1">
        <f t="shared" si="13"/>
        <v>0.96883333333333344</v>
      </c>
    </row>
    <row r="42" spans="1:63" x14ac:dyDescent="0.25">
      <c r="A42" s="1">
        <v>2006</v>
      </c>
      <c r="B42" s="4">
        <v>1.248</v>
      </c>
      <c r="C42" s="4">
        <v>1.1819999999999999</v>
      </c>
      <c r="D42" s="4">
        <v>1.248</v>
      </c>
      <c r="F42" s="5"/>
      <c r="H42" s="1">
        <v>2006</v>
      </c>
      <c r="I42" s="1">
        <v>39</v>
      </c>
      <c r="J42" s="1">
        <v>76</v>
      </c>
      <c r="K42" s="1">
        <v>124</v>
      </c>
      <c r="L42" s="1">
        <v>60</v>
      </c>
      <c r="M42" s="1">
        <v>24</v>
      </c>
      <c r="N42" s="1">
        <v>69</v>
      </c>
      <c r="O42" s="1">
        <v>52</v>
      </c>
      <c r="P42" s="6">
        <v>28</v>
      </c>
      <c r="Q42" s="1">
        <v>15</v>
      </c>
      <c r="R42" s="1">
        <v>15</v>
      </c>
      <c r="S42" s="1">
        <v>26</v>
      </c>
      <c r="T42" s="1">
        <v>24</v>
      </c>
      <c r="U42" s="1">
        <v>16</v>
      </c>
      <c r="V42" s="1">
        <v>34</v>
      </c>
      <c r="W42" s="1">
        <v>27</v>
      </c>
      <c r="X42" s="1">
        <v>79</v>
      </c>
      <c r="Y42" s="1">
        <v>53</v>
      </c>
      <c r="Z42" s="1">
        <v>45</v>
      </c>
      <c r="AA42" s="7">
        <v>46</v>
      </c>
      <c r="AB42" s="8">
        <f t="shared" si="7"/>
        <v>408</v>
      </c>
      <c r="AC42" s="2">
        <f t="shared" si="8"/>
        <v>50</v>
      </c>
      <c r="AD42" s="2">
        <f t="shared" si="9"/>
        <v>180</v>
      </c>
      <c r="AE42" s="1">
        <v>2006</v>
      </c>
      <c r="AF42" s="1">
        <v>7.8966666666666603</v>
      </c>
      <c r="AG42" s="1">
        <v>10.1903225806452</v>
      </c>
      <c r="AH42" s="1">
        <v>9.64838709677419</v>
      </c>
      <c r="AI42" s="1">
        <v>3.3466666666666698</v>
      </c>
      <c r="AJ42" s="1">
        <v>-0.429032258064516</v>
      </c>
      <c r="AK42" s="1">
        <v>-3.6166666666666698</v>
      </c>
      <c r="AL42" s="7">
        <v>-14.1516129032258</v>
      </c>
      <c r="AM42" s="1">
        <v>-15.741935483871</v>
      </c>
      <c r="AN42" s="1">
        <v>-20.907142857142901</v>
      </c>
      <c r="AO42" s="1">
        <v>-18.677419354838701</v>
      </c>
      <c r="AP42" s="1">
        <v>-3.28</v>
      </c>
      <c r="AQ42" s="1">
        <v>0.98387096774193505</v>
      </c>
      <c r="AR42" s="1">
        <v>8.44</v>
      </c>
      <c r="AS42" s="1">
        <v>8.9225806451612897</v>
      </c>
      <c r="AT42" s="1">
        <v>7.6451612903225801</v>
      </c>
      <c r="AU42" s="1">
        <v>3.0333333333333301</v>
      </c>
      <c r="AV42" s="1">
        <v>-4.5709677419354797</v>
      </c>
      <c r="AW42" s="1">
        <v>-8.66</v>
      </c>
      <c r="AX42" s="1">
        <v>-7.8935483870967698</v>
      </c>
      <c r="AY42" s="8">
        <f t="shared" si="10"/>
        <v>-4.2255056323604769</v>
      </c>
      <c r="AZ42" s="2">
        <f t="shared" si="11"/>
        <v>8.6812903225806437</v>
      </c>
      <c r="BA42" s="1">
        <f t="shared" si="12"/>
        <v>7.0102688172042997</v>
      </c>
      <c r="BE42" s="1">
        <v>1.1819999999999999</v>
      </c>
      <c r="BF42" s="1">
        <v>1.119</v>
      </c>
      <c r="BG42" s="1">
        <v>1.2749999999999999</v>
      </c>
      <c r="BH42" s="1">
        <v>0.94199999999999995</v>
      </c>
      <c r="BI42" s="1">
        <v>0.94399999999999995</v>
      </c>
      <c r="BJ42" s="1">
        <v>0.78600000000000003</v>
      </c>
      <c r="BK42" s="1">
        <f t="shared" si="13"/>
        <v>1.0413333333333332</v>
      </c>
    </row>
    <row r="43" spans="1:63" x14ac:dyDescent="0.25">
      <c r="A43" s="1">
        <v>2007</v>
      </c>
      <c r="B43" s="4">
        <v>1.155</v>
      </c>
      <c r="C43" s="4">
        <v>0.97199999999999998</v>
      </c>
      <c r="D43" s="4">
        <v>1.155</v>
      </c>
      <c r="F43" s="5"/>
      <c r="H43" s="1">
        <v>2007</v>
      </c>
      <c r="I43" s="1">
        <v>16</v>
      </c>
      <c r="J43" s="1">
        <v>34</v>
      </c>
      <c r="K43" s="1">
        <v>27</v>
      </c>
      <c r="L43" s="1">
        <v>79</v>
      </c>
      <c r="M43" s="1">
        <v>53</v>
      </c>
      <c r="N43" s="1">
        <v>45</v>
      </c>
      <c r="O43" s="1">
        <v>46</v>
      </c>
      <c r="P43" s="6">
        <v>41</v>
      </c>
      <c r="Q43" s="1">
        <v>21</v>
      </c>
      <c r="R43" s="1">
        <v>30</v>
      </c>
      <c r="S43" s="1">
        <v>19</v>
      </c>
      <c r="T43" s="1">
        <v>52</v>
      </c>
      <c r="U43" s="1">
        <v>27</v>
      </c>
      <c r="V43" s="1">
        <v>139</v>
      </c>
      <c r="W43" s="1">
        <v>44</v>
      </c>
      <c r="X43" s="1">
        <v>49</v>
      </c>
      <c r="Y43" s="1">
        <v>24</v>
      </c>
      <c r="Z43" s="1">
        <v>47</v>
      </c>
      <c r="AA43" s="7">
        <v>33</v>
      </c>
      <c r="AB43" s="8">
        <f t="shared" si="7"/>
        <v>526</v>
      </c>
      <c r="AC43" s="2">
        <f t="shared" si="8"/>
        <v>166</v>
      </c>
      <c r="AD43" s="2">
        <f t="shared" si="9"/>
        <v>311</v>
      </c>
      <c r="AE43" s="1">
        <v>2007</v>
      </c>
      <c r="AF43" s="1">
        <v>8.44</v>
      </c>
      <c r="AG43" s="1">
        <v>8.9225806451612897</v>
      </c>
      <c r="AH43" s="1">
        <v>7.6451612903225801</v>
      </c>
      <c r="AI43" s="1">
        <v>3.0333333333333301</v>
      </c>
      <c r="AJ43" s="1">
        <v>-4.5709677419354797</v>
      </c>
      <c r="AK43" s="1">
        <v>-8.66</v>
      </c>
      <c r="AL43" s="7">
        <v>-7.8935483870967698</v>
      </c>
      <c r="AM43" s="1">
        <v>-19.041935483871001</v>
      </c>
      <c r="AN43" s="1">
        <v>-24.753571428571401</v>
      </c>
      <c r="AO43" s="1">
        <v>-7.4322580645161302</v>
      </c>
      <c r="AP43" s="1">
        <v>-5.7633333333333301</v>
      </c>
      <c r="AQ43" s="1">
        <v>0.78387096774193499</v>
      </c>
      <c r="AR43" s="1">
        <v>6.18</v>
      </c>
      <c r="AS43" s="1">
        <v>10.1806451612903</v>
      </c>
      <c r="AT43" s="1">
        <v>8.6516129032258</v>
      </c>
      <c r="AU43" s="1">
        <v>1.7233333333333301</v>
      </c>
      <c r="AV43" s="1">
        <v>1.5387096774193501</v>
      </c>
      <c r="AW43" s="1">
        <v>-9.4233333333333302</v>
      </c>
      <c r="AX43" s="1">
        <v>-7.8032258064516098</v>
      </c>
      <c r="AY43" s="8">
        <f t="shared" si="10"/>
        <v>-3.7632904505888409</v>
      </c>
      <c r="AZ43" s="2">
        <f t="shared" si="11"/>
        <v>8.1803225806451501</v>
      </c>
      <c r="BA43" s="1">
        <f t="shared" si="12"/>
        <v>6.6838978494623573</v>
      </c>
      <c r="BE43" s="1">
        <v>0.97199999999999998</v>
      </c>
      <c r="BF43" s="1">
        <v>0.99199999999999999</v>
      </c>
      <c r="BG43" s="1">
        <v>1.375</v>
      </c>
      <c r="BH43" s="1">
        <v>0.68899999999999995</v>
      </c>
      <c r="BI43" s="1">
        <v>1.1379999999999999</v>
      </c>
      <c r="BJ43" s="1">
        <v>1.143</v>
      </c>
      <c r="BK43" s="1">
        <f t="shared" si="13"/>
        <v>1.0514999999999999</v>
      </c>
    </row>
    <row r="44" spans="1:63" x14ac:dyDescent="0.25">
      <c r="A44" s="1">
        <v>2008</v>
      </c>
      <c r="B44" s="4">
        <v>1.1240000000000001</v>
      </c>
      <c r="C44" s="4">
        <v>1.022</v>
      </c>
      <c r="D44" s="4">
        <v>1.1240000000000001</v>
      </c>
      <c r="F44" s="5"/>
      <c r="H44" s="1">
        <v>2008</v>
      </c>
      <c r="I44" s="1">
        <v>27</v>
      </c>
      <c r="J44" s="1">
        <v>139</v>
      </c>
      <c r="K44" s="1">
        <v>44</v>
      </c>
      <c r="L44" s="1">
        <v>49</v>
      </c>
      <c r="M44" s="1">
        <v>24</v>
      </c>
      <c r="N44" s="1">
        <v>47</v>
      </c>
      <c r="O44" s="1">
        <v>33</v>
      </c>
      <c r="P44" s="6">
        <v>67</v>
      </c>
      <c r="Q44" s="1">
        <v>20</v>
      </c>
      <c r="R44" s="1">
        <v>30</v>
      </c>
      <c r="S44" s="1">
        <v>32</v>
      </c>
      <c r="T44" s="1">
        <v>28</v>
      </c>
      <c r="U44" s="1">
        <v>79</v>
      </c>
      <c r="V44" s="1">
        <v>75</v>
      </c>
      <c r="W44" s="1">
        <v>99</v>
      </c>
      <c r="X44" s="1">
        <v>36</v>
      </c>
      <c r="Y44" s="1">
        <v>52</v>
      </c>
      <c r="Z44" s="1">
        <v>59</v>
      </c>
      <c r="AA44" s="7">
        <v>59</v>
      </c>
      <c r="AB44" s="8">
        <f t="shared" si="7"/>
        <v>636</v>
      </c>
      <c r="AC44" s="2">
        <f t="shared" si="8"/>
        <v>154</v>
      </c>
      <c r="AD44" s="2">
        <f t="shared" si="9"/>
        <v>317</v>
      </c>
      <c r="AE44" s="1">
        <v>2008</v>
      </c>
      <c r="AF44" s="1">
        <v>6.18</v>
      </c>
      <c r="AG44" s="1">
        <v>10.1806451612903</v>
      </c>
      <c r="AH44" s="1">
        <v>8.6516129032258</v>
      </c>
      <c r="AI44" s="1">
        <v>1.7233333333333301</v>
      </c>
      <c r="AJ44" s="1">
        <v>1.5387096774193501</v>
      </c>
      <c r="AK44" s="1">
        <v>-9.4233333333333302</v>
      </c>
      <c r="AL44" s="7">
        <v>-7.8032258064516098</v>
      </c>
      <c r="AM44" s="1">
        <v>-14.806896551724099</v>
      </c>
      <c r="AN44" s="1">
        <v>-15.017241379310301</v>
      </c>
      <c r="AO44" s="1">
        <v>-15.2645161290323</v>
      </c>
      <c r="AP44" s="1">
        <v>-6.4033333333333298</v>
      </c>
      <c r="AQ44" s="1">
        <v>-0.23225806451612899</v>
      </c>
      <c r="AR44" s="1">
        <v>5.8866666666666703</v>
      </c>
      <c r="AS44" s="1">
        <v>9.1322580645161295</v>
      </c>
      <c r="AT44" s="1">
        <v>6.8161290322580701</v>
      </c>
      <c r="AU44" s="1">
        <v>1.55666666666667</v>
      </c>
      <c r="AV44" s="1">
        <v>-1.3580645161290299</v>
      </c>
      <c r="AW44" s="1">
        <v>-10.7633333333333</v>
      </c>
      <c r="AX44" s="1">
        <v>-6.9677419354838701</v>
      </c>
      <c r="AY44" s="8">
        <f t="shared" si="10"/>
        <v>-3.9518054010629022</v>
      </c>
      <c r="AZ44" s="2">
        <f t="shared" si="11"/>
        <v>7.5094623655913999</v>
      </c>
      <c r="BA44" s="1">
        <f t="shared" si="12"/>
        <v>5.8479301075268841</v>
      </c>
      <c r="BE44" s="1">
        <v>1.022</v>
      </c>
      <c r="BF44" s="1">
        <v>1.2569999999999999</v>
      </c>
      <c r="BG44" s="1">
        <v>1.5349999999999999</v>
      </c>
      <c r="BH44" s="1">
        <v>0.87</v>
      </c>
      <c r="BI44" s="1">
        <v>0.69699999999999995</v>
      </c>
      <c r="BJ44" s="1">
        <v>0.84299999999999997</v>
      </c>
      <c r="BK44" s="1">
        <f t="shared" si="13"/>
        <v>1.0373333333333334</v>
      </c>
    </row>
    <row r="45" spans="1:63" x14ac:dyDescent="0.25">
      <c r="A45" s="1">
        <v>2009</v>
      </c>
      <c r="B45" s="4">
        <v>0.99199999999999999</v>
      </c>
      <c r="C45" s="4">
        <v>0.88800000000000001</v>
      </c>
      <c r="D45" s="4">
        <v>0.99199999999999999</v>
      </c>
      <c r="F45" s="5"/>
      <c r="H45" s="1">
        <v>2009</v>
      </c>
      <c r="I45" s="1">
        <v>79</v>
      </c>
      <c r="J45" s="1">
        <v>75</v>
      </c>
      <c r="K45" s="1">
        <v>99</v>
      </c>
      <c r="L45" s="1">
        <v>36</v>
      </c>
      <c r="M45" s="1">
        <v>52</v>
      </c>
      <c r="N45" s="1">
        <v>59</v>
      </c>
      <c r="O45" s="1">
        <v>59</v>
      </c>
      <c r="P45" s="6">
        <v>10</v>
      </c>
      <c r="Q45" s="1">
        <v>23</v>
      </c>
      <c r="R45" s="1">
        <v>10</v>
      </c>
      <c r="S45" s="1">
        <v>9</v>
      </c>
      <c r="T45" s="1">
        <v>66</v>
      </c>
      <c r="U45" s="1">
        <v>31</v>
      </c>
      <c r="V45" s="1">
        <v>78</v>
      </c>
      <c r="W45" s="1">
        <v>94</v>
      </c>
      <c r="X45" s="1">
        <v>94</v>
      </c>
      <c r="Y45" s="1">
        <v>34</v>
      </c>
      <c r="Z45" s="1">
        <v>55</v>
      </c>
      <c r="AA45" s="7">
        <v>22</v>
      </c>
      <c r="AB45" s="8">
        <f t="shared" si="7"/>
        <v>526</v>
      </c>
      <c r="AC45" s="2">
        <f t="shared" si="8"/>
        <v>109</v>
      </c>
      <c r="AD45" s="2">
        <f t="shared" si="9"/>
        <v>363</v>
      </c>
      <c r="AE45" s="1">
        <v>2009</v>
      </c>
      <c r="AF45" s="1">
        <v>5.8866666666666703</v>
      </c>
      <c r="AG45" s="1">
        <v>9.1322580645161295</v>
      </c>
      <c r="AH45" s="1">
        <v>6.8161290322580701</v>
      </c>
      <c r="AI45" s="1">
        <v>1.55666666666667</v>
      </c>
      <c r="AJ45" s="1">
        <v>-1.3580645161290299</v>
      </c>
      <c r="AK45" s="1">
        <v>-10.7633333333333</v>
      </c>
      <c r="AL45" s="7">
        <v>-6.9677419354838701</v>
      </c>
      <c r="AM45" s="1">
        <v>-15.609677419354799</v>
      </c>
      <c r="AN45" s="1">
        <v>-16.610714285714302</v>
      </c>
      <c r="AO45" s="1">
        <v>-12.541935483871001</v>
      </c>
      <c r="AP45" s="1">
        <v>-7.9366666666666701</v>
      </c>
      <c r="AQ45" s="1">
        <v>2.1225806451612899</v>
      </c>
      <c r="AR45" s="1">
        <v>6.3</v>
      </c>
      <c r="AS45" s="1">
        <v>8.7967741935483907</v>
      </c>
      <c r="AT45" s="1">
        <v>8.1516129032258107</v>
      </c>
      <c r="AU45" s="1">
        <v>4.8633333333333297</v>
      </c>
      <c r="AV45" s="1">
        <v>-5.7967741935483899</v>
      </c>
      <c r="AW45" s="1">
        <v>-3.9033333333333302</v>
      </c>
      <c r="AX45" s="1">
        <v>-17.067741935483902</v>
      </c>
      <c r="AY45" s="8">
        <f t="shared" si="10"/>
        <v>-4.102711853558632</v>
      </c>
      <c r="AZ45" s="2">
        <f t="shared" si="11"/>
        <v>7.5483870967741957</v>
      </c>
      <c r="BA45" s="1">
        <f t="shared" si="12"/>
        <v>7.027930107526883</v>
      </c>
      <c r="BE45" s="1">
        <v>0.88800000000000001</v>
      </c>
      <c r="BF45" s="1">
        <v>0.96099999999999997</v>
      </c>
      <c r="BG45" s="1">
        <v>0.50800000000000001</v>
      </c>
      <c r="BH45" s="1">
        <v>1.0629999999999999</v>
      </c>
      <c r="BI45" s="1">
        <v>0.76100000000000001</v>
      </c>
      <c r="BJ45" s="1">
        <v>0.74099999999999999</v>
      </c>
      <c r="BK45" s="1">
        <f t="shared" si="13"/>
        <v>0.82033333333333325</v>
      </c>
    </row>
    <row r="46" spans="1:63" x14ac:dyDescent="0.25">
      <c r="A46" s="1">
        <v>2010</v>
      </c>
      <c r="B46" s="4">
        <v>0.95299999999999996</v>
      </c>
      <c r="C46" s="4">
        <v>0.93700000000000006</v>
      </c>
      <c r="D46" s="4">
        <v>0.95299999999999996</v>
      </c>
      <c r="F46" s="5"/>
      <c r="H46" s="1">
        <v>2010</v>
      </c>
      <c r="I46" s="1">
        <v>31</v>
      </c>
      <c r="J46" s="1">
        <v>78</v>
      </c>
      <c r="K46" s="1">
        <v>94</v>
      </c>
      <c r="L46" s="1">
        <v>94</v>
      </c>
      <c r="M46" s="1">
        <v>34</v>
      </c>
      <c r="N46" s="1">
        <v>55</v>
      </c>
      <c r="O46" s="1">
        <v>22</v>
      </c>
      <c r="P46" s="6">
        <v>12</v>
      </c>
      <c r="Q46" s="1">
        <v>29</v>
      </c>
      <c r="R46" s="1">
        <v>55</v>
      </c>
      <c r="S46" s="1">
        <v>20</v>
      </c>
      <c r="T46" s="1">
        <v>63</v>
      </c>
      <c r="U46" s="1">
        <v>29</v>
      </c>
      <c r="V46" s="1">
        <v>132</v>
      </c>
      <c r="W46" s="1">
        <v>55</v>
      </c>
      <c r="X46" s="1">
        <v>51</v>
      </c>
      <c r="Y46" s="1">
        <v>53</v>
      </c>
      <c r="Z46" s="1">
        <v>8</v>
      </c>
      <c r="AA46" s="7">
        <v>9</v>
      </c>
      <c r="AB46" s="8">
        <f t="shared" si="7"/>
        <v>516</v>
      </c>
      <c r="AC46" s="2">
        <f t="shared" si="8"/>
        <v>161</v>
      </c>
      <c r="AD46" s="2">
        <f t="shared" si="9"/>
        <v>330</v>
      </c>
      <c r="AE46" s="1">
        <v>2010</v>
      </c>
      <c r="AF46" s="1">
        <v>6.3</v>
      </c>
      <c r="AG46" s="1">
        <v>8.7967741935483907</v>
      </c>
      <c r="AH46" s="1">
        <v>8.1516129032258107</v>
      </c>
      <c r="AI46" s="1">
        <v>4.8633333333333297</v>
      </c>
      <c r="AJ46" s="1">
        <v>-5.7967741935483899</v>
      </c>
      <c r="AK46" s="1">
        <v>-3.9033333333333302</v>
      </c>
      <c r="AL46" s="7">
        <v>-17.067741935483902</v>
      </c>
      <c r="AM46" s="1">
        <v>-18.445161290322599</v>
      </c>
      <c r="AN46" s="1">
        <v>-23.410714285714299</v>
      </c>
      <c r="AO46" s="1">
        <v>-17.458064516128999</v>
      </c>
      <c r="AP46" s="1">
        <v>-2.5933333333333302</v>
      </c>
      <c r="AQ46" s="1">
        <v>2.6451612903225801</v>
      </c>
      <c r="AR46" s="1">
        <v>6.05</v>
      </c>
      <c r="AS46" s="1">
        <v>11.041935483871001</v>
      </c>
      <c r="AT46" s="1">
        <v>7.6225806451612899</v>
      </c>
      <c r="AU46" s="1">
        <v>2.9933333333333301</v>
      </c>
      <c r="AV46" s="1">
        <v>-0.28387096774193599</v>
      </c>
      <c r="AW46" s="1">
        <v>-15.356666666666699</v>
      </c>
      <c r="AX46" s="1">
        <v>-19.990322580645199</v>
      </c>
      <c r="AY46" s="8">
        <f t="shared" si="10"/>
        <v>-5.5987602406554053</v>
      </c>
      <c r="AZ46" s="2">
        <f t="shared" si="11"/>
        <v>8.5459677419355007</v>
      </c>
      <c r="BA46" s="1">
        <f t="shared" si="12"/>
        <v>6.9269623655914048</v>
      </c>
      <c r="BE46" s="1">
        <v>0.93700000000000006</v>
      </c>
      <c r="BF46" s="1">
        <v>1.2230000000000001</v>
      </c>
      <c r="BG46" s="1">
        <v>0.748</v>
      </c>
      <c r="BH46" s="1">
        <v>0.66600000000000004</v>
      </c>
      <c r="BI46" s="1">
        <v>0.69299999999999995</v>
      </c>
      <c r="BJ46" s="1">
        <v>1.405</v>
      </c>
      <c r="BK46" s="1">
        <f t="shared" si="13"/>
        <v>0.94533333333333347</v>
      </c>
    </row>
    <row r="47" spans="1:63" x14ac:dyDescent="0.25">
      <c r="A47" s="1">
        <v>2011</v>
      </c>
      <c r="B47" s="4">
        <v>1.0449999999999999</v>
      </c>
      <c r="C47" s="4">
        <v>1.0449999999999999</v>
      </c>
      <c r="D47" s="4">
        <v>1.0449999999999999</v>
      </c>
      <c r="F47" s="5"/>
      <c r="H47" s="1">
        <v>2011</v>
      </c>
      <c r="I47" s="1">
        <v>29</v>
      </c>
      <c r="J47" s="1">
        <v>132</v>
      </c>
      <c r="K47" s="1">
        <v>55</v>
      </c>
      <c r="L47" s="1">
        <v>51</v>
      </c>
      <c r="M47" s="1">
        <v>53</v>
      </c>
      <c r="N47" s="1">
        <v>8</v>
      </c>
      <c r="O47" s="1">
        <v>9</v>
      </c>
      <c r="P47" s="6">
        <v>26</v>
      </c>
      <c r="Q47" s="1">
        <v>16</v>
      </c>
      <c r="R47" s="1">
        <v>26</v>
      </c>
      <c r="S47" s="1">
        <v>31</v>
      </c>
      <c r="T47" s="1">
        <v>51</v>
      </c>
      <c r="U47" s="1">
        <v>51</v>
      </c>
      <c r="V47" s="1">
        <v>87</v>
      </c>
      <c r="W47" s="1">
        <v>34</v>
      </c>
      <c r="X47" s="1">
        <v>42</v>
      </c>
      <c r="Y47" s="1">
        <v>90</v>
      </c>
      <c r="Z47" s="1">
        <v>43</v>
      </c>
      <c r="AA47" s="7">
        <v>70</v>
      </c>
      <c r="AB47" s="8">
        <f t="shared" si="7"/>
        <v>567</v>
      </c>
      <c r="AC47" s="2">
        <f t="shared" si="8"/>
        <v>138</v>
      </c>
      <c r="AD47" s="2">
        <f t="shared" si="9"/>
        <v>265</v>
      </c>
      <c r="AE47" s="1">
        <v>2011</v>
      </c>
      <c r="AF47" s="1">
        <v>6.05</v>
      </c>
      <c r="AG47" s="1">
        <v>11.041935483871001</v>
      </c>
      <c r="AH47" s="1">
        <v>7.6225806451612899</v>
      </c>
      <c r="AI47" s="1">
        <v>2.9933333333333301</v>
      </c>
      <c r="AJ47" s="1">
        <v>-0.28387096774193599</v>
      </c>
      <c r="AK47" s="1">
        <v>-15.356666666666699</v>
      </c>
      <c r="AL47" s="7">
        <v>-19.990322580645199</v>
      </c>
      <c r="AM47" s="1">
        <v>-18.264516129032302</v>
      </c>
      <c r="AN47" s="1">
        <v>-23.535714285714299</v>
      </c>
      <c r="AO47" s="1">
        <v>-12.0833333333333</v>
      </c>
      <c r="AP47" s="1">
        <v>-1.67</v>
      </c>
      <c r="AQ47" s="1">
        <v>1.54516129032258</v>
      </c>
      <c r="AR47" s="1">
        <v>9.2466666666666697</v>
      </c>
      <c r="AS47" s="1">
        <v>11.4096774193548</v>
      </c>
      <c r="AT47" s="1">
        <v>7.5354838709677399</v>
      </c>
      <c r="AU47" s="1">
        <v>5.4933333333333296</v>
      </c>
      <c r="AV47" s="1">
        <v>0.54193548387096802</v>
      </c>
      <c r="AW47" s="1">
        <v>-5.2733333333333299</v>
      </c>
      <c r="AX47" s="1">
        <v>-6.5806451612903203</v>
      </c>
      <c r="AY47" s="8">
        <f t="shared" si="10"/>
        <v>-2.6362736815156222</v>
      </c>
      <c r="AZ47" s="2">
        <f t="shared" si="11"/>
        <v>10.328172043010735</v>
      </c>
      <c r="BA47" s="1">
        <f t="shared" si="12"/>
        <v>8.421290322580635</v>
      </c>
      <c r="BE47" s="1">
        <v>1.0449999999999999</v>
      </c>
      <c r="BF47" s="1">
        <v>1.0449999999999999</v>
      </c>
      <c r="BG47" s="1">
        <v>1.2110000000000001</v>
      </c>
      <c r="BH47" s="1">
        <v>1.2070000000000001</v>
      </c>
      <c r="BI47" s="1">
        <v>1.0900000000000001</v>
      </c>
      <c r="BJ47" s="1">
        <v>0.94099999999999995</v>
      </c>
      <c r="BK47" s="1">
        <f t="shared" si="13"/>
        <v>1.0898333333333332</v>
      </c>
    </row>
    <row r="48" spans="1:63" x14ac:dyDescent="0.25">
      <c r="A48" s="1">
        <v>2012</v>
      </c>
      <c r="B48" s="4">
        <v>1.0389999999999999</v>
      </c>
      <c r="C48" s="4">
        <v>1.016</v>
      </c>
      <c r="D48" s="4">
        <v>1.0389999999999999</v>
      </c>
      <c r="F48" s="5"/>
      <c r="H48" s="1">
        <v>2012</v>
      </c>
      <c r="I48" s="1">
        <v>51</v>
      </c>
      <c r="J48" s="1">
        <v>87</v>
      </c>
      <c r="K48" s="1">
        <v>34</v>
      </c>
      <c r="L48" s="1">
        <v>42</v>
      </c>
      <c r="M48" s="1">
        <v>90</v>
      </c>
      <c r="N48" s="1">
        <v>43</v>
      </c>
      <c r="O48" s="1">
        <v>70</v>
      </c>
      <c r="P48" s="6">
        <v>32</v>
      </c>
      <c r="Q48" s="1">
        <v>44</v>
      </c>
      <c r="R48" s="1">
        <v>30</v>
      </c>
      <c r="S48" s="1">
        <v>51</v>
      </c>
      <c r="T48" s="1">
        <v>31</v>
      </c>
      <c r="U48" s="1">
        <v>72</v>
      </c>
      <c r="V48" s="1">
        <v>72</v>
      </c>
      <c r="W48" s="1">
        <v>25</v>
      </c>
      <c r="X48" s="1">
        <v>25</v>
      </c>
      <c r="Y48" s="1">
        <v>71</v>
      </c>
      <c r="Z48" s="1">
        <v>70</v>
      </c>
      <c r="AA48" s="7">
        <v>50</v>
      </c>
      <c r="AB48" s="8">
        <f t="shared" si="7"/>
        <v>573</v>
      </c>
      <c r="AC48" s="2">
        <f t="shared" si="8"/>
        <v>144</v>
      </c>
      <c r="AD48" s="2">
        <f t="shared" si="9"/>
        <v>225</v>
      </c>
      <c r="AE48" s="1">
        <v>2012</v>
      </c>
      <c r="AF48" s="1">
        <v>9.2466666666666697</v>
      </c>
      <c r="AG48" s="1">
        <v>11.4096774193548</v>
      </c>
      <c r="AH48" s="1">
        <v>7.5354838709677399</v>
      </c>
      <c r="AI48" s="1">
        <v>5.4933333333333296</v>
      </c>
      <c r="AJ48" s="1">
        <v>0.54193548387096802</v>
      </c>
      <c r="AK48" s="1">
        <v>-5.2733333333333299</v>
      </c>
      <c r="AL48" s="7">
        <v>-6.5806451612903203</v>
      </c>
      <c r="AM48" s="1">
        <v>-16.370967741935502</v>
      </c>
      <c r="AN48" s="1">
        <v>-21.3758620689655</v>
      </c>
      <c r="AO48" s="1">
        <v>-11.193548387096801</v>
      </c>
      <c r="AP48" s="1">
        <v>-8.0399999999999991</v>
      </c>
      <c r="AQ48" s="1">
        <v>0.95806451612903198</v>
      </c>
      <c r="AR48" s="1">
        <v>6.6666666666666696</v>
      </c>
      <c r="AS48" s="1">
        <v>9</v>
      </c>
      <c r="AT48" s="1">
        <v>6.1580645161290297</v>
      </c>
      <c r="AU48" s="1">
        <v>3.49</v>
      </c>
      <c r="AV48" s="1">
        <v>-2.3258064516129</v>
      </c>
      <c r="AW48" s="1">
        <v>-7.2566666666666704</v>
      </c>
      <c r="AX48" s="1">
        <v>-18.6193548387097</v>
      </c>
      <c r="AY48" s="8">
        <f t="shared" si="10"/>
        <v>-4.9091175380051943</v>
      </c>
      <c r="AZ48" s="2">
        <f t="shared" si="11"/>
        <v>7.8333333333333348</v>
      </c>
      <c r="BA48" s="1">
        <f t="shared" si="12"/>
        <v>6.3286827956989242</v>
      </c>
      <c r="BE48" s="1">
        <v>1.016</v>
      </c>
      <c r="BF48" s="1">
        <v>0.80300000000000005</v>
      </c>
      <c r="BG48" s="1">
        <v>1.4950000000000001</v>
      </c>
      <c r="BH48" s="1">
        <v>1.2709999999999999</v>
      </c>
      <c r="BI48" s="1">
        <v>1.0069999999999999</v>
      </c>
      <c r="BJ48" s="1">
        <v>1.073</v>
      </c>
      <c r="BK48" s="1">
        <f t="shared" si="13"/>
        <v>1.1108333333333331</v>
      </c>
    </row>
    <row r="49" spans="1:63" x14ac:dyDescent="0.25">
      <c r="A49" s="1">
        <v>2013</v>
      </c>
      <c r="B49" s="4">
        <v>0.99299999999999999</v>
      </c>
      <c r="C49" s="4">
        <v>0.96699999999999997</v>
      </c>
      <c r="D49" s="4">
        <v>0.99299999999999999</v>
      </c>
      <c r="H49" s="1">
        <v>2013</v>
      </c>
      <c r="I49" s="1">
        <v>72</v>
      </c>
      <c r="J49" s="1">
        <v>72</v>
      </c>
      <c r="K49" s="1">
        <v>25</v>
      </c>
      <c r="L49" s="1">
        <v>25</v>
      </c>
      <c r="M49" s="1">
        <v>71</v>
      </c>
      <c r="N49" s="1">
        <v>70</v>
      </c>
      <c r="O49" s="1">
        <v>50</v>
      </c>
      <c r="P49" s="6">
        <v>41</v>
      </c>
      <c r="Q49" s="1">
        <v>24</v>
      </c>
      <c r="R49" s="1">
        <v>5</v>
      </c>
      <c r="S49" s="1">
        <v>33</v>
      </c>
      <c r="T49" s="1">
        <v>21</v>
      </c>
      <c r="U49" s="1">
        <v>110</v>
      </c>
      <c r="V49" s="1">
        <v>110</v>
      </c>
      <c r="W49" s="1">
        <v>42</v>
      </c>
      <c r="X49" s="1">
        <v>22</v>
      </c>
      <c r="Y49" s="1">
        <v>63</v>
      </c>
      <c r="Z49" s="1">
        <v>41</v>
      </c>
      <c r="AA49" s="7">
        <v>51</v>
      </c>
      <c r="AB49" s="8">
        <f t="shared" si="7"/>
        <v>563</v>
      </c>
      <c r="AC49" s="2">
        <f t="shared" si="8"/>
        <v>220</v>
      </c>
      <c r="AD49" s="2">
        <f t="shared" si="9"/>
        <v>305</v>
      </c>
      <c r="AE49" s="1">
        <v>2013</v>
      </c>
      <c r="AF49" s="1">
        <v>6.6666666666666696</v>
      </c>
      <c r="AG49" s="1">
        <v>9</v>
      </c>
      <c r="AH49" s="1">
        <v>6.1580645161290297</v>
      </c>
      <c r="AI49" s="1">
        <v>3.49</v>
      </c>
      <c r="AJ49" s="1">
        <v>-2.3258064516129</v>
      </c>
      <c r="AK49" s="1">
        <v>-7.2566666666666704</v>
      </c>
      <c r="AL49" s="7">
        <v>-18.6193548387097</v>
      </c>
      <c r="AM49" s="1">
        <v>-16.093548387096799</v>
      </c>
      <c r="AN49" s="1">
        <v>-13.689285714285701</v>
      </c>
      <c r="AO49" s="1">
        <v>-21.809677419354799</v>
      </c>
      <c r="AP49" s="1">
        <v>-6.4793103448275797</v>
      </c>
      <c r="AQ49" s="1">
        <v>2.9225806451612901</v>
      </c>
      <c r="AR49" s="1">
        <v>9.6566666666666592</v>
      </c>
      <c r="AS49" s="1">
        <v>9.7645161290322608</v>
      </c>
      <c r="AT49" s="1">
        <v>8.3806451612903192</v>
      </c>
      <c r="AU49" s="1">
        <v>5.3133333333333397</v>
      </c>
      <c r="AV49" s="1">
        <v>-2.58709677419355</v>
      </c>
      <c r="AW49" s="1">
        <v>-9.7866666666666706</v>
      </c>
      <c r="AX49" s="1">
        <v>-13.0774193548387</v>
      </c>
      <c r="AY49" s="8">
        <f t="shared" si="10"/>
        <v>-3.9571052271483276</v>
      </c>
      <c r="AZ49" s="2">
        <f t="shared" si="11"/>
        <v>9.7105913978494591</v>
      </c>
      <c r="BA49" s="1">
        <f t="shared" si="12"/>
        <v>8.2787903225806438</v>
      </c>
      <c r="BE49" s="1">
        <v>0.96699999999999997</v>
      </c>
      <c r="BF49" s="1">
        <v>0.97599999999999998</v>
      </c>
      <c r="BG49" s="1">
        <v>1.075</v>
      </c>
      <c r="BH49" s="1">
        <v>0.97799999999999998</v>
      </c>
      <c r="BI49" s="1">
        <v>0.85799999999999998</v>
      </c>
      <c r="BJ49" s="1">
        <v>0.51</v>
      </c>
      <c r="BK49" s="1">
        <f t="shared" si="13"/>
        <v>0.89399999999999979</v>
      </c>
    </row>
    <row r="50" spans="1:63" x14ac:dyDescent="0.25">
      <c r="A50" s="1">
        <v>2014</v>
      </c>
      <c r="B50" s="4">
        <v>1.081</v>
      </c>
      <c r="C50" s="4">
        <v>1.0860000000000001</v>
      </c>
      <c r="D50" s="4">
        <v>1.081</v>
      </c>
      <c r="H50" s="1">
        <v>2014</v>
      </c>
      <c r="I50" s="1">
        <v>110</v>
      </c>
      <c r="J50" s="1">
        <v>110</v>
      </c>
      <c r="K50" s="1">
        <v>42</v>
      </c>
      <c r="L50" s="1">
        <v>22</v>
      </c>
      <c r="M50" s="1">
        <v>63</v>
      </c>
      <c r="N50" s="1">
        <v>41</v>
      </c>
      <c r="O50" s="1">
        <v>51</v>
      </c>
      <c r="P50" s="6">
        <v>35</v>
      </c>
      <c r="Q50" s="1">
        <v>32</v>
      </c>
      <c r="R50" s="1">
        <v>34</v>
      </c>
      <c r="S50" s="1">
        <v>31</v>
      </c>
      <c r="T50" s="1">
        <v>55</v>
      </c>
      <c r="U50" s="1">
        <v>54</v>
      </c>
      <c r="V50" s="1">
        <v>84</v>
      </c>
      <c r="W50" s="1">
        <v>84</v>
      </c>
      <c r="X50" s="1">
        <v>46</v>
      </c>
      <c r="Y50" s="1">
        <v>29</v>
      </c>
      <c r="Z50" s="1">
        <v>30</v>
      </c>
      <c r="AA50" s="7">
        <v>30</v>
      </c>
      <c r="AB50" s="8">
        <f t="shared" si="7"/>
        <v>544</v>
      </c>
      <c r="AC50" s="2">
        <f t="shared" si="8"/>
        <v>138</v>
      </c>
      <c r="AD50" s="2">
        <f t="shared" si="9"/>
        <v>323</v>
      </c>
      <c r="AE50" s="1">
        <v>2014</v>
      </c>
      <c r="AF50" s="1">
        <v>9.6566666666666592</v>
      </c>
      <c r="AG50" s="1">
        <v>9.7645161290322608</v>
      </c>
      <c r="AH50" s="1">
        <v>8.3806451612903192</v>
      </c>
      <c r="AI50" s="1">
        <v>5.3133333333333397</v>
      </c>
      <c r="AJ50" s="1">
        <v>-2.58709677419355</v>
      </c>
      <c r="AK50" s="1">
        <v>-9.7866666666666706</v>
      </c>
      <c r="AL50" s="7">
        <v>-13.0774193548387</v>
      </c>
      <c r="AM50" s="1">
        <v>-19.041935483871001</v>
      </c>
      <c r="AN50" s="1">
        <v>-6.6642857142857199</v>
      </c>
      <c r="AO50" s="1">
        <v>-8.8967741935483904</v>
      </c>
      <c r="AP50" s="1">
        <v>-4.8633333333333297</v>
      </c>
      <c r="AQ50" s="1">
        <v>-0.41935483870967799</v>
      </c>
      <c r="AR50" s="1">
        <v>6.03</v>
      </c>
      <c r="AS50" s="1">
        <v>12.267741935483899</v>
      </c>
      <c r="AT50" s="1">
        <v>9.5612903225806392</v>
      </c>
      <c r="AU50" s="1">
        <v>3.22</v>
      </c>
      <c r="AV50" s="1">
        <v>-4.08387096774194</v>
      </c>
      <c r="AW50" s="1">
        <v>-9.4066666666666698</v>
      </c>
      <c r="AX50" s="1">
        <v>-11.3935483870968</v>
      </c>
      <c r="AY50" s="8">
        <f t="shared" si="10"/>
        <v>-2.8075614439324155</v>
      </c>
      <c r="AZ50" s="2">
        <f t="shared" si="11"/>
        <v>9.1488709677419493</v>
      </c>
      <c r="BA50" s="1">
        <f t="shared" si="12"/>
        <v>7.7697580645161342</v>
      </c>
      <c r="BE50" s="1">
        <v>1.0860000000000001</v>
      </c>
      <c r="BF50" s="1">
        <v>1.0680000000000001</v>
      </c>
      <c r="BG50" s="1">
        <v>0.92500000000000004</v>
      </c>
      <c r="BH50" s="1">
        <v>0.98699999999999999</v>
      </c>
      <c r="BI50" s="1">
        <v>0.66600000000000004</v>
      </c>
      <c r="BJ50" s="1">
        <v>0.72699999999999998</v>
      </c>
      <c r="BK50" s="1">
        <f t="shared" si="13"/>
        <v>0.90983333333333338</v>
      </c>
    </row>
    <row r="51" spans="1:63" x14ac:dyDescent="0.25">
      <c r="A51" s="1">
        <v>2015</v>
      </c>
      <c r="B51" s="4">
        <v>1.048</v>
      </c>
      <c r="C51" s="4">
        <v>1.006</v>
      </c>
      <c r="D51" s="4">
        <v>1.048</v>
      </c>
      <c r="H51" s="1">
        <v>2015</v>
      </c>
      <c r="I51" s="1">
        <v>54</v>
      </c>
      <c r="J51" s="1">
        <v>84</v>
      </c>
      <c r="K51" s="1">
        <v>84</v>
      </c>
      <c r="L51" s="1">
        <v>46</v>
      </c>
      <c r="M51" s="1">
        <v>29</v>
      </c>
      <c r="N51" s="1">
        <v>30</v>
      </c>
      <c r="O51" s="1">
        <v>30</v>
      </c>
      <c r="P51" s="6">
        <v>50</v>
      </c>
      <c r="Q51" s="1">
        <v>50</v>
      </c>
      <c r="R51" s="1">
        <v>48</v>
      </c>
      <c r="S51" s="1">
        <v>10</v>
      </c>
      <c r="T51" s="1">
        <v>101</v>
      </c>
      <c r="U51" s="1">
        <v>71</v>
      </c>
      <c r="V51" s="1">
        <v>89</v>
      </c>
      <c r="W51" s="1">
        <v>54</v>
      </c>
      <c r="X51" s="1">
        <v>72</v>
      </c>
      <c r="Y51" s="1">
        <v>38</v>
      </c>
      <c r="Z51" s="1">
        <v>72</v>
      </c>
      <c r="AA51" s="7">
        <v>41</v>
      </c>
      <c r="AB51" s="8">
        <f t="shared" si="7"/>
        <v>696</v>
      </c>
      <c r="AC51" s="2">
        <f t="shared" si="8"/>
        <v>160</v>
      </c>
      <c r="AD51" s="2">
        <f t="shared" si="9"/>
        <v>387</v>
      </c>
      <c r="AE51" s="1">
        <v>2015</v>
      </c>
      <c r="AF51" s="1">
        <v>6.03</v>
      </c>
      <c r="AG51" s="1">
        <v>12.267741935483899</v>
      </c>
      <c r="AH51" s="1">
        <v>9.5612903225806392</v>
      </c>
      <c r="AI51" s="1">
        <v>3.22</v>
      </c>
      <c r="AJ51" s="1">
        <v>-4.08387096774194</v>
      </c>
      <c r="AK51" s="1">
        <v>-9.4066666666666698</v>
      </c>
      <c r="AL51" s="7">
        <v>-11.3935483870968</v>
      </c>
      <c r="AM51" s="1">
        <v>-19.0774193548387</v>
      </c>
      <c r="AN51" s="1">
        <v>-10.65</v>
      </c>
      <c r="AO51" s="1">
        <v>-6.8129032258064504</v>
      </c>
      <c r="AP51" s="1">
        <v>-3.5166666666666702</v>
      </c>
      <c r="AQ51" s="1">
        <v>2.17741935483871</v>
      </c>
      <c r="AR51" s="1">
        <v>6.0866666666666696</v>
      </c>
      <c r="AS51" s="1">
        <v>8.4516129032258096</v>
      </c>
      <c r="AT51" s="1">
        <v>8.7322580645161292</v>
      </c>
      <c r="AU51" s="1">
        <v>6.0833333333333304</v>
      </c>
      <c r="AV51" s="1">
        <v>-2.7677419354838699</v>
      </c>
      <c r="AW51" s="1">
        <v>-4.9066666666666698</v>
      </c>
      <c r="AX51" s="1">
        <v>-14.4677419354839</v>
      </c>
      <c r="AY51" s="8">
        <f t="shared" si="10"/>
        <v>-2.5556541218638009</v>
      </c>
      <c r="AZ51" s="2">
        <f t="shared" si="11"/>
        <v>7.2691397849462396</v>
      </c>
      <c r="BA51" s="1">
        <f t="shared" si="12"/>
        <v>7.3384677419354851</v>
      </c>
      <c r="BE51" s="1">
        <v>1.006</v>
      </c>
      <c r="BF51" s="1">
        <v>0.94099999999999995</v>
      </c>
      <c r="BG51" s="1">
        <v>1.044</v>
      </c>
      <c r="BH51" s="1">
        <v>0.95399999999999996</v>
      </c>
      <c r="BI51" s="1">
        <v>1.071</v>
      </c>
      <c r="BJ51" s="1">
        <v>1.2809999999999999</v>
      </c>
      <c r="BK51" s="1">
        <f t="shared" si="13"/>
        <v>1.0494999999999999</v>
      </c>
    </row>
    <row r="52" spans="1:63" x14ac:dyDescent="0.25">
      <c r="C52" s="4"/>
      <c r="D52" s="4"/>
      <c r="P52" s="6"/>
      <c r="AA52" s="7"/>
      <c r="AB52" s="8">
        <f>AVERAGE(AB2:AB51)</f>
        <v>526.55999999999995</v>
      </c>
      <c r="AC52" s="8">
        <f>AVERAGE(AC2:AC51)</f>
        <v>124.86</v>
      </c>
      <c r="AD52" s="8">
        <f>AVERAGE(AD2:AD51)</f>
        <v>274.92</v>
      </c>
      <c r="AL52" s="7"/>
      <c r="AM52" s="6"/>
      <c r="AX52" s="7"/>
      <c r="AY52" s="8">
        <f>AVERAGE(AY2:AY51)</f>
        <v>-5.2214396971061339</v>
      </c>
      <c r="AZ52" s="8">
        <f>AVERAGE(AZ2:AZ51)</f>
        <v>7.9915204301075278</v>
      </c>
      <c r="BA52" s="8">
        <f>AVERAGE(BA2:BA51)</f>
        <v>6.3825274193548376</v>
      </c>
      <c r="BF52" s="1">
        <v>1.1639999999999999</v>
      </c>
      <c r="BG52" s="1">
        <v>0.89100000000000001</v>
      </c>
      <c r="BH52" s="1">
        <v>1.1439999999999999</v>
      </c>
      <c r="BI52" s="1">
        <v>0.87</v>
      </c>
      <c r="BJ52" s="1">
        <v>1.002</v>
      </c>
      <c r="BK52" s="1">
        <f t="shared" si="13"/>
        <v>1.0142</v>
      </c>
    </row>
    <row r="53" spans="1:63" x14ac:dyDescent="0.25">
      <c r="C53" s="4"/>
      <c r="D53" s="4"/>
      <c r="P53" s="6"/>
      <c r="AA53" s="7"/>
      <c r="AB53" s="8"/>
      <c r="AC53" s="2"/>
      <c r="AL53" s="7"/>
      <c r="AM53" s="9"/>
      <c r="AX53" s="10"/>
      <c r="AY53" s="8"/>
      <c r="AZ53" s="2"/>
      <c r="BF53" s="1">
        <v>1.1559999999999999</v>
      </c>
      <c r="BG53" s="1">
        <v>0.85699999999999998</v>
      </c>
      <c r="BH53" s="1">
        <v>0.71499999999999997</v>
      </c>
      <c r="BI53" s="1">
        <v>0.64700000000000002</v>
      </c>
      <c r="BJ53" s="1">
        <v>1.4379999999999999</v>
      </c>
      <c r="BK53" s="1">
        <f t="shared" si="13"/>
        <v>0.9625999999999999</v>
      </c>
    </row>
    <row r="54" spans="1:63" x14ac:dyDescent="0.25">
      <c r="C54" s="4"/>
      <c r="D54" s="4"/>
      <c r="P54" s="6"/>
      <c r="AA54" s="7"/>
      <c r="AB54" s="8"/>
      <c r="AC54" s="2"/>
      <c r="AL54" s="10"/>
      <c r="AM54" s="9"/>
      <c r="AX54" s="10"/>
      <c r="AY54" s="8"/>
      <c r="AZ54" s="2"/>
      <c r="BF54" s="1">
        <v>0.84699999999999998</v>
      </c>
      <c r="BG54" s="1">
        <v>1.1639999999999999</v>
      </c>
      <c r="BH54" s="1">
        <v>1.1839999999999999</v>
      </c>
      <c r="BI54" s="1">
        <v>0.997</v>
      </c>
      <c r="BJ54" s="1">
        <v>1.1850000000000001</v>
      </c>
      <c r="BK54" s="1">
        <f t="shared" si="13"/>
        <v>1.0754000000000001</v>
      </c>
    </row>
    <row r="55" spans="1:63" x14ac:dyDescent="0.25">
      <c r="C55" s="4"/>
      <c r="D55" s="4"/>
      <c r="P55" s="6"/>
      <c r="AA55" s="7"/>
      <c r="AB55" s="8"/>
      <c r="AC55" s="2"/>
      <c r="AL55" s="10"/>
      <c r="AM55" s="9"/>
      <c r="AX55" s="10"/>
      <c r="AY55" s="8"/>
      <c r="AZ55" s="2"/>
      <c r="BF55" s="1">
        <v>0.76500000000000001</v>
      </c>
      <c r="BG55" s="1">
        <v>0.70799999999999996</v>
      </c>
      <c r="BH55" s="1">
        <v>1.139</v>
      </c>
      <c r="BI55" s="1">
        <v>1.1020000000000001</v>
      </c>
      <c r="BJ55" s="1">
        <v>0.99399999999999999</v>
      </c>
      <c r="BK55" s="1">
        <f t="shared" si="13"/>
        <v>0.94159999999999999</v>
      </c>
    </row>
    <row r="56" spans="1:63" x14ac:dyDescent="0.25">
      <c r="C56" s="4"/>
      <c r="D56" s="4"/>
      <c r="P56" s="6"/>
      <c r="AA56" s="7"/>
      <c r="AB56" s="8"/>
      <c r="AC56" s="2"/>
      <c r="AL56" s="10"/>
      <c r="AM56" s="9"/>
      <c r="AX56" s="10"/>
      <c r="AY56" s="8"/>
      <c r="AZ56" s="2"/>
      <c r="BF56" s="1">
        <v>1.151</v>
      </c>
      <c r="BG56" s="1">
        <v>0.622</v>
      </c>
      <c r="BH56" s="1">
        <v>0.60299999999999998</v>
      </c>
      <c r="BI56" s="1">
        <v>0.79900000000000004</v>
      </c>
      <c r="BJ56" s="1">
        <v>0.93700000000000006</v>
      </c>
      <c r="BK56" s="1">
        <f t="shared" si="13"/>
        <v>0.82240000000000002</v>
      </c>
    </row>
    <row r="57" spans="1:63" x14ac:dyDescent="0.25">
      <c r="C57" s="4"/>
      <c r="D57" s="4"/>
      <c r="P57" s="6"/>
      <c r="AA57" s="7"/>
      <c r="AB57" s="8"/>
      <c r="AC57" s="2"/>
      <c r="AL57" s="10"/>
      <c r="AM57" s="9"/>
      <c r="AX57" s="10"/>
      <c r="AY57" s="8"/>
      <c r="AZ57" s="2"/>
      <c r="BF57" s="1">
        <v>1.1020000000000001</v>
      </c>
      <c r="BG57" s="1">
        <v>1.2450000000000001</v>
      </c>
      <c r="BH57" s="1">
        <v>0.68700000000000006</v>
      </c>
      <c r="BI57" s="1">
        <v>0.96899999999999997</v>
      </c>
      <c r="BJ57" s="1">
        <v>1.054</v>
      </c>
      <c r="BK57" s="1">
        <f t="shared" si="13"/>
        <v>1.0114000000000003</v>
      </c>
    </row>
    <row r="58" spans="1:63" x14ac:dyDescent="0.25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</row>
    <row r="59" spans="1:63" x14ac:dyDescent="0.25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spans="1:63" x14ac:dyDescent="0.25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63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" t="s">
        <v>28</v>
      </c>
      <c r="AB61" s="16"/>
    </row>
    <row r="62" spans="1:63" x14ac:dyDescent="0.25">
      <c r="H62" s="1" t="s">
        <v>29</v>
      </c>
      <c r="I62" s="1">
        <f t="shared" ref="I62:Y62" si="14">CORREL($B$2:$B$57,I2:I57)</f>
        <v>-7.400119490344749E-2</v>
      </c>
      <c r="J62" s="1">
        <f t="shared" si="14"/>
        <v>0.2553237626022587</v>
      </c>
      <c r="K62" s="1">
        <f t="shared" si="14"/>
        <v>-9.6922889070115592E-2</v>
      </c>
      <c r="L62" s="1">
        <f t="shared" si="14"/>
        <v>7.7045769979798298E-2</v>
      </c>
      <c r="M62" s="1">
        <f t="shared" si="14"/>
        <v>-0.14654732879371071</v>
      </c>
      <c r="N62" s="1">
        <f t="shared" si="14"/>
        <v>-6.34922250138477E-2</v>
      </c>
      <c r="O62" s="1">
        <f t="shared" si="14"/>
        <v>-3.8853124590589379E-2</v>
      </c>
      <c r="P62" s="1">
        <f t="shared" si="14"/>
        <v>8.7044861560669193E-2</v>
      </c>
      <c r="Q62" s="1">
        <f t="shared" si="14"/>
        <v>-8.9090152543987514E-2</v>
      </c>
      <c r="R62" s="1">
        <f t="shared" si="14"/>
        <v>-0.14787163082630414</v>
      </c>
      <c r="S62" s="1">
        <f t="shared" si="14"/>
        <v>8.4084677656938181E-2</v>
      </c>
      <c r="T62" s="1">
        <f t="shared" si="14"/>
        <v>0.30176147430685296</v>
      </c>
      <c r="U62" s="1">
        <f t="shared" si="14"/>
        <v>-0.15179353727195538</v>
      </c>
      <c r="V62" s="1">
        <f t="shared" si="14"/>
        <v>0.1516795960585898</v>
      </c>
      <c r="W62" s="1">
        <f t="shared" si="14"/>
        <v>-6.1447499341344865E-2</v>
      </c>
      <c r="X62" s="1">
        <f t="shared" si="14"/>
        <v>7.3111478711983036E-2</v>
      </c>
      <c r="Y62" s="1">
        <f t="shared" si="14"/>
        <v>-0.19710064683572195</v>
      </c>
      <c r="Z62" s="1">
        <f>CORREL($B$2:$B$57,AC2:AC57)</f>
        <v>1.9644981828951563E-2</v>
      </c>
      <c r="AB62" s="16"/>
    </row>
    <row r="63" spans="1:63" x14ac:dyDescent="0.25">
      <c r="H63" s="1" t="s">
        <v>30</v>
      </c>
      <c r="I63" s="1">
        <f t="shared" ref="I63:Y63" si="15">CORREL($B$2:$B$57,AF2:AF57)</f>
        <v>4.6652903802089571E-3</v>
      </c>
      <c r="J63" s="1">
        <f t="shared" si="15"/>
        <v>0.45273231884308879</v>
      </c>
      <c r="K63" s="1">
        <f t="shared" si="15"/>
        <v>0.40989342724496486</v>
      </c>
      <c r="L63" s="1">
        <f t="shared" si="15"/>
        <v>0.35043162714466686</v>
      </c>
      <c r="M63" s="1">
        <f t="shared" si="15"/>
        <v>0.36717288032570428</v>
      </c>
      <c r="N63" s="1">
        <f t="shared" si="15"/>
        <v>0.20772379754345255</v>
      </c>
      <c r="O63" s="1">
        <f t="shared" si="15"/>
        <v>0.19692308129182945</v>
      </c>
      <c r="P63" s="1">
        <f t="shared" si="15"/>
        <v>0.11116694065066746</v>
      </c>
      <c r="Q63" s="1">
        <f t="shared" si="15"/>
        <v>0.1202455058532234</v>
      </c>
      <c r="R63" s="1">
        <f t="shared" si="15"/>
        <v>0.13658316552616698</v>
      </c>
      <c r="S63" s="1">
        <f t="shared" si="15"/>
        <v>0.27401411755177607</v>
      </c>
      <c r="T63" s="1">
        <f t="shared" si="15"/>
        <v>0.48759802068863484</v>
      </c>
      <c r="U63" s="1">
        <f t="shared" si="15"/>
        <v>0.11182464496101642</v>
      </c>
      <c r="V63" s="18">
        <f t="shared" si="15"/>
        <v>0.43892442616120037</v>
      </c>
      <c r="W63" s="1">
        <f t="shared" si="15"/>
        <v>0.3139031635319019</v>
      </c>
      <c r="X63" s="1">
        <f t="shared" si="15"/>
        <v>0.33996723736345802</v>
      </c>
      <c r="Y63" s="1">
        <f t="shared" si="15"/>
        <v>9.6128364664090679E-2</v>
      </c>
      <c r="Z63" s="1">
        <f>CORREL($B$2:$B$57,AZ2:AZ57)</f>
        <v>0.36447147815070868</v>
      </c>
      <c r="AA63" s="1">
        <f>CORREL($B$2:$B$57,BA2:BA57)</f>
        <v>0.45620391733889409</v>
      </c>
      <c r="AB63" s="16"/>
    </row>
    <row r="64" spans="1:63" x14ac:dyDescent="0.25">
      <c r="H64" s="1" t="s">
        <v>31</v>
      </c>
      <c r="I64" s="1">
        <v>0.23499999999999999</v>
      </c>
      <c r="J64" s="1">
        <v>0.23499999999999999</v>
      </c>
      <c r="K64" s="1">
        <v>0.23499999999999999</v>
      </c>
      <c r="L64" s="1">
        <v>0.23499999999999999</v>
      </c>
      <c r="M64" s="1">
        <v>0.23499999999999999</v>
      </c>
      <c r="N64" s="1">
        <v>0.23499999999999999</v>
      </c>
      <c r="O64" s="1">
        <v>0.23499999999999999</v>
      </c>
      <c r="P64" s="1">
        <v>0.23499999999999999</v>
      </c>
      <c r="Q64" s="1">
        <v>0.23499999999999999</v>
      </c>
      <c r="R64" s="1">
        <v>0.23499999999999999</v>
      </c>
      <c r="S64" s="1">
        <v>0.23499999999999999</v>
      </c>
      <c r="T64" s="1">
        <v>0.23499999999999999</v>
      </c>
      <c r="U64" s="1">
        <v>0.23499999999999999</v>
      </c>
      <c r="V64" s="1">
        <v>0.23499999999999999</v>
      </c>
      <c r="W64" s="1">
        <v>0.23499999999999999</v>
      </c>
      <c r="X64" s="1">
        <v>0.23499999999999999</v>
      </c>
      <c r="Y64" s="1">
        <v>0.23499999999999999</v>
      </c>
      <c r="Z64" s="1">
        <v>0.23499999999999999</v>
      </c>
      <c r="AA64" s="1">
        <v>0.23499999999999999</v>
      </c>
      <c r="AB64" s="16"/>
    </row>
    <row r="65" spans="7:28" x14ac:dyDescent="0.25">
      <c r="H65" s="1" t="s">
        <v>32</v>
      </c>
      <c r="I65" s="1">
        <v>0.32800000000000001</v>
      </c>
      <c r="J65" s="1">
        <v>0.32800000000000001</v>
      </c>
      <c r="K65" s="1">
        <v>0.32800000000000001</v>
      </c>
      <c r="L65" s="1">
        <v>0.32800000000000001</v>
      </c>
      <c r="M65" s="1">
        <v>0.32800000000000001</v>
      </c>
      <c r="N65" s="1">
        <v>0.32800000000000001</v>
      </c>
      <c r="O65" s="1">
        <v>0.32800000000000001</v>
      </c>
      <c r="P65" s="1">
        <v>0.32800000000000001</v>
      </c>
      <c r="Q65" s="1">
        <v>0.32800000000000001</v>
      </c>
      <c r="R65" s="1">
        <v>0.32800000000000001</v>
      </c>
      <c r="S65" s="1">
        <v>0.32800000000000001</v>
      </c>
      <c r="T65" s="1">
        <v>0.32800000000000001</v>
      </c>
      <c r="U65" s="1">
        <v>0.32800000000000001</v>
      </c>
      <c r="V65" s="1">
        <v>0.32800000000000001</v>
      </c>
      <c r="W65" s="1">
        <v>0.32800000000000001</v>
      </c>
      <c r="X65" s="1">
        <v>0.32800000000000001</v>
      </c>
      <c r="Y65" s="1">
        <v>0.32800000000000001</v>
      </c>
      <c r="Z65" s="1">
        <v>0.32800000000000001</v>
      </c>
      <c r="AA65" s="1">
        <v>0.32800000000000001</v>
      </c>
      <c r="AB65" s="16"/>
    </row>
    <row r="66" spans="7:28" x14ac:dyDescent="0.25">
      <c r="H66" s="18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B66" s="16"/>
    </row>
    <row r="67" spans="7:28" x14ac:dyDescent="0.25">
      <c r="H67" s="1" t="s">
        <v>34</v>
      </c>
      <c r="I67" s="1">
        <v>-0.23499999999999999</v>
      </c>
      <c r="J67" s="1">
        <v>-0.23499999999999999</v>
      </c>
      <c r="K67" s="1">
        <v>-0.23499999999999999</v>
      </c>
      <c r="L67" s="1">
        <v>-0.23499999999999999</v>
      </c>
      <c r="M67" s="1">
        <v>-0.23499999999999999</v>
      </c>
      <c r="N67" s="1">
        <v>-0.23499999999999999</v>
      </c>
      <c r="O67" s="1">
        <v>-0.23499999999999999</v>
      </c>
      <c r="P67" s="1">
        <v>-0.23499999999999999</v>
      </c>
      <c r="Q67" s="1">
        <v>-0.23499999999999999</v>
      </c>
      <c r="R67" s="1">
        <v>-0.23499999999999999</v>
      </c>
      <c r="S67" s="1">
        <v>-0.23499999999999999</v>
      </c>
      <c r="T67" s="1">
        <v>-0.23499999999999999</v>
      </c>
      <c r="U67" s="1">
        <v>-0.23499999999999999</v>
      </c>
      <c r="V67" s="1">
        <v>-0.23499999999999999</v>
      </c>
      <c r="W67" s="1">
        <v>-0.23499999999999999</v>
      </c>
      <c r="X67" s="1">
        <v>-0.23499999999999999</v>
      </c>
      <c r="Y67" s="1">
        <v>-0.23499999999999999</v>
      </c>
      <c r="Z67" s="1">
        <v>-0.23499999999999999</v>
      </c>
      <c r="AA67" s="1">
        <v>-0.23499999999999999</v>
      </c>
      <c r="AB67" s="16"/>
    </row>
    <row r="68" spans="7:28" x14ac:dyDescent="0.25">
      <c r="H68" s="1" t="s">
        <v>35</v>
      </c>
      <c r="I68" s="1">
        <v>-0.32800000000000001</v>
      </c>
      <c r="J68" s="1">
        <v>-0.32800000000000001</v>
      </c>
      <c r="K68" s="1">
        <v>-0.32800000000000001</v>
      </c>
      <c r="L68" s="1">
        <v>-0.32800000000000001</v>
      </c>
      <c r="M68" s="1">
        <v>-0.32800000000000001</v>
      </c>
      <c r="N68" s="1">
        <v>-0.32800000000000001</v>
      </c>
      <c r="O68" s="1">
        <v>-0.32800000000000001</v>
      </c>
      <c r="P68" s="1">
        <v>-0.32800000000000001</v>
      </c>
      <c r="Q68" s="1">
        <v>-0.32800000000000001</v>
      </c>
      <c r="R68" s="1">
        <v>-0.32800000000000001</v>
      </c>
      <c r="S68" s="1">
        <v>-0.32800000000000001</v>
      </c>
      <c r="T68" s="1">
        <v>-0.32800000000000001</v>
      </c>
      <c r="U68" s="1">
        <v>-0.32800000000000001</v>
      </c>
      <c r="V68" s="1">
        <v>-0.32800000000000001</v>
      </c>
      <c r="W68" s="1">
        <v>-0.32800000000000001</v>
      </c>
      <c r="X68" s="1">
        <v>-0.32800000000000001</v>
      </c>
      <c r="Y68" s="1">
        <v>-0.32800000000000001</v>
      </c>
      <c r="Z68" s="1">
        <v>-0.32800000000000001</v>
      </c>
      <c r="AA68" s="1">
        <v>-0.32800000000000001</v>
      </c>
      <c r="AB68" s="16"/>
    </row>
    <row r="69" spans="7:28" x14ac:dyDescent="0.25">
      <c r="H69" s="18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B69" s="16"/>
    </row>
    <row r="70" spans="7:28" x14ac:dyDescent="0.25">
      <c r="G70" s="1" t="s">
        <v>37</v>
      </c>
      <c r="H70" s="19">
        <f>MAX(I62:Y62)</f>
        <v>0.30176147430685296</v>
      </c>
      <c r="AB70" s="16"/>
    </row>
    <row r="71" spans="7:28" x14ac:dyDescent="0.25">
      <c r="G71" s="1" t="s">
        <v>38</v>
      </c>
      <c r="H71" s="20">
        <f>MIN(I62:Y62)</f>
        <v>-0.19710064683572195</v>
      </c>
      <c r="AB71" s="16"/>
    </row>
    <row r="72" spans="7:28" x14ac:dyDescent="0.25">
      <c r="G72" s="1" t="s">
        <v>39</v>
      </c>
      <c r="H72" s="19">
        <f>MAX(I63:Y63)</f>
        <v>0.48759802068863484</v>
      </c>
      <c r="AB72" s="16"/>
    </row>
    <row r="73" spans="7:28" x14ac:dyDescent="0.25">
      <c r="G73" s="1" t="s">
        <v>40</v>
      </c>
      <c r="H73" s="20">
        <f>MIN(I63:Y63)</f>
        <v>4.6652903802089571E-3</v>
      </c>
      <c r="AB73" s="16"/>
    </row>
    <row r="74" spans="7:28" x14ac:dyDescent="0.25">
      <c r="AB74" s="16"/>
    </row>
    <row r="75" spans="7:28" x14ac:dyDescent="0.25">
      <c r="AB75" s="16"/>
    </row>
    <row r="76" spans="7:28" x14ac:dyDescent="0.25">
      <c r="AB76" s="16"/>
    </row>
    <row r="77" spans="7:28" x14ac:dyDescent="0.25">
      <c r="AB77" s="16"/>
    </row>
    <row r="78" spans="7:28" x14ac:dyDescent="0.25">
      <c r="AB78" s="16"/>
    </row>
    <row r="79" spans="7:28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6:19" x14ac:dyDescent="0.25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6:19" x14ac:dyDescent="0.25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6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spans="6:19" x14ac:dyDescent="0.25"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6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6:19" x14ac:dyDescent="0.25"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6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6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6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6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spans="6:19" x14ac:dyDescent="0.25"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spans="6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6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6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6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6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spans="6:19" x14ac:dyDescent="0.25"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pans="6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6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6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6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spans="6:19" x14ac:dyDescent="0.25"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6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6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6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F96:S100 F104:S108 F112:S116 F120:S124 F128:S132 F136:S140">
    <cfRule type="colorScale" priority="8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">
    <cfRule type="top10" dxfId="111" priority="11" bottom="1" rank="5"/>
    <cfRule type="top10" dxfId="110" priority="12" rank="5"/>
  </conditionalFormatting>
  <conditionalFormatting sqref="I62:Z63 AA63 AB86:AB87">
    <cfRule type="top10" dxfId="109" priority="9" rank="5"/>
    <cfRule type="top10" dxfId="108" priority="10" bottom="1" rank="5"/>
  </conditionalFormatting>
  <conditionalFormatting sqref="I66:Z66 J67:AA67 I69:Z69">
    <cfRule type="top10" dxfId="107" priority="2" rank="5"/>
    <cfRule type="top10" dxfId="106" priority="3" bottom="1" rank="5"/>
    <cfRule type="top10" dxfId="105" priority="6" bottom="1" rank="5"/>
    <cfRule type="top10" dxfId="104" priority="7" rank="5"/>
  </conditionalFormatting>
  <conditionalFormatting sqref="I63:AA63">
    <cfRule type="top10" dxfId="103" priority="13" bottom="1" rank="5"/>
    <cfRule type="top10" dxfId="102" priority="14" rank="5"/>
  </conditionalFormatting>
  <conditionalFormatting sqref="Z66">
    <cfRule type="top10" dxfId="101" priority="4" bottom="1" rank="5"/>
    <cfRule type="top10" dxfId="100" priority="5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40"/>
  <sheetViews>
    <sheetView topLeftCell="A86" zoomScale="60" zoomScaleNormal="60" workbookViewId="0">
      <selection activeCell="A139" sqref="A102:XFD139"/>
    </sheetView>
  </sheetViews>
  <sheetFormatPr defaultColWidth="8.875" defaultRowHeight="15.75" x14ac:dyDescent="0.25"/>
  <cols>
    <col min="1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" t="s">
        <v>23</v>
      </c>
      <c r="AZ1" s="1" t="s">
        <v>27</v>
      </c>
      <c r="BA1" s="1" t="s">
        <v>25</v>
      </c>
      <c r="BB1" s="1" t="s">
        <v>28</v>
      </c>
    </row>
    <row r="2" spans="1:54" x14ac:dyDescent="0.25">
      <c r="A2" s="1">
        <v>1966</v>
      </c>
      <c r="B2" s="4">
        <v>0.98</v>
      </c>
      <c r="C2" s="4">
        <v>1.034</v>
      </c>
      <c r="D2" s="4">
        <v>0.98</v>
      </c>
      <c r="F2" s="5"/>
      <c r="H2" s="1">
        <v>1966</v>
      </c>
      <c r="P2" s="6">
        <v>15.7</v>
      </c>
      <c r="Q2" s="1">
        <v>24.6</v>
      </c>
      <c r="R2" s="1">
        <v>45.7</v>
      </c>
      <c r="S2" s="1">
        <v>22.1</v>
      </c>
      <c r="T2" s="1">
        <v>35.5</v>
      </c>
      <c r="U2" s="1">
        <v>101.9</v>
      </c>
      <c r="V2" s="1">
        <v>103</v>
      </c>
      <c r="W2" s="1">
        <v>57.7</v>
      </c>
      <c r="X2" s="1">
        <v>95.9</v>
      </c>
      <c r="Y2" s="1">
        <v>92.5</v>
      </c>
      <c r="Z2" s="1">
        <v>48.1</v>
      </c>
      <c r="AA2" s="7">
        <v>53.6</v>
      </c>
      <c r="AB2" s="8">
        <f t="shared" ref="AB2:AB33" si="0">SUM(P2:AA2)</f>
        <v>696.30000000000007</v>
      </c>
      <c r="AC2" s="2">
        <f t="shared" ref="AC2:AC33" si="1">SUM(U2,V2)</f>
        <v>204.9</v>
      </c>
      <c r="AD2" s="2">
        <f t="shared" ref="AD2:AD33" si="2">SUM(T2:X2)</f>
        <v>394</v>
      </c>
      <c r="AE2" s="2"/>
      <c r="AF2" s="1">
        <v>1966</v>
      </c>
      <c r="AN2" s="6">
        <v>-20.722580645161301</v>
      </c>
      <c r="AO2" s="1">
        <v>-25.764285714285698</v>
      </c>
      <c r="AP2" s="1">
        <v>-19.961290322580599</v>
      </c>
      <c r="AQ2" s="1">
        <v>-1.1033333333333299</v>
      </c>
      <c r="AR2" s="1">
        <v>0.31935483870967701</v>
      </c>
      <c r="AS2" s="1">
        <v>6.12</v>
      </c>
      <c r="AT2" s="1">
        <v>9.6290322580645196</v>
      </c>
      <c r="AU2" s="1">
        <v>7.3516129032258002</v>
      </c>
      <c r="AV2" s="1">
        <v>1.66333333333333</v>
      </c>
      <c r="AW2" s="1">
        <v>-2.78064516129032</v>
      </c>
      <c r="AX2" s="1">
        <v>2.72</v>
      </c>
      <c r="AY2" s="7">
        <v>-6.7838709677419304</v>
      </c>
      <c r="AZ2" s="8">
        <f t="shared" ref="AZ2:AZ33" si="3">AVERAGE(AN2:AY2)</f>
        <v>-4.1093894009216561</v>
      </c>
      <c r="BA2" s="2">
        <f t="shared" ref="BA2:BA33" si="4">AVERAGE(AS2:AT2)</f>
        <v>7.8745161290322603</v>
      </c>
      <c r="BB2" s="1">
        <f t="shared" ref="BB2:BB33" si="5">AVERAGE(AS2:AV2)</f>
        <v>6.1909946236559126</v>
      </c>
    </row>
    <row r="3" spans="1:54" x14ac:dyDescent="0.25">
      <c r="A3" s="1">
        <v>1967</v>
      </c>
      <c r="B3" s="4">
        <v>0.91600000000000004</v>
      </c>
      <c r="C3" s="4">
        <v>0.89400000000000002</v>
      </c>
      <c r="D3" s="4">
        <v>0.91600000000000004</v>
      </c>
      <c r="F3" s="5"/>
      <c r="H3" s="1">
        <v>1967</v>
      </c>
      <c r="I3" s="1">
        <v>101.9</v>
      </c>
      <c r="J3" s="1">
        <v>103</v>
      </c>
      <c r="K3" s="1">
        <v>57.7</v>
      </c>
      <c r="L3" s="1">
        <v>95.9</v>
      </c>
      <c r="M3" s="1">
        <v>92.5</v>
      </c>
      <c r="N3" s="1">
        <v>48.1</v>
      </c>
      <c r="O3" s="1">
        <v>53.6</v>
      </c>
      <c r="P3" s="6">
        <v>29.5</v>
      </c>
      <c r="Q3" s="1">
        <v>30.8</v>
      </c>
      <c r="R3" s="1">
        <v>60.4</v>
      </c>
      <c r="S3" s="1">
        <v>24.2</v>
      </c>
      <c r="T3" s="1">
        <v>40.6</v>
      </c>
      <c r="U3" s="1">
        <v>36.6</v>
      </c>
      <c r="V3" s="1">
        <v>45.7</v>
      </c>
      <c r="W3" s="1">
        <v>73.900000000000006</v>
      </c>
      <c r="X3" s="1">
        <v>57.1</v>
      </c>
      <c r="Y3" s="1">
        <v>92.8</v>
      </c>
      <c r="Z3" s="1">
        <v>29.9</v>
      </c>
      <c r="AA3" s="7">
        <v>18</v>
      </c>
      <c r="AB3" s="8">
        <f t="shared" si="0"/>
        <v>539.5</v>
      </c>
      <c r="AC3" s="2">
        <f t="shared" si="1"/>
        <v>82.300000000000011</v>
      </c>
      <c r="AD3" s="2">
        <f t="shared" si="2"/>
        <v>253.9</v>
      </c>
      <c r="AE3" s="2"/>
      <c r="AF3" s="1">
        <v>1967</v>
      </c>
      <c r="AG3" s="1">
        <v>6.12</v>
      </c>
      <c r="AH3" s="1">
        <v>9.6290322580645196</v>
      </c>
      <c r="AI3" s="1">
        <v>7.3516129032258002</v>
      </c>
      <c r="AJ3" s="1">
        <v>1.66333333333333</v>
      </c>
      <c r="AK3" s="1">
        <v>-2.78064516129032</v>
      </c>
      <c r="AL3" s="1">
        <v>2.72</v>
      </c>
      <c r="AM3" s="7">
        <v>-6.7838709677419304</v>
      </c>
      <c r="AN3" s="6">
        <v>-15.148387096774201</v>
      </c>
      <c r="AO3" s="1">
        <v>-5.8821428571428598</v>
      </c>
      <c r="AP3" s="1">
        <v>-2.95806451612903</v>
      </c>
      <c r="AQ3" s="1">
        <v>-1.68333333333333</v>
      </c>
      <c r="AR3" s="1">
        <v>0.209677419354839</v>
      </c>
      <c r="AS3" s="1">
        <v>6.09</v>
      </c>
      <c r="AT3" s="1">
        <v>10.7290322580645</v>
      </c>
      <c r="AU3" s="1">
        <v>11.912903225806399</v>
      </c>
      <c r="AV3" s="1">
        <v>4.9933333333333296</v>
      </c>
      <c r="AW3" s="1">
        <v>1.2290322580645201</v>
      </c>
      <c r="AX3" s="1">
        <v>-0.43333333333333302</v>
      </c>
      <c r="AY3" s="7">
        <v>-16.912903225806399</v>
      </c>
      <c r="AZ3" s="8">
        <f t="shared" si="3"/>
        <v>-0.65451548899129719</v>
      </c>
      <c r="BA3" s="2">
        <f t="shared" si="4"/>
        <v>8.4095161290322498</v>
      </c>
      <c r="BB3" s="1">
        <f t="shared" si="5"/>
        <v>8.4313172043010578</v>
      </c>
    </row>
    <row r="4" spans="1:54" x14ac:dyDescent="0.25">
      <c r="A4" s="1">
        <v>1968</v>
      </c>
      <c r="B4" s="4">
        <v>0.81799999999999995</v>
      </c>
      <c r="C4" s="4">
        <v>0.86299999999999999</v>
      </c>
      <c r="D4" s="4">
        <v>0.81799999999999995</v>
      </c>
      <c r="F4" s="5"/>
      <c r="H4" s="1">
        <v>1968</v>
      </c>
      <c r="I4" s="1">
        <v>36.6</v>
      </c>
      <c r="J4" s="1">
        <v>45.7</v>
      </c>
      <c r="K4" s="1">
        <v>73.900000000000006</v>
      </c>
      <c r="L4" s="1">
        <v>57.1</v>
      </c>
      <c r="M4" s="1">
        <v>92.8</v>
      </c>
      <c r="N4" s="1">
        <v>29.9</v>
      </c>
      <c r="O4" s="1">
        <v>18</v>
      </c>
      <c r="P4" s="6">
        <v>27.2</v>
      </c>
      <c r="Q4" s="1">
        <v>24.8</v>
      </c>
      <c r="R4" s="1">
        <v>42.1</v>
      </c>
      <c r="S4" s="1">
        <v>43.3</v>
      </c>
      <c r="T4" s="1">
        <v>24</v>
      </c>
      <c r="U4" s="1">
        <v>67.8</v>
      </c>
      <c r="V4" s="1">
        <v>36</v>
      </c>
      <c r="W4" s="1">
        <v>84.1</v>
      </c>
      <c r="X4" s="1">
        <v>37.700000000000003</v>
      </c>
      <c r="Y4" s="1">
        <v>62.5</v>
      </c>
      <c r="Z4" s="1">
        <v>35</v>
      </c>
      <c r="AA4" s="7">
        <v>27.1</v>
      </c>
      <c r="AB4" s="8">
        <f t="shared" si="0"/>
        <v>511.59999999999997</v>
      </c>
      <c r="AC4" s="2">
        <f t="shared" si="1"/>
        <v>103.8</v>
      </c>
      <c r="AD4" s="2">
        <f t="shared" si="2"/>
        <v>249.59999999999997</v>
      </c>
      <c r="AE4" s="2"/>
      <c r="AF4" s="1">
        <v>1968</v>
      </c>
      <c r="AG4" s="1">
        <v>6.09</v>
      </c>
      <c r="AH4" s="1">
        <v>10.7290322580645</v>
      </c>
      <c r="AI4" s="1">
        <v>11.912903225806399</v>
      </c>
      <c r="AJ4" s="1">
        <v>4.9933333333333296</v>
      </c>
      <c r="AK4" s="1">
        <v>1.2290322580645201</v>
      </c>
      <c r="AL4" s="1">
        <v>-0.43333333333333302</v>
      </c>
      <c r="AM4" s="7">
        <v>-16.912903225806399</v>
      </c>
      <c r="AN4" s="6">
        <v>-24.041935483871001</v>
      </c>
      <c r="AO4" s="1">
        <v>-10.427586206896599</v>
      </c>
      <c r="AP4" s="1">
        <v>-2.5193548387096798</v>
      </c>
      <c r="AQ4" s="1">
        <v>1.0933333333333299</v>
      </c>
      <c r="AR4" s="1">
        <v>-1.3612903225806501</v>
      </c>
      <c r="AS4" s="1">
        <v>6.99</v>
      </c>
      <c r="AT4" s="1">
        <v>6.9870967741935504</v>
      </c>
      <c r="AU4" s="1">
        <v>6.5806451612903203</v>
      </c>
      <c r="AV4" s="1">
        <v>0.90333333333333399</v>
      </c>
      <c r="AW4" s="1">
        <v>-3.36774193548387</v>
      </c>
      <c r="AX4" s="1">
        <v>-3.56666666666667</v>
      </c>
      <c r="AY4" s="7">
        <v>-1.8741935483871</v>
      </c>
      <c r="AZ4" s="8">
        <f t="shared" si="3"/>
        <v>-2.0503633667037531</v>
      </c>
      <c r="BA4" s="2">
        <f t="shared" si="4"/>
        <v>6.9885483870967757</v>
      </c>
      <c r="BB4" s="1">
        <f t="shared" si="5"/>
        <v>5.365268817204301</v>
      </c>
    </row>
    <row r="5" spans="1:54" x14ac:dyDescent="0.25">
      <c r="A5" s="1">
        <v>1969</v>
      </c>
      <c r="B5" s="4">
        <v>0.72799999999999998</v>
      </c>
      <c r="C5" s="4">
        <v>0.86199999999999999</v>
      </c>
      <c r="D5" s="4">
        <v>0.72799999999999998</v>
      </c>
      <c r="F5" s="5"/>
      <c r="H5" s="1">
        <v>1969</v>
      </c>
      <c r="I5" s="1">
        <v>67.8</v>
      </c>
      <c r="J5" s="1">
        <v>36</v>
      </c>
      <c r="K5" s="1">
        <v>84.1</v>
      </c>
      <c r="L5" s="1">
        <v>37.700000000000003</v>
      </c>
      <c r="M5" s="1">
        <v>62.5</v>
      </c>
      <c r="N5" s="1">
        <v>35</v>
      </c>
      <c r="O5" s="1">
        <v>27.1</v>
      </c>
      <c r="P5" s="6">
        <v>23.8</v>
      </c>
      <c r="Q5" s="1">
        <v>20.100000000000001</v>
      </c>
      <c r="R5" s="1">
        <v>21.5</v>
      </c>
      <c r="S5" s="1">
        <v>13.3</v>
      </c>
      <c r="T5" s="1">
        <v>10.1</v>
      </c>
      <c r="U5" s="1">
        <v>13.1</v>
      </c>
      <c r="V5" s="1">
        <v>53.9</v>
      </c>
      <c r="W5" s="1">
        <v>47</v>
      </c>
      <c r="X5" s="1">
        <v>68</v>
      </c>
      <c r="Y5" s="1">
        <v>63.6</v>
      </c>
      <c r="Z5" s="1">
        <v>58.6</v>
      </c>
      <c r="AA5" s="7">
        <v>27.7</v>
      </c>
      <c r="AB5" s="8">
        <f t="shared" si="0"/>
        <v>420.7</v>
      </c>
      <c r="AC5" s="2">
        <f t="shared" si="1"/>
        <v>67</v>
      </c>
      <c r="AD5" s="2">
        <f t="shared" si="2"/>
        <v>192.1</v>
      </c>
      <c r="AE5" s="2"/>
      <c r="AF5" s="1">
        <v>1969</v>
      </c>
      <c r="AG5" s="1">
        <v>6.99</v>
      </c>
      <c r="AH5" s="1">
        <v>6.9870967741935504</v>
      </c>
      <c r="AI5" s="1">
        <v>6.5806451612903203</v>
      </c>
      <c r="AJ5" s="1">
        <v>0.90333333333333399</v>
      </c>
      <c r="AK5" s="1">
        <v>-3.36774193548387</v>
      </c>
      <c r="AL5" s="1">
        <v>-3.56666666666667</v>
      </c>
      <c r="AM5" s="7">
        <v>-1.8741935483871</v>
      </c>
      <c r="AN5" s="6">
        <v>-17.5161290322581</v>
      </c>
      <c r="AO5" s="1">
        <v>-23.121428571428599</v>
      </c>
      <c r="AP5" s="1">
        <v>-3.5967741935483901</v>
      </c>
      <c r="AQ5" s="1">
        <v>0.84</v>
      </c>
      <c r="AR5" s="1">
        <v>-1.2741935483871001</v>
      </c>
      <c r="AS5" s="1">
        <v>4.66</v>
      </c>
      <c r="AT5" s="1">
        <v>8.6967741935483893</v>
      </c>
      <c r="AU5" s="1">
        <v>6.7193548387096804</v>
      </c>
      <c r="AV5" s="1">
        <v>3.1866666666666701</v>
      </c>
      <c r="AW5" s="1">
        <v>-2.25806451612903E-2</v>
      </c>
      <c r="AX5" s="1">
        <v>-7.0000000000000506E-2</v>
      </c>
      <c r="AY5" s="7">
        <v>-10.648387096774201</v>
      </c>
      <c r="AZ5" s="8">
        <f t="shared" si="3"/>
        <v>-2.6788914490527453</v>
      </c>
      <c r="BA5" s="2">
        <f t="shared" si="4"/>
        <v>6.6783870967741947</v>
      </c>
      <c r="BB5" s="1">
        <f t="shared" si="5"/>
        <v>5.8156989247311852</v>
      </c>
    </row>
    <row r="6" spans="1:54" x14ac:dyDescent="0.25">
      <c r="A6" s="1">
        <v>1970</v>
      </c>
      <c r="B6" s="4">
        <v>1.0349999999999999</v>
      </c>
      <c r="C6" s="4">
        <v>1.2</v>
      </c>
      <c r="D6" s="4">
        <v>1.0349999999999999</v>
      </c>
      <c r="F6" s="5"/>
      <c r="H6" s="1">
        <v>1970</v>
      </c>
      <c r="I6" s="1">
        <v>13.1</v>
      </c>
      <c r="J6" s="1">
        <v>53.9</v>
      </c>
      <c r="K6" s="1">
        <v>47</v>
      </c>
      <c r="L6" s="1">
        <v>68</v>
      </c>
      <c r="M6" s="1">
        <v>63.6</v>
      </c>
      <c r="N6" s="1">
        <v>58.6</v>
      </c>
      <c r="O6" s="1">
        <v>27.7</v>
      </c>
      <c r="P6" s="6">
        <v>21.2</v>
      </c>
      <c r="Q6" s="1">
        <v>14.1</v>
      </c>
      <c r="R6" s="1">
        <v>46.1</v>
      </c>
      <c r="S6" s="1">
        <v>23.8</v>
      </c>
      <c r="T6" s="1">
        <v>33.4</v>
      </c>
      <c r="U6" s="1">
        <v>17.5</v>
      </c>
      <c r="V6" s="1">
        <v>70.599999999999994</v>
      </c>
      <c r="W6" s="1">
        <v>35.799999999999997</v>
      </c>
      <c r="X6" s="1">
        <v>106.4</v>
      </c>
      <c r="Y6" s="1">
        <v>45.1</v>
      </c>
      <c r="Z6" s="1">
        <v>17</v>
      </c>
      <c r="AA6" s="7">
        <v>39.299999999999997</v>
      </c>
      <c r="AB6" s="8">
        <f t="shared" si="0"/>
        <v>470.3</v>
      </c>
      <c r="AC6" s="2">
        <f t="shared" si="1"/>
        <v>88.1</v>
      </c>
      <c r="AD6" s="2">
        <f t="shared" si="2"/>
        <v>263.70000000000005</v>
      </c>
      <c r="AE6" s="2"/>
      <c r="AF6" s="1">
        <v>1970</v>
      </c>
      <c r="AG6" s="1">
        <v>4.66</v>
      </c>
      <c r="AH6" s="1">
        <v>8.6967741935483893</v>
      </c>
      <c r="AI6" s="1">
        <v>6.7193548387096804</v>
      </c>
      <c r="AJ6" s="1">
        <v>3.1866666666666701</v>
      </c>
      <c r="AK6" s="1">
        <v>-2.25806451612903E-2</v>
      </c>
      <c r="AL6" s="1">
        <v>-7.0000000000000506E-2</v>
      </c>
      <c r="AM6" s="7">
        <v>-10.648387096774201</v>
      </c>
      <c r="AN6" s="6">
        <v>-13.6645161290323</v>
      </c>
      <c r="AO6" s="1">
        <v>-21.660714285714299</v>
      </c>
      <c r="AP6" s="1">
        <v>-2.7903225806451601</v>
      </c>
      <c r="AQ6" s="1">
        <v>3.8233333333333301</v>
      </c>
      <c r="AR6" s="1">
        <v>-0.22903225806451599</v>
      </c>
      <c r="AS6" s="1">
        <v>7.68</v>
      </c>
      <c r="AT6" s="1">
        <v>11.9709677419355</v>
      </c>
      <c r="AU6" s="1">
        <v>8.5225806451612893</v>
      </c>
      <c r="AV6" s="1">
        <v>4.7300000000000004</v>
      </c>
      <c r="AW6" s="1">
        <v>1.2516129032258101</v>
      </c>
      <c r="AX6" s="1">
        <v>-3.82</v>
      </c>
      <c r="AY6" s="7">
        <v>-4.1322580645161304</v>
      </c>
      <c r="AZ6" s="8">
        <f t="shared" si="3"/>
        <v>-0.69319572452637279</v>
      </c>
      <c r="BA6" s="2">
        <f t="shared" si="4"/>
        <v>9.8254838709677497</v>
      </c>
      <c r="BB6" s="1">
        <f t="shared" si="5"/>
        <v>8.2258870967741977</v>
      </c>
    </row>
    <row r="7" spans="1:54" x14ac:dyDescent="0.25">
      <c r="A7" s="1">
        <v>1971</v>
      </c>
      <c r="B7" s="4">
        <v>0.82499999999999996</v>
      </c>
      <c r="C7" s="4">
        <v>0.86099999999999999</v>
      </c>
      <c r="D7" s="4">
        <v>0.82499999999999996</v>
      </c>
      <c r="F7" s="5"/>
      <c r="H7" s="1">
        <v>1971</v>
      </c>
      <c r="I7" s="1">
        <v>17.5</v>
      </c>
      <c r="J7" s="1">
        <v>70.599999999999994</v>
      </c>
      <c r="K7" s="1">
        <v>35.799999999999997</v>
      </c>
      <c r="L7" s="1">
        <v>106.4</v>
      </c>
      <c r="M7" s="1">
        <v>45.1</v>
      </c>
      <c r="N7" s="1">
        <v>17</v>
      </c>
      <c r="O7" s="1">
        <v>39.299999999999997</v>
      </c>
      <c r="P7" s="6">
        <v>41.4</v>
      </c>
      <c r="Q7" s="1">
        <v>53.8</v>
      </c>
      <c r="R7" s="1">
        <v>24.6</v>
      </c>
      <c r="S7" s="1">
        <v>23.9</v>
      </c>
      <c r="T7" s="1">
        <v>15.5</v>
      </c>
      <c r="U7" s="1">
        <v>18.3</v>
      </c>
      <c r="V7" s="1">
        <v>91.5</v>
      </c>
      <c r="W7" s="1">
        <v>60.1</v>
      </c>
      <c r="X7" s="1">
        <v>83</v>
      </c>
      <c r="Y7" s="1">
        <v>42.3</v>
      </c>
      <c r="Z7" s="1">
        <v>36</v>
      </c>
      <c r="AA7" s="7">
        <v>37.6</v>
      </c>
      <c r="AB7" s="8">
        <f t="shared" si="0"/>
        <v>528</v>
      </c>
      <c r="AC7" s="2">
        <f t="shared" si="1"/>
        <v>109.8</v>
      </c>
      <c r="AD7" s="2">
        <f t="shared" si="2"/>
        <v>268.39999999999998</v>
      </c>
      <c r="AE7" s="2"/>
      <c r="AF7" s="1">
        <v>1971</v>
      </c>
      <c r="AG7" s="1">
        <v>7.68</v>
      </c>
      <c r="AH7" s="1">
        <v>11.9709677419355</v>
      </c>
      <c r="AI7" s="1">
        <v>8.5225806451612893</v>
      </c>
      <c r="AJ7" s="1">
        <v>4.7300000000000004</v>
      </c>
      <c r="AK7" s="1">
        <v>1.2516129032258101</v>
      </c>
      <c r="AL7" s="1">
        <v>-3.82</v>
      </c>
      <c r="AM7" s="7">
        <v>-4.1322580645161304</v>
      </c>
      <c r="AN7" s="6">
        <v>-14.5225806451613</v>
      </c>
      <c r="AO7" s="1">
        <v>-16.453571428571401</v>
      </c>
      <c r="AP7" s="1">
        <v>-12.7129032258065</v>
      </c>
      <c r="AQ7" s="1">
        <v>4.6133333333333297</v>
      </c>
      <c r="AR7" s="1">
        <v>-0.53548387096774197</v>
      </c>
      <c r="AS7" s="1">
        <v>4.6733333333333302</v>
      </c>
      <c r="AT7" s="1">
        <v>8.1516129032258107</v>
      </c>
      <c r="AU7" s="1">
        <v>8.9870967741935495</v>
      </c>
      <c r="AV7" s="1">
        <v>1.91</v>
      </c>
      <c r="AW7" s="1">
        <v>0.28387096774193499</v>
      </c>
      <c r="AX7" s="1">
        <v>-9.2066666666666706</v>
      </c>
      <c r="AY7" s="7">
        <v>-10.6516129032258</v>
      </c>
      <c r="AZ7" s="8">
        <f t="shared" si="3"/>
        <v>-2.9552976190476214</v>
      </c>
      <c r="BA7" s="2">
        <f t="shared" si="4"/>
        <v>6.4124731182795704</v>
      </c>
      <c r="BB7" s="1">
        <f t="shared" si="5"/>
        <v>5.9305107526881722</v>
      </c>
    </row>
    <row r="8" spans="1:54" x14ac:dyDescent="0.25">
      <c r="A8" s="1">
        <v>1972</v>
      </c>
      <c r="B8" s="4">
        <v>0.92800000000000005</v>
      </c>
      <c r="C8" s="4">
        <v>1.0580000000000001</v>
      </c>
      <c r="D8" s="4">
        <v>0.92800000000000005</v>
      </c>
      <c r="F8" s="5"/>
      <c r="H8" s="1">
        <v>1972</v>
      </c>
      <c r="I8" s="1">
        <v>18.3</v>
      </c>
      <c r="J8" s="1">
        <v>91.5</v>
      </c>
      <c r="K8" s="1">
        <v>60.1</v>
      </c>
      <c r="L8" s="1">
        <v>83</v>
      </c>
      <c r="M8" s="1">
        <v>42.3</v>
      </c>
      <c r="N8" s="1">
        <v>36</v>
      </c>
      <c r="O8" s="1">
        <v>37.6</v>
      </c>
      <c r="P8" s="6">
        <v>14.7</v>
      </c>
      <c r="Q8" s="1">
        <v>21.7</v>
      </c>
      <c r="R8" s="1">
        <v>24.3</v>
      </c>
      <c r="S8" s="1">
        <v>46.1</v>
      </c>
      <c r="T8" s="1">
        <v>20.3</v>
      </c>
      <c r="U8" s="1">
        <v>38.4</v>
      </c>
      <c r="V8" s="1">
        <v>32</v>
      </c>
      <c r="W8" s="1">
        <v>70.099999999999994</v>
      </c>
      <c r="X8" s="1">
        <v>96.4</v>
      </c>
      <c r="Y8" s="1">
        <v>31.4</v>
      </c>
      <c r="Z8" s="1">
        <v>48.5</v>
      </c>
      <c r="AA8" s="7">
        <v>36.799999999999997</v>
      </c>
      <c r="AB8" s="8">
        <f t="shared" si="0"/>
        <v>480.7</v>
      </c>
      <c r="AC8" s="2">
        <f t="shared" si="1"/>
        <v>70.400000000000006</v>
      </c>
      <c r="AD8" s="2">
        <f t="shared" si="2"/>
        <v>257.20000000000005</v>
      </c>
      <c r="AE8" s="2"/>
      <c r="AF8" s="1">
        <v>1972</v>
      </c>
      <c r="AG8" s="1">
        <v>4.6733333333333302</v>
      </c>
      <c r="AH8" s="1">
        <v>8.1516129032258107</v>
      </c>
      <c r="AI8" s="1">
        <v>8.9870967741935495</v>
      </c>
      <c r="AJ8" s="1">
        <v>1.91</v>
      </c>
      <c r="AK8" s="1">
        <v>0.28387096774193499</v>
      </c>
      <c r="AL8" s="1">
        <v>-9.2066666666666706</v>
      </c>
      <c r="AM8" s="7">
        <v>-10.6516129032258</v>
      </c>
      <c r="AN8" s="6">
        <v>-13.193548387096801</v>
      </c>
      <c r="AO8" s="1">
        <v>-12.2620689655172</v>
      </c>
      <c r="AP8" s="1">
        <v>-4.9580645161290304</v>
      </c>
      <c r="AQ8" s="1">
        <v>-0.92333333333333301</v>
      </c>
      <c r="AR8" s="1">
        <v>-0.241935483870968</v>
      </c>
      <c r="AS8" s="1">
        <v>8.6199999999999992</v>
      </c>
      <c r="AT8" s="1">
        <v>13.093548387096799</v>
      </c>
      <c r="AU8" s="1">
        <v>9.7096774193548292</v>
      </c>
      <c r="AV8" s="1">
        <v>3.3966666666666701</v>
      </c>
      <c r="AW8" s="1">
        <v>-0.880645161290322</v>
      </c>
      <c r="AX8" s="1">
        <v>-5.36</v>
      </c>
      <c r="AY8" s="7">
        <v>-0.64838709677419404</v>
      </c>
      <c r="AZ8" s="8">
        <f t="shared" si="3"/>
        <v>-0.30400753924112889</v>
      </c>
      <c r="BA8" s="2">
        <f t="shared" si="4"/>
        <v>10.8567741935484</v>
      </c>
      <c r="BB8" s="1">
        <f t="shared" si="5"/>
        <v>8.7049731182795753</v>
      </c>
    </row>
    <row r="9" spans="1:54" x14ac:dyDescent="0.25">
      <c r="A9" s="1">
        <v>1973</v>
      </c>
      <c r="B9" s="4">
        <v>1.06</v>
      </c>
      <c r="C9" s="4">
        <v>1.1459999999999999</v>
      </c>
      <c r="D9" s="4">
        <v>1.06</v>
      </c>
      <c r="F9" s="5"/>
      <c r="H9" s="1">
        <v>1973</v>
      </c>
      <c r="I9" s="1">
        <v>38.4</v>
      </c>
      <c r="J9" s="1">
        <v>32</v>
      </c>
      <c r="K9" s="1">
        <v>70.099999999999994</v>
      </c>
      <c r="L9" s="1">
        <v>96.4</v>
      </c>
      <c r="M9" s="1">
        <v>31.4</v>
      </c>
      <c r="N9" s="1">
        <v>48.5</v>
      </c>
      <c r="O9" s="1">
        <v>36.799999999999997</v>
      </c>
      <c r="P9" s="6">
        <v>70.900000000000006</v>
      </c>
      <c r="Q9" s="1">
        <v>17.7</v>
      </c>
      <c r="R9" s="1">
        <v>20.5</v>
      </c>
      <c r="S9" s="1">
        <v>43.4</v>
      </c>
      <c r="T9" s="1">
        <v>23.2</v>
      </c>
      <c r="U9" s="1">
        <v>56.3</v>
      </c>
      <c r="V9" s="1">
        <v>0.1</v>
      </c>
      <c r="W9" s="1">
        <v>72.599999999999994</v>
      </c>
      <c r="X9" s="1">
        <v>34.799999999999997</v>
      </c>
      <c r="Y9" s="1">
        <v>24.6</v>
      </c>
      <c r="Z9" s="1">
        <v>39.299999999999997</v>
      </c>
      <c r="AA9" s="7">
        <v>37.4</v>
      </c>
      <c r="AB9" s="8">
        <f t="shared" si="0"/>
        <v>440.8</v>
      </c>
      <c r="AC9" s="2">
        <f t="shared" si="1"/>
        <v>56.4</v>
      </c>
      <c r="AD9" s="2">
        <f t="shared" si="2"/>
        <v>187</v>
      </c>
      <c r="AE9" s="2"/>
      <c r="AF9" s="1">
        <v>1973</v>
      </c>
      <c r="AG9" s="1">
        <v>8.6199999999999992</v>
      </c>
      <c r="AH9" s="1">
        <v>13.093548387096799</v>
      </c>
      <c r="AI9" s="1">
        <v>9.7096774193548292</v>
      </c>
      <c r="AJ9" s="1">
        <v>3.3966666666666701</v>
      </c>
      <c r="AK9" s="1">
        <v>-0.880645161290322</v>
      </c>
      <c r="AL9" s="1">
        <v>-5.36</v>
      </c>
      <c r="AM9" s="7">
        <v>-0.64838709677419404</v>
      </c>
      <c r="AN9" s="6">
        <v>-7.4806451612903198</v>
      </c>
      <c r="AO9" s="1">
        <v>-14.0964285714286</v>
      </c>
      <c r="AP9" s="1">
        <v>-4.8096774193548404</v>
      </c>
      <c r="AQ9" s="1">
        <v>-1.31666666666667</v>
      </c>
      <c r="AR9" s="1">
        <v>0.43225806451612903</v>
      </c>
      <c r="AS9" s="1">
        <v>8.6</v>
      </c>
      <c r="AT9" s="1">
        <v>11.5774193548387</v>
      </c>
      <c r="AU9" s="1">
        <v>6.6612903225806397</v>
      </c>
      <c r="AV9" s="1">
        <v>0.60333333333333306</v>
      </c>
      <c r="AW9" s="1">
        <v>-0.92903225806451595</v>
      </c>
      <c r="AX9" s="1">
        <v>-6.6733333333333302</v>
      </c>
      <c r="AY9" s="7">
        <v>-14.177419354838699</v>
      </c>
      <c r="AZ9" s="8">
        <f t="shared" si="3"/>
        <v>-1.8007418074756811</v>
      </c>
      <c r="BA9" s="2">
        <f t="shared" si="4"/>
        <v>10.088709677419349</v>
      </c>
      <c r="BB9" s="1">
        <f t="shared" si="5"/>
        <v>6.8605107526881675</v>
      </c>
    </row>
    <row r="10" spans="1:54" x14ac:dyDescent="0.25">
      <c r="A10" s="1">
        <v>1974</v>
      </c>
      <c r="B10" s="4">
        <v>0.85599999999999998</v>
      </c>
      <c r="C10" s="4">
        <v>0.84299999999999997</v>
      </c>
      <c r="D10" s="4">
        <v>0.85599999999999998</v>
      </c>
      <c r="F10" s="5"/>
      <c r="H10" s="1">
        <v>1974</v>
      </c>
      <c r="I10" s="1">
        <v>56.3</v>
      </c>
      <c r="J10" s="1">
        <v>0.1</v>
      </c>
      <c r="K10" s="1">
        <v>72.599999999999994</v>
      </c>
      <c r="L10" s="1">
        <v>34.799999999999997</v>
      </c>
      <c r="M10" s="1">
        <v>24.6</v>
      </c>
      <c r="N10" s="1">
        <v>39.299999999999997</v>
      </c>
      <c r="O10" s="1">
        <v>37.4</v>
      </c>
      <c r="P10" s="6">
        <v>54.3</v>
      </c>
      <c r="Q10" s="1">
        <v>48.2</v>
      </c>
      <c r="R10" s="1">
        <v>4.5</v>
      </c>
      <c r="S10" s="1">
        <v>10.4</v>
      </c>
      <c r="T10" s="1">
        <v>14.9</v>
      </c>
      <c r="U10" s="1">
        <v>62.8</v>
      </c>
      <c r="V10" s="1">
        <v>73.8</v>
      </c>
      <c r="W10" s="1">
        <v>71.2</v>
      </c>
      <c r="X10" s="1">
        <v>89.3</v>
      </c>
      <c r="Y10" s="1">
        <v>31.8</v>
      </c>
      <c r="Z10" s="1">
        <v>41.9</v>
      </c>
      <c r="AA10" s="7">
        <v>56.2</v>
      </c>
      <c r="AB10" s="8">
        <f t="shared" si="0"/>
        <v>559.30000000000007</v>
      </c>
      <c r="AC10" s="2">
        <f t="shared" si="1"/>
        <v>136.6</v>
      </c>
      <c r="AD10" s="2">
        <f t="shared" si="2"/>
        <v>312</v>
      </c>
      <c r="AE10" s="2"/>
      <c r="AF10" s="1">
        <v>1974</v>
      </c>
      <c r="AG10" s="1">
        <v>8.6</v>
      </c>
      <c r="AH10" s="1">
        <v>11.5774193548387</v>
      </c>
      <c r="AI10" s="1">
        <v>6.6612903225806397</v>
      </c>
      <c r="AJ10" s="1">
        <v>0.60333333333333306</v>
      </c>
      <c r="AK10" s="1">
        <v>-0.92903225806451595</v>
      </c>
      <c r="AL10" s="1">
        <v>-6.6733333333333302</v>
      </c>
      <c r="AM10" s="7">
        <v>-14.177419354838699</v>
      </c>
      <c r="AN10" s="6">
        <v>-7.06129032258064</v>
      </c>
      <c r="AO10" s="1">
        <v>-7.04285714285714</v>
      </c>
      <c r="AP10" s="1">
        <v>1.69354838709677</v>
      </c>
      <c r="AQ10" s="1">
        <v>-2.37</v>
      </c>
      <c r="AR10" s="1">
        <v>-1.5516129032258099</v>
      </c>
      <c r="AS10" s="1">
        <v>9.11</v>
      </c>
      <c r="AT10" s="1">
        <v>12.7516129032258</v>
      </c>
      <c r="AU10" s="1">
        <v>9.2677419354838708</v>
      </c>
      <c r="AV10" s="1">
        <v>6.51</v>
      </c>
      <c r="AW10" s="1">
        <v>0.16774193548387101</v>
      </c>
      <c r="AX10" s="1">
        <v>-9.9999999999998302E-3</v>
      </c>
      <c r="AY10" s="7">
        <v>-2.71935483870968</v>
      </c>
      <c r="AZ10" s="8">
        <f t="shared" si="3"/>
        <v>1.5621274961597533</v>
      </c>
      <c r="BA10" s="2">
        <f t="shared" si="4"/>
        <v>10.930806451612899</v>
      </c>
      <c r="BB10" s="1">
        <f t="shared" si="5"/>
        <v>9.4098387096774161</v>
      </c>
    </row>
    <row r="11" spans="1:54" x14ac:dyDescent="0.25">
      <c r="A11" s="1">
        <v>1975</v>
      </c>
      <c r="B11" s="4">
        <v>0.91400000000000003</v>
      </c>
      <c r="C11" s="4">
        <v>0.99299999999999999</v>
      </c>
      <c r="D11" s="4">
        <v>0.91400000000000003</v>
      </c>
      <c r="F11" s="5"/>
      <c r="H11" s="1">
        <v>1975</v>
      </c>
      <c r="I11" s="1">
        <v>62.8</v>
      </c>
      <c r="J11" s="1">
        <v>73.8</v>
      </c>
      <c r="K11" s="1">
        <v>71.2</v>
      </c>
      <c r="L11" s="1">
        <v>89.3</v>
      </c>
      <c r="M11" s="1">
        <v>31.8</v>
      </c>
      <c r="N11" s="1">
        <v>41.9</v>
      </c>
      <c r="O11" s="1">
        <v>56.2</v>
      </c>
      <c r="P11" s="6">
        <v>36.200000000000003</v>
      </c>
      <c r="Q11" s="1">
        <v>15.3</v>
      </c>
      <c r="R11" s="1">
        <v>29.2</v>
      </c>
      <c r="S11" s="1">
        <v>51.2</v>
      </c>
      <c r="T11" s="1">
        <v>60.7</v>
      </c>
      <c r="U11" s="1">
        <v>64.3</v>
      </c>
      <c r="V11" s="1">
        <v>61.1</v>
      </c>
      <c r="W11" s="1">
        <v>21.4</v>
      </c>
      <c r="X11" s="1">
        <v>94</v>
      </c>
      <c r="Y11" s="1">
        <v>49.4</v>
      </c>
      <c r="Z11" s="1">
        <v>33.5</v>
      </c>
      <c r="AA11" s="7">
        <v>62.6</v>
      </c>
      <c r="AB11" s="8">
        <f t="shared" si="0"/>
        <v>578.9</v>
      </c>
      <c r="AC11" s="2">
        <f t="shared" si="1"/>
        <v>125.4</v>
      </c>
      <c r="AD11" s="2">
        <f t="shared" si="2"/>
        <v>301.5</v>
      </c>
      <c r="AE11" s="2"/>
      <c r="AF11" s="1">
        <v>1975</v>
      </c>
      <c r="AG11" s="1">
        <v>9.11</v>
      </c>
      <c r="AH11" s="1">
        <v>12.7516129032258</v>
      </c>
      <c r="AI11" s="1">
        <v>9.2677419354838708</v>
      </c>
      <c r="AJ11" s="1">
        <v>6.51</v>
      </c>
      <c r="AK11" s="1">
        <v>0.16774193548387101</v>
      </c>
      <c r="AL11" s="1">
        <v>-9.9999999999998302E-3</v>
      </c>
      <c r="AM11" s="7">
        <v>-2.71935483870968</v>
      </c>
      <c r="AN11" s="6">
        <v>-8.3322580645161306</v>
      </c>
      <c r="AO11" s="1">
        <v>-9.96428571428571</v>
      </c>
      <c r="AP11" s="1">
        <v>-1.76129032258064</v>
      </c>
      <c r="AQ11" s="1">
        <v>1.7833333333333301</v>
      </c>
      <c r="AR11" s="1">
        <v>2.1</v>
      </c>
      <c r="AS11" s="1">
        <v>5.6366666666666703</v>
      </c>
      <c r="AT11" s="1">
        <v>8.9677419354838701</v>
      </c>
      <c r="AU11" s="1">
        <v>6.1903225806451596</v>
      </c>
      <c r="AV11" s="1">
        <v>4.1399999999999997</v>
      </c>
      <c r="AW11" s="1">
        <v>-0.51935483870967702</v>
      </c>
      <c r="AX11" s="1">
        <v>-0.51333333333333298</v>
      </c>
      <c r="AY11" s="7">
        <v>-11.525806451612899</v>
      </c>
      <c r="AZ11" s="8">
        <f t="shared" si="3"/>
        <v>-0.31652201740911301</v>
      </c>
      <c r="BA11" s="2">
        <f t="shared" si="4"/>
        <v>7.3022043010752702</v>
      </c>
      <c r="BB11" s="1">
        <f t="shared" si="5"/>
        <v>6.2336827956989254</v>
      </c>
    </row>
    <row r="12" spans="1:54" x14ac:dyDescent="0.25">
      <c r="A12" s="1">
        <v>1976</v>
      </c>
      <c r="B12" s="4">
        <v>0.90100000000000002</v>
      </c>
      <c r="C12" s="4">
        <v>0.97099999999999997</v>
      </c>
      <c r="D12" s="4">
        <v>0.90100000000000002</v>
      </c>
      <c r="F12" s="5"/>
      <c r="H12" s="1">
        <v>1976</v>
      </c>
      <c r="I12" s="1">
        <v>64.3</v>
      </c>
      <c r="J12" s="1">
        <v>61.1</v>
      </c>
      <c r="K12" s="1">
        <v>21.4</v>
      </c>
      <c r="L12" s="1">
        <v>94</v>
      </c>
      <c r="M12" s="1">
        <v>49.4</v>
      </c>
      <c r="N12" s="1">
        <v>33.5</v>
      </c>
      <c r="O12" s="1">
        <v>62.6</v>
      </c>
      <c r="P12" s="6">
        <v>43.9</v>
      </c>
      <c r="Q12" s="1">
        <v>12.9</v>
      </c>
      <c r="R12" s="1">
        <v>18.399999999999999</v>
      </c>
      <c r="S12" s="1">
        <v>24.8</v>
      </c>
      <c r="T12" s="1">
        <v>20.100000000000001</v>
      </c>
      <c r="U12" s="1">
        <v>31.1</v>
      </c>
      <c r="V12" s="1">
        <v>43.7</v>
      </c>
      <c r="W12" s="1">
        <v>46.3</v>
      </c>
      <c r="X12" s="1">
        <v>28</v>
      </c>
      <c r="Y12" s="1">
        <v>22.8</v>
      </c>
      <c r="Z12" s="1">
        <v>47.9</v>
      </c>
      <c r="AA12" s="7">
        <v>22.2</v>
      </c>
      <c r="AB12" s="8">
        <f t="shared" si="0"/>
        <v>362.09999999999997</v>
      </c>
      <c r="AC12" s="2">
        <f t="shared" si="1"/>
        <v>74.800000000000011</v>
      </c>
      <c r="AD12" s="2">
        <f t="shared" si="2"/>
        <v>169.2</v>
      </c>
      <c r="AE12" s="2"/>
      <c r="AF12" s="1">
        <v>1976</v>
      </c>
      <c r="AG12" s="1">
        <v>5.6366666666666703</v>
      </c>
      <c r="AH12" s="1">
        <v>8.9677419354838701</v>
      </c>
      <c r="AI12" s="1">
        <v>6.1903225806451596</v>
      </c>
      <c r="AJ12" s="1">
        <v>4.1399999999999997</v>
      </c>
      <c r="AK12" s="1">
        <v>-0.51935483870967702</v>
      </c>
      <c r="AL12" s="1">
        <v>-0.51333333333333298</v>
      </c>
      <c r="AM12" s="7">
        <v>-11.525806451612899</v>
      </c>
      <c r="AN12" s="6">
        <v>-17.1516129032258</v>
      </c>
      <c r="AO12" s="1">
        <v>-10.551724137931</v>
      </c>
      <c r="AP12" s="1">
        <v>-8.9548387096774196</v>
      </c>
      <c r="AQ12" s="1">
        <v>0.62</v>
      </c>
      <c r="AR12" s="1">
        <v>0.64838709677419404</v>
      </c>
      <c r="AS12" s="1">
        <v>4.7333333333333298</v>
      </c>
      <c r="AT12" s="1">
        <v>8.9709677419354907</v>
      </c>
      <c r="AU12" s="1">
        <v>7.4516129032258096</v>
      </c>
      <c r="AV12" s="1">
        <v>0.15666666666666701</v>
      </c>
      <c r="AW12" s="1">
        <v>-1.2</v>
      </c>
      <c r="AX12" s="1">
        <v>-4.96</v>
      </c>
      <c r="AY12" s="7">
        <v>-8.2258064516129004</v>
      </c>
      <c r="AZ12" s="8">
        <f t="shared" si="3"/>
        <v>-2.3719178717093024</v>
      </c>
      <c r="BA12" s="2">
        <f t="shared" si="4"/>
        <v>6.8521505376344098</v>
      </c>
      <c r="BB12" s="1">
        <f t="shared" si="5"/>
        <v>5.3281451612903243</v>
      </c>
    </row>
    <row r="13" spans="1:54" x14ac:dyDescent="0.25">
      <c r="A13" s="1">
        <v>1977</v>
      </c>
      <c r="B13" s="4">
        <v>0.876</v>
      </c>
      <c r="C13" s="4">
        <v>0.92400000000000004</v>
      </c>
      <c r="D13" s="4">
        <v>0.876</v>
      </c>
      <c r="F13" s="5"/>
      <c r="H13" s="1">
        <v>1977</v>
      </c>
      <c r="I13" s="1">
        <v>31.1</v>
      </c>
      <c r="J13" s="1">
        <v>43.7</v>
      </c>
      <c r="K13" s="1">
        <v>46.3</v>
      </c>
      <c r="L13" s="1">
        <v>28</v>
      </c>
      <c r="M13" s="1">
        <v>22.8</v>
      </c>
      <c r="N13" s="1">
        <v>47.9</v>
      </c>
      <c r="O13" s="1">
        <v>22.2</v>
      </c>
      <c r="P13" s="6">
        <v>36.1</v>
      </c>
      <c r="Q13" s="1">
        <v>20</v>
      </c>
      <c r="R13" s="1">
        <v>44.8</v>
      </c>
      <c r="S13" s="1">
        <v>42</v>
      </c>
      <c r="T13" s="1">
        <v>71.599999999999994</v>
      </c>
      <c r="U13" s="1">
        <v>79.3</v>
      </c>
      <c r="V13" s="1">
        <v>67.099999999999994</v>
      </c>
      <c r="W13" s="1">
        <v>45.2</v>
      </c>
      <c r="X13" s="1">
        <v>48.3</v>
      </c>
      <c r="Y13" s="1">
        <v>54.1</v>
      </c>
      <c r="Z13" s="1">
        <v>64.5</v>
      </c>
      <c r="AA13" s="7">
        <v>9.8000000000000007</v>
      </c>
      <c r="AB13" s="8">
        <f t="shared" si="0"/>
        <v>582.79999999999995</v>
      </c>
      <c r="AC13" s="2">
        <f t="shared" si="1"/>
        <v>146.39999999999998</v>
      </c>
      <c r="AD13" s="2">
        <f t="shared" si="2"/>
        <v>311.5</v>
      </c>
      <c r="AE13" s="2"/>
      <c r="AF13" s="1">
        <v>1977</v>
      </c>
      <c r="AG13" s="1">
        <v>4.7333333333333298</v>
      </c>
      <c r="AH13" s="1">
        <v>8.9709677419354907</v>
      </c>
      <c r="AI13" s="1">
        <v>7.4516129032258096</v>
      </c>
      <c r="AJ13" s="1">
        <v>0.15666666666666701</v>
      </c>
      <c r="AK13" s="1">
        <v>-1.2</v>
      </c>
      <c r="AL13" s="1">
        <v>-4.96</v>
      </c>
      <c r="AM13" s="7">
        <v>-8.2258064516129004</v>
      </c>
      <c r="AN13" s="6">
        <v>-11.822580645161301</v>
      </c>
      <c r="AO13" s="1">
        <v>-12.0392857142857</v>
      </c>
      <c r="AP13" s="1">
        <v>-8.34516129032259</v>
      </c>
      <c r="AQ13" s="1">
        <v>-2.7366666666666699</v>
      </c>
      <c r="AR13" s="1">
        <v>0.90322580645161299</v>
      </c>
      <c r="AS13" s="1">
        <v>6.4633333333333303</v>
      </c>
      <c r="AT13" s="1">
        <v>10.741935483871</v>
      </c>
      <c r="AU13" s="1">
        <v>7.9354838709677402</v>
      </c>
      <c r="AV13" s="1">
        <v>2.5633333333333299</v>
      </c>
      <c r="AW13" s="1">
        <v>-1.2225806451612899</v>
      </c>
      <c r="AX13" s="1">
        <v>-1.4466666666666701</v>
      </c>
      <c r="AY13" s="7">
        <v>-8.4903225806451594</v>
      </c>
      <c r="AZ13" s="8">
        <f t="shared" si="3"/>
        <v>-1.4579960317460301</v>
      </c>
      <c r="BA13" s="2">
        <f t="shared" si="4"/>
        <v>8.6026344086021655</v>
      </c>
      <c r="BB13" s="1">
        <f t="shared" si="5"/>
        <v>6.9260215053763501</v>
      </c>
    </row>
    <row r="14" spans="1:54" x14ac:dyDescent="0.25">
      <c r="A14" s="1">
        <v>1978</v>
      </c>
      <c r="B14" s="4">
        <v>0.77600000000000002</v>
      </c>
      <c r="C14" s="4">
        <v>0.86</v>
      </c>
      <c r="D14" s="4">
        <v>0.77600000000000002</v>
      </c>
      <c r="F14" s="5"/>
      <c r="H14" s="1">
        <v>1978</v>
      </c>
      <c r="I14" s="1">
        <v>79.3</v>
      </c>
      <c r="J14" s="1">
        <v>67.099999999999994</v>
      </c>
      <c r="K14" s="1">
        <v>45.2</v>
      </c>
      <c r="L14" s="1">
        <v>48.3</v>
      </c>
      <c r="M14" s="1">
        <v>54.1</v>
      </c>
      <c r="N14" s="1">
        <v>64.5</v>
      </c>
      <c r="O14" s="1">
        <v>9.8000000000000007</v>
      </c>
      <c r="P14" s="6">
        <v>22.3</v>
      </c>
      <c r="Q14" s="1">
        <v>25.4</v>
      </c>
      <c r="R14" s="1">
        <v>23.8</v>
      </c>
      <c r="S14" s="1">
        <v>30</v>
      </c>
      <c r="T14" s="1">
        <v>6.4</v>
      </c>
      <c r="U14" s="1">
        <v>25.2</v>
      </c>
      <c r="V14" s="1">
        <v>110.9</v>
      </c>
      <c r="W14" s="1">
        <v>62.3</v>
      </c>
      <c r="X14" s="1">
        <v>46</v>
      </c>
      <c r="Y14" s="1">
        <v>81.3</v>
      </c>
      <c r="Z14" s="1">
        <v>28.6</v>
      </c>
      <c r="AA14" s="7">
        <v>23.9</v>
      </c>
      <c r="AB14" s="8">
        <f t="shared" si="0"/>
        <v>486.1</v>
      </c>
      <c r="AC14" s="2">
        <f t="shared" si="1"/>
        <v>136.1</v>
      </c>
      <c r="AD14" s="2">
        <f t="shared" si="2"/>
        <v>250.8</v>
      </c>
      <c r="AE14" s="2"/>
      <c r="AF14" s="1">
        <v>1978</v>
      </c>
      <c r="AG14" s="1">
        <v>6.4633333333333303</v>
      </c>
      <c r="AH14" s="1">
        <v>10.741935483871</v>
      </c>
      <c r="AI14" s="1">
        <v>7.9354838709677402</v>
      </c>
      <c r="AJ14" s="1">
        <v>2.5633333333333299</v>
      </c>
      <c r="AK14" s="1">
        <v>-1.2225806451612899</v>
      </c>
      <c r="AL14" s="1">
        <v>-1.4466666666666701</v>
      </c>
      <c r="AM14" s="7">
        <v>-8.4903225806451594</v>
      </c>
      <c r="AN14" s="6">
        <v>-15.6451612903226</v>
      </c>
      <c r="AO14" s="1">
        <v>-18.167857142857098</v>
      </c>
      <c r="AP14" s="1">
        <v>-5.2483870967741897</v>
      </c>
      <c r="AQ14" s="1">
        <v>-1.1666666666666701</v>
      </c>
      <c r="AR14" s="1">
        <v>-0.74193548387096797</v>
      </c>
      <c r="AS14" s="1">
        <v>5.61</v>
      </c>
      <c r="AT14" s="1">
        <v>9.2032258064516093</v>
      </c>
      <c r="AU14" s="1">
        <v>7.5774193548387103</v>
      </c>
      <c r="AV14" s="1">
        <v>3.6166666666666698</v>
      </c>
      <c r="AW14" s="1">
        <v>-2.0258064516129002</v>
      </c>
      <c r="AX14" s="1">
        <v>-7.4133333333333304</v>
      </c>
      <c r="AY14" s="7">
        <v>-22.6967741935484</v>
      </c>
      <c r="AZ14" s="8">
        <f t="shared" si="3"/>
        <v>-3.9248841525857636</v>
      </c>
      <c r="BA14" s="2">
        <f t="shared" si="4"/>
        <v>7.4066129032258043</v>
      </c>
      <c r="BB14" s="1">
        <f t="shared" si="5"/>
        <v>6.5018279569892474</v>
      </c>
    </row>
    <row r="15" spans="1:54" x14ac:dyDescent="0.25">
      <c r="A15" s="1">
        <v>1979</v>
      </c>
      <c r="B15" s="4">
        <v>1.173</v>
      </c>
      <c r="C15" s="4">
        <v>1.3129999999999999</v>
      </c>
      <c r="D15" s="4">
        <v>1.173</v>
      </c>
      <c r="F15" s="5"/>
      <c r="H15" s="1">
        <v>1979</v>
      </c>
      <c r="I15" s="1">
        <v>25.2</v>
      </c>
      <c r="J15" s="1">
        <v>110.9</v>
      </c>
      <c r="K15" s="1">
        <v>62.3</v>
      </c>
      <c r="L15" s="1">
        <v>46</v>
      </c>
      <c r="M15" s="1">
        <v>81.3</v>
      </c>
      <c r="N15" s="1">
        <v>28.6</v>
      </c>
      <c r="O15" s="1">
        <v>23.9</v>
      </c>
      <c r="P15" s="6">
        <v>39.700000000000003</v>
      </c>
      <c r="Q15" s="1">
        <v>30.6</v>
      </c>
      <c r="R15" s="1">
        <v>32.799999999999997</v>
      </c>
      <c r="S15" s="1">
        <v>19.2</v>
      </c>
      <c r="T15" s="1">
        <v>92.5</v>
      </c>
      <c r="U15" s="1">
        <v>43.8</v>
      </c>
      <c r="V15" s="1">
        <v>39.5</v>
      </c>
      <c r="W15" s="1">
        <v>77.2</v>
      </c>
      <c r="X15" s="1">
        <v>72.3</v>
      </c>
      <c r="Y15" s="1">
        <v>33</v>
      </c>
      <c r="Z15" s="1">
        <v>56.6</v>
      </c>
      <c r="AA15" s="7">
        <v>49.6</v>
      </c>
      <c r="AB15" s="8">
        <f t="shared" si="0"/>
        <v>586.80000000000007</v>
      </c>
      <c r="AC15" s="2">
        <f t="shared" si="1"/>
        <v>83.3</v>
      </c>
      <c r="AD15" s="2">
        <f t="shared" si="2"/>
        <v>325.3</v>
      </c>
      <c r="AE15" s="2"/>
      <c r="AF15" s="1">
        <v>1979</v>
      </c>
      <c r="AG15" s="1">
        <v>5.61</v>
      </c>
      <c r="AH15" s="1">
        <v>9.2032258064516093</v>
      </c>
      <c r="AI15" s="1">
        <v>7.5774193548387103</v>
      </c>
      <c r="AJ15" s="1">
        <v>3.6166666666666698</v>
      </c>
      <c r="AK15" s="1">
        <v>-2.0258064516129002</v>
      </c>
      <c r="AL15" s="1">
        <v>-7.4133333333333304</v>
      </c>
      <c r="AM15" s="7">
        <v>-22.6967741935484</v>
      </c>
      <c r="AN15" s="6">
        <v>-20.2</v>
      </c>
      <c r="AO15" s="1">
        <v>-15.9321428571429</v>
      </c>
      <c r="AP15" s="1">
        <v>-7.2096774193548399</v>
      </c>
      <c r="AQ15" s="1">
        <v>4.01</v>
      </c>
      <c r="AR15" s="1">
        <v>1.41290322580645</v>
      </c>
      <c r="AS15" s="1">
        <v>6.9766666666666701</v>
      </c>
      <c r="AT15" s="1">
        <v>10.6516129032258</v>
      </c>
      <c r="AU15" s="1">
        <v>8.2032258064516093</v>
      </c>
      <c r="AV15" s="1">
        <v>5.1766666666666703</v>
      </c>
      <c r="AW15" s="1">
        <v>-1.06451612903226</v>
      </c>
      <c r="AX15" s="1">
        <v>-0.84666666666666701</v>
      </c>
      <c r="AY15" s="7">
        <v>-4.2161290322580598</v>
      </c>
      <c r="AZ15" s="8">
        <f t="shared" si="3"/>
        <v>-1.0865047363031268</v>
      </c>
      <c r="BA15" s="2">
        <f t="shared" si="4"/>
        <v>8.8141397849462351</v>
      </c>
      <c r="BB15" s="1">
        <f t="shared" si="5"/>
        <v>7.7520430107526872</v>
      </c>
    </row>
    <row r="16" spans="1:54" x14ac:dyDescent="0.25">
      <c r="A16" s="1">
        <v>1980</v>
      </c>
      <c r="B16" s="4">
        <v>0.92100000000000004</v>
      </c>
      <c r="C16" s="4">
        <v>0.85899999999999999</v>
      </c>
      <c r="D16" s="4">
        <v>0.92100000000000004</v>
      </c>
      <c r="F16" s="5"/>
      <c r="H16" s="1">
        <v>1980</v>
      </c>
      <c r="I16" s="1">
        <v>43.8</v>
      </c>
      <c r="J16" s="1">
        <v>39.5</v>
      </c>
      <c r="K16" s="1">
        <v>77.2</v>
      </c>
      <c r="L16" s="1">
        <v>72.3</v>
      </c>
      <c r="M16" s="1">
        <v>33</v>
      </c>
      <c r="N16" s="1">
        <v>56.6</v>
      </c>
      <c r="O16" s="1">
        <v>49.6</v>
      </c>
      <c r="P16" s="6">
        <v>37.4</v>
      </c>
      <c r="Q16" s="1">
        <v>11.7</v>
      </c>
      <c r="R16" s="1">
        <v>17</v>
      </c>
      <c r="S16" s="1">
        <v>23.4</v>
      </c>
      <c r="T16" s="1">
        <v>27.1</v>
      </c>
      <c r="U16" s="1">
        <v>40.4</v>
      </c>
      <c r="V16" s="1">
        <v>13.9</v>
      </c>
      <c r="W16" s="1">
        <v>48.1</v>
      </c>
      <c r="X16" s="1">
        <v>49.5</v>
      </c>
      <c r="Y16" s="1">
        <v>64.7</v>
      </c>
      <c r="Z16" s="1">
        <v>42.5</v>
      </c>
      <c r="AA16" s="7">
        <v>48.1</v>
      </c>
      <c r="AB16" s="8">
        <f t="shared" si="0"/>
        <v>423.8</v>
      </c>
      <c r="AC16" s="2">
        <f t="shared" si="1"/>
        <v>54.3</v>
      </c>
      <c r="AD16" s="2">
        <f t="shared" si="2"/>
        <v>179</v>
      </c>
      <c r="AE16" s="2"/>
      <c r="AF16" s="1">
        <v>1980</v>
      </c>
      <c r="AG16" s="1">
        <v>6.9766666666666701</v>
      </c>
      <c r="AH16" s="1">
        <v>10.6516129032258</v>
      </c>
      <c r="AI16" s="1">
        <v>8.2032258064516093</v>
      </c>
      <c r="AJ16" s="1">
        <v>5.1766666666666703</v>
      </c>
      <c r="AK16" s="1">
        <v>-1.06451612903226</v>
      </c>
      <c r="AL16" s="1">
        <v>-0.84666666666666701</v>
      </c>
      <c r="AM16" s="7">
        <v>-4.2161290322580598</v>
      </c>
      <c r="AN16" s="6">
        <v>-12.9258064516129</v>
      </c>
      <c r="AO16" s="1">
        <v>-16.937931034482801</v>
      </c>
      <c r="AP16" s="1">
        <v>-8.3741935483870993</v>
      </c>
      <c r="AQ16" s="1">
        <v>-2.0099999999999998</v>
      </c>
      <c r="AR16" s="1">
        <v>9.3548387096774197E-2</v>
      </c>
      <c r="AS16" s="1">
        <v>9.1300000000000008</v>
      </c>
      <c r="AT16" s="1">
        <v>8.3161290322580701</v>
      </c>
      <c r="AU16" s="1">
        <v>6.1161290322580601</v>
      </c>
      <c r="AV16" s="1">
        <v>3.31666666666667</v>
      </c>
      <c r="AW16" s="1">
        <v>0.912903225806451</v>
      </c>
      <c r="AX16" s="1">
        <v>-7.1033333333333299</v>
      </c>
      <c r="AY16" s="7">
        <v>-15.6612903225806</v>
      </c>
      <c r="AZ16" s="8">
        <f t="shared" si="3"/>
        <v>-2.9272648621925583</v>
      </c>
      <c r="BA16" s="2">
        <f t="shared" si="4"/>
        <v>8.7230645161290354</v>
      </c>
      <c r="BB16" s="1">
        <f t="shared" si="5"/>
        <v>6.7197311827956998</v>
      </c>
    </row>
    <row r="17" spans="1:54" x14ac:dyDescent="0.25">
      <c r="A17" s="1">
        <v>1981</v>
      </c>
      <c r="B17" s="4">
        <v>0.95</v>
      </c>
      <c r="C17" s="4">
        <v>0.997</v>
      </c>
      <c r="D17" s="4">
        <v>0.95</v>
      </c>
      <c r="F17" s="5"/>
      <c r="H17" s="1">
        <v>1981</v>
      </c>
      <c r="I17" s="1">
        <v>40.4</v>
      </c>
      <c r="J17" s="1">
        <v>13.9</v>
      </c>
      <c r="K17" s="1">
        <v>48.1</v>
      </c>
      <c r="L17" s="1">
        <v>49.5</v>
      </c>
      <c r="M17" s="1">
        <v>64.7</v>
      </c>
      <c r="N17" s="1">
        <v>42.5</v>
      </c>
      <c r="O17" s="1">
        <v>48.1</v>
      </c>
      <c r="P17" s="6">
        <v>43.3</v>
      </c>
      <c r="Q17" s="1">
        <v>27.5</v>
      </c>
      <c r="R17" s="1">
        <v>25.1</v>
      </c>
      <c r="S17" s="1">
        <v>14.9</v>
      </c>
      <c r="T17" s="1">
        <v>37.1</v>
      </c>
      <c r="U17" s="1">
        <v>109.7</v>
      </c>
      <c r="V17" s="1">
        <v>115.3</v>
      </c>
      <c r="W17" s="1">
        <v>87.7</v>
      </c>
      <c r="X17" s="1">
        <v>24.7</v>
      </c>
      <c r="Y17" s="1">
        <v>62.2</v>
      </c>
      <c r="Z17" s="1">
        <v>34.700000000000003</v>
      </c>
      <c r="AA17" s="7">
        <v>46.7</v>
      </c>
      <c r="AB17" s="8">
        <f t="shared" si="0"/>
        <v>628.90000000000009</v>
      </c>
      <c r="AC17" s="2">
        <f t="shared" si="1"/>
        <v>225</v>
      </c>
      <c r="AD17" s="2">
        <f t="shared" si="2"/>
        <v>374.5</v>
      </c>
      <c r="AE17" s="2"/>
      <c r="AF17" s="1">
        <v>1981</v>
      </c>
      <c r="AG17" s="1">
        <v>9.1300000000000008</v>
      </c>
      <c r="AH17" s="1">
        <v>8.3161290322580701</v>
      </c>
      <c r="AI17" s="1">
        <v>6.1161290322580601</v>
      </c>
      <c r="AJ17" s="1">
        <v>3.31666666666667</v>
      </c>
      <c r="AK17" s="1">
        <v>0.912903225806451</v>
      </c>
      <c r="AL17" s="1">
        <v>-7.1033333333333299</v>
      </c>
      <c r="AM17" s="7">
        <v>-15.6612903225806</v>
      </c>
      <c r="AN17" s="6">
        <v>-10.6677419354839</v>
      </c>
      <c r="AO17" s="1">
        <v>-20.089285714285701</v>
      </c>
      <c r="AP17" s="1">
        <v>-13.0903225806452</v>
      </c>
      <c r="AQ17" s="1">
        <v>0.73333333333333295</v>
      </c>
      <c r="AR17" s="1">
        <v>0.57096774193548405</v>
      </c>
      <c r="AS17" s="1">
        <v>5.35</v>
      </c>
      <c r="AT17" s="1">
        <v>10.745161290322599</v>
      </c>
      <c r="AU17" s="1">
        <v>9.1096774193548402</v>
      </c>
      <c r="AV17" s="1">
        <v>3.64</v>
      </c>
      <c r="AW17" s="1">
        <v>1.3838709677419401</v>
      </c>
      <c r="AX17" s="1">
        <v>-1.55666666666667</v>
      </c>
      <c r="AY17" s="7">
        <v>-15.0161290322581</v>
      </c>
      <c r="AZ17" s="8">
        <f t="shared" si="3"/>
        <v>-2.4072612647209479</v>
      </c>
      <c r="BA17" s="2">
        <f t="shared" si="4"/>
        <v>8.0475806451613003</v>
      </c>
      <c r="BB17" s="1">
        <f t="shared" si="5"/>
        <v>7.2112096774193599</v>
      </c>
    </row>
    <row r="18" spans="1:54" x14ac:dyDescent="0.25">
      <c r="A18" s="1">
        <v>1982</v>
      </c>
      <c r="B18" s="4">
        <v>0.876</v>
      </c>
      <c r="C18" s="4">
        <v>0.91200000000000003</v>
      </c>
      <c r="D18" s="4">
        <v>0.876</v>
      </c>
      <c r="F18" s="5"/>
      <c r="H18" s="1">
        <v>1982</v>
      </c>
      <c r="I18" s="1">
        <v>109.7</v>
      </c>
      <c r="J18" s="1">
        <v>115.3</v>
      </c>
      <c r="K18" s="1">
        <v>87.7</v>
      </c>
      <c r="L18" s="1">
        <v>24.7</v>
      </c>
      <c r="M18" s="1">
        <v>62.2</v>
      </c>
      <c r="N18" s="1">
        <v>34.700000000000003</v>
      </c>
      <c r="O18" s="1">
        <v>46.7</v>
      </c>
      <c r="P18" s="6">
        <v>20.9</v>
      </c>
      <c r="Q18" s="1">
        <v>18.2</v>
      </c>
      <c r="R18" s="1">
        <v>27.6</v>
      </c>
      <c r="S18" s="1">
        <v>36.9</v>
      </c>
      <c r="T18" s="1">
        <v>83.7</v>
      </c>
      <c r="U18" s="1">
        <v>56</v>
      </c>
      <c r="V18" s="1">
        <v>62.7</v>
      </c>
      <c r="W18" s="1">
        <v>80.3</v>
      </c>
      <c r="X18" s="1">
        <v>27.4</v>
      </c>
      <c r="Y18" s="1">
        <v>41.2</v>
      </c>
      <c r="Z18" s="1">
        <v>60</v>
      </c>
      <c r="AA18" s="7">
        <v>45.4</v>
      </c>
      <c r="AB18" s="8">
        <f t="shared" si="0"/>
        <v>560.29999999999995</v>
      </c>
      <c r="AC18" s="2">
        <f t="shared" si="1"/>
        <v>118.7</v>
      </c>
      <c r="AD18" s="2">
        <f t="shared" si="2"/>
        <v>310.09999999999997</v>
      </c>
      <c r="AE18" s="2"/>
      <c r="AF18" s="1">
        <v>1982</v>
      </c>
      <c r="AG18" s="1">
        <v>5.35</v>
      </c>
      <c r="AH18" s="1">
        <v>10.745161290322599</v>
      </c>
      <c r="AI18" s="1">
        <v>9.1096774193548402</v>
      </c>
      <c r="AJ18" s="1">
        <v>3.64</v>
      </c>
      <c r="AK18" s="1">
        <v>1.3838709677419401</v>
      </c>
      <c r="AL18" s="1">
        <v>-1.55666666666667</v>
      </c>
      <c r="AM18" s="7">
        <v>-15.0161290322581</v>
      </c>
      <c r="AN18" s="6">
        <v>-22.6225806451613</v>
      </c>
      <c r="AO18" s="1">
        <v>-7.5750000000000002</v>
      </c>
      <c r="AP18" s="1">
        <v>-0.59032258064516097</v>
      </c>
      <c r="AQ18" s="1">
        <v>-1.4366666666666701</v>
      </c>
      <c r="AR18" s="1">
        <v>1.0806451612903201</v>
      </c>
      <c r="AS18" s="1">
        <v>3.1866666666666701</v>
      </c>
      <c r="AT18" s="1">
        <v>9.1903225806451605</v>
      </c>
      <c r="AU18" s="1">
        <v>7.4258064516128997</v>
      </c>
      <c r="AV18" s="1">
        <v>3.2</v>
      </c>
      <c r="AW18" s="1">
        <v>-0.12903225806451599</v>
      </c>
      <c r="AX18" s="1">
        <v>1.1033333333333299</v>
      </c>
      <c r="AY18" s="7">
        <v>-6.2580645161290303</v>
      </c>
      <c r="AZ18" s="8">
        <f t="shared" si="3"/>
        <v>-1.1187410394265243</v>
      </c>
      <c r="BA18" s="2">
        <f t="shared" si="4"/>
        <v>6.1884946236559149</v>
      </c>
      <c r="BB18" s="1">
        <f t="shared" si="5"/>
        <v>5.7506989247311822</v>
      </c>
    </row>
    <row r="19" spans="1:54" x14ac:dyDescent="0.25">
      <c r="A19" s="1">
        <v>1983</v>
      </c>
      <c r="B19" s="4">
        <v>1.01</v>
      </c>
      <c r="C19" s="4">
        <v>1.1140000000000001</v>
      </c>
      <c r="D19" s="4">
        <v>1.01</v>
      </c>
      <c r="F19" s="5"/>
      <c r="H19" s="1">
        <v>1983</v>
      </c>
      <c r="I19" s="1">
        <v>56</v>
      </c>
      <c r="J19" s="1">
        <v>62.7</v>
      </c>
      <c r="K19" s="1">
        <v>80.3</v>
      </c>
      <c r="L19" s="1">
        <v>27.4</v>
      </c>
      <c r="M19" s="1">
        <v>41.2</v>
      </c>
      <c r="N19" s="1">
        <v>60</v>
      </c>
      <c r="O19" s="1">
        <v>45.4</v>
      </c>
      <c r="P19" s="6">
        <v>69.400000000000006</v>
      </c>
      <c r="Q19" s="1">
        <v>17.899999999999999</v>
      </c>
      <c r="R19" s="1">
        <v>39.200000000000003</v>
      </c>
      <c r="S19" s="1">
        <v>24.6</v>
      </c>
      <c r="T19" s="1">
        <v>65.599999999999994</v>
      </c>
      <c r="U19" s="1">
        <v>53.4</v>
      </c>
      <c r="V19" s="1">
        <v>79.2</v>
      </c>
      <c r="W19" s="1">
        <v>31.2</v>
      </c>
      <c r="X19" s="1">
        <v>48.2</v>
      </c>
      <c r="Y19" s="1">
        <v>90.5</v>
      </c>
      <c r="Z19" s="1">
        <v>44.6</v>
      </c>
      <c r="AA19" s="7">
        <v>42.4</v>
      </c>
      <c r="AB19" s="8">
        <f t="shared" si="0"/>
        <v>606.20000000000005</v>
      </c>
      <c r="AC19" s="2">
        <f t="shared" si="1"/>
        <v>132.6</v>
      </c>
      <c r="AD19" s="2">
        <f t="shared" si="2"/>
        <v>277.59999999999997</v>
      </c>
      <c r="AE19" s="2"/>
      <c r="AF19" s="1">
        <v>1983</v>
      </c>
      <c r="AG19" s="1">
        <v>3.1866666666666701</v>
      </c>
      <c r="AH19" s="1">
        <v>9.1903225806451605</v>
      </c>
      <c r="AI19" s="1">
        <v>7.4258064516128997</v>
      </c>
      <c r="AJ19" s="1">
        <v>3.2</v>
      </c>
      <c r="AK19" s="1">
        <v>-0.12903225806451599</v>
      </c>
      <c r="AL19" s="1">
        <v>1.1033333333333299</v>
      </c>
      <c r="AM19" s="7">
        <v>-6.2580645161290303</v>
      </c>
      <c r="AN19" s="6">
        <v>-6.1290322580645196</v>
      </c>
      <c r="AO19" s="1">
        <v>-15.1142857142857</v>
      </c>
      <c r="AP19" s="1">
        <v>-5.91290322580645</v>
      </c>
      <c r="AQ19" s="1">
        <v>-2.29</v>
      </c>
      <c r="AR19" s="1">
        <v>1.04516129032258</v>
      </c>
      <c r="AS19" s="1">
        <v>6.29</v>
      </c>
      <c r="AT19" s="1">
        <v>11.209677419354801</v>
      </c>
      <c r="AU19" s="1">
        <v>6.3967741935483904</v>
      </c>
      <c r="AV19" s="1">
        <v>5.81666666666667</v>
      </c>
      <c r="AW19" s="1">
        <v>-0.16451612903225801</v>
      </c>
      <c r="AX19" s="1">
        <v>-10.873333333333299</v>
      </c>
      <c r="AY19" s="7">
        <v>-15.1</v>
      </c>
      <c r="AZ19" s="8">
        <f t="shared" si="3"/>
        <v>-2.0688159242191486</v>
      </c>
      <c r="BA19" s="2">
        <f t="shared" si="4"/>
        <v>8.7498387096774</v>
      </c>
      <c r="BB19" s="1">
        <f t="shared" si="5"/>
        <v>7.4282795698924655</v>
      </c>
    </row>
    <row r="20" spans="1:54" x14ac:dyDescent="0.25">
      <c r="A20" s="1">
        <v>1984</v>
      </c>
      <c r="B20" s="4">
        <v>0.86399999999999999</v>
      </c>
      <c r="C20" s="4">
        <v>0.88100000000000001</v>
      </c>
      <c r="D20" s="4">
        <v>0.86399999999999999</v>
      </c>
      <c r="F20" s="5"/>
      <c r="H20" s="1">
        <v>1984</v>
      </c>
      <c r="I20" s="1">
        <v>53.4</v>
      </c>
      <c r="J20" s="1">
        <v>79.2</v>
      </c>
      <c r="K20" s="1">
        <v>31.2</v>
      </c>
      <c r="L20" s="1">
        <v>48.2</v>
      </c>
      <c r="M20" s="1">
        <v>90.5</v>
      </c>
      <c r="N20" s="1">
        <v>44.6</v>
      </c>
      <c r="O20" s="1">
        <v>42.4</v>
      </c>
      <c r="P20" s="6">
        <v>61.4</v>
      </c>
      <c r="Q20" s="1">
        <v>39.6</v>
      </c>
      <c r="R20" s="1">
        <v>30.4</v>
      </c>
      <c r="S20" s="1">
        <v>26.1</v>
      </c>
      <c r="T20" s="1">
        <v>24.2</v>
      </c>
      <c r="U20" s="1">
        <v>52.9</v>
      </c>
      <c r="V20" s="1">
        <v>147.1</v>
      </c>
      <c r="W20" s="1">
        <v>49.4</v>
      </c>
      <c r="X20" s="1">
        <v>25.1</v>
      </c>
      <c r="Y20" s="1">
        <v>50.9</v>
      </c>
      <c r="Z20" s="1">
        <v>48.3</v>
      </c>
      <c r="AA20" s="7">
        <v>33.799999999999997</v>
      </c>
      <c r="AB20" s="8">
        <f t="shared" si="0"/>
        <v>589.19999999999993</v>
      </c>
      <c r="AC20" s="2">
        <f t="shared" si="1"/>
        <v>200</v>
      </c>
      <c r="AD20" s="2">
        <f t="shared" si="2"/>
        <v>298.7</v>
      </c>
      <c r="AE20" s="2"/>
      <c r="AF20" s="1">
        <v>1984</v>
      </c>
      <c r="AG20" s="1">
        <v>6.29</v>
      </c>
      <c r="AH20" s="1">
        <v>11.209677419354801</v>
      </c>
      <c r="AI20" s="1">
        <v>6.3967741935483904</v>
      </c>
      <c r="AJ20" s="1">
        <v>5.81666666666667</v>
      </c>
      <c r="AK20" s="1">
        <v>-0.16451612903225801</v>
      </c>
      <c r="AL20" s="1">
        <v>-10.873333333333299</v>
      </c>
      <c r="AM20" s="7">
        <v>-15.1</v>
      </c>
      <c r="AN20" s="6">
        <v>-13.1354838709677</v>
      </c>
      <c r="AO20" s="1">
        <v>-5.8827586206896498</v>
      </c>
      <c r="AP20" s="1">
        <v>-2.5129032258064501</v>
      </c>
      <c r="AQ20" s="1">
        <v>-0.75</v>
      </c>
      <c r="AR20" s="1">
        <v>3.6064516129032298</v>
      </c>
      <c r="AS20" s="1">
        <v>7.73</v>
      </c>
      <c r="AT20" s="1">
        <v>10.519354838709701</v>
      </c>
      <c r="AU20" s="1">
        <v>6.3806451612903201</v>
      </c>
      <c r="AV20" s="1">
        <v>2.8533333333333299</v>
      </c>
      <c r="AW20" s="1">
        <v>0.94838709677419397</v>
      </c>
      <c r="AX20" s="1">
        <v>-5.4766666666666701</v>
      </c>
      <c r="AY20" s="7">
        <v>-5.2419354838709697</v>
      </c>
      <c r="AZ20" s="8">
        <f t="shared" si="3"/>
        <v>-8.013131874922215E-2</v>
      </c>
      <c r="BA20" s="2">
        <f t="shared" si="4"/>
        <v>9.1246774193548497</v>
      </c>
      <c r="BB20" s="1">
        <f t="shared" si="5"/>
        <v>6.8708333333333371</v>
      </c>
    </row>
    <row r="21" spans="1:54" x14ac:dyDescent="0.25">
      <c r="A21" s="1">
        <v>1985</v>
      </c>
      <c r="B21" s="4">
        <v>0.83299999999999996</v>
      </c>
      <c r="C21" s="4">
        <v>0.94299999999999995</v>
      </c>
      <c r="D21" s="4">
        <v>0.83299999999999996</v>
      </c>
      <c r="F21" s="5"/>
      <c r="H21" s="1">
        <v>1985</v>
      </c>
      <c r="I21" s="1">
        <v>52.9</v>
      </c>
      <c r="J21" s="1">
        <v>147.1</v>
      </c>
      <c r="K21" s="1">
        <v>49.4</v>
      </c>
      <c r="L21" s="1">
        <v>25.1</v>
      </c>
      <c r="M21" s="1">
        <v>50.9</v>
      </c>
      <c r="N21" s="1">
        <v>48.3</v>
      </c>
      <c r="O21" s="1">
        <v>33.799999999999997</v>
      </c>
      <c r="P21" s="6">
        <v>14.7</v>
      </c>
      <c r="Q21" s="1">
        <v>12</v>
      </c>
      <c r="R21" s="1">
        <v>40.5</v>
      </c>
      <c r="S21" s="1">
        <v>17.5</v>
      </c>
      <c r="T21" s="1">
        <v>33.5</v>
      </c>
      <c r="U21" s="1">
        <v>20.8</v>
      </c>
      <c r="V21" s="1">
        <v>33.9</v>
      </c>
      <c r="W21" s="1">
        <v>80.599999999999994</v>
      </c>
      <c r="X21" s="1">
        <v>76</v>
      </c>
      <c r="Y21" s="1">
        <v>68.8</v>
      </c>
      <c r="Z21" s="1">
        <v>57.2</v>
      </c>
      <c r="AA21" s="7">
        <v>34.4</v>
      </c>
      <c r="AB21" s="8">
        <f t="shared" si="0"/>
        <v>489.9</v>
      </c>
      <c r="AC21" s="2">
        <f t="shared" si="1"/>
        <v>54.7</v>
      </c>
      <c r="AD21" s="2">
        <f t="shared" si="2"/>
        <v>244.79999999999998</v>
      </c>
      <c r="AE21" s="2"/>
      <c r="AF21" s="1">
        <v>1985</v>
      </c>
      <c r="AG21" s="1">
        <v>7.73</v>
      </c>
      <c r="AH21" s="1">
        <v>10.519354838709701</v>
      </c>
      <c r="AI21" s="1">
        <v>6.3806451612903201</v>
      </c>
      <c r="AJ21" s="1">
        <v>2.8533333333333299</v>
      </c>
      <c r="AK21" s="1">
        <v>0.94838709677419397</v>
      </c>
      <c r="AL21" s="1">
        <v>-5.4766666666666701</v>
      </c>
      <c r="AM21" s="7">
        <v>-5.2419354838709697</v>
      </c>
      <c r="AN21" s="6">
        <v>-25.2258064516129</v>
      </c>
      <c r="AO21" s="1">
        <v>-25.064285714285699</v>
      </c>
      <c r="AP21" s="1">
        <v>-0.825806451612903</v>
      </c>
      <c r="AQ21" s="1">
        <v>3.4833333333333298</v>
      </c>
      <c r="AR21" s="1">
        <v>-1.1032258064516101</v>
      </c>
      <c r="AS21" s="1">
        <v>6.94</v>
      </c>
      <c r="AT21" s="1">
        <v>9.2129032258064498</v>
      </c>
      <c r="AU21" s="1">
        <v>9.1903225806451605</v>
      </c>
      <c r="AV21" s="1">
        <v>4.92</v>
      </c>
      <c r="AW21" s="1">
        <v>1.0096774193548399</v>
      </c>
      <c r="AX21" s="1">
        <v>-3.8033333333333301</v>
      </c>
      <c r="AY21" s="7">
        <v>-22.351612903225799</v>
      </c>
      <c r="AZ21" s="8">
        <f t="shared" si="3"/>
        <v>-3.6348195084485391</v>
      </c>
      <c r="BA21" s="2">
        <f t="shared" si="4"/>
        <v>8.0764516129032256</v>
      </c>
      <c r="BB21" s="1">
        <f t="shared" si="5"/>
        <v>7.5658064516129038</v>
      </c>
    </row>
    <row r="22" spans="1:54" x14ac:dyDescent="0.25">
      <c r="A22" s="1">
        <v>1986</v>
      </c>
      <c r="B22" s="4">
        <v>0.46</v>
      </c>
      <c r="C22" s="4">
        <v>0.59199999999999997</v>
      </c>
      <c r="D22" s="4">
        <v>0.46</v>
      </c>
      <c r="F22" s="5"/>
      <c r="H22" s="1">
        <v>1986</v>
      </c>
      <c r="I22" s="1">
        <v>20.8</v>
      </c>
      <c r="J22" s="1">
        <v>33.9</v>
      </c>
      <c r="K22" s="1">
        <v>80.599999999999994</v>
      </c>
      <c r="L22" s="1">
        <v>76</v>
      </c>
      <c r="M22" s="1">
        <v>68.8</v>
      </c>
      <c r="N22" s="1">
        <v>57.2</v>
      </c>
      <c r="O22" s="1">
        <v>34.4</v>
      </c>
      <c r="P22" s="6">
        <v>23.5</v>
      </c>
      <c r="Q22" s="1">
        <v>8.3000000000000007</v>
      </c>
      <c r="R22" s="1">
        <v>21.5</v>
      </c>
      <c r="S22" s="1">
        <v>32.299999999999997</v>
      </c>
      <c r="T22" s="1">
        <v>71.3</v>
      </c>
      <c r="U22" s="1">
        <v>24.3</v>
      </c>
      <c r="V22" s="1">
        <v>60.2</v>
      </c>
      <c r="W22" s="1">
        <v>38.799999999999997</v>
      </c>
      <c r="X22" s="1">
        <v>59.3</v>
      </c>
      <c r="Y22" s="1">
        <v>49.8</v>
      </c>
      <c r="Z22" s="1">
        <v>53.6</v>
      </c>
      <c r="AA22" s="7">
        <v>19.2</v>
      </c>
      <c r="AB22" s="8">
        <f t="shared" si="0"/>
        <v>462.1</v>
      </c>
      <c r="AC22" s="2">
        <f t="shared" si="1"/>
        <v>84.5</v>
      </c>
      <c r="AD22" s="2">
        <f t="shared" si="2"/>
        <v>253.90000000000003</v>
      </c>
      <c r="AE22" s="2"/>
      <c r="AF22" s="1">
        <v>1986</v>
      </c>
      <c r="AG22" s="1">
        <v>6.94</v>
      </c>
      <c r="AH22" s="1">
        <v>9.2129032258064498</v>
      </c>
      <c r="AI22" s="1">
        <v>9.1903225806451605</v>
      </c>
      <c r="AJ22" s="1">
        <v>4.92</v>
      </c>
      <c r="AK22" s="1">
        <v>1.0096774193548399</v>
      </c>
      <c r="AL22" s="1">
        <v>-3.8033333333333301</v>
      </c>
      <c r="AM22" s="7">
        <v>-22.351612903225799</v>
      </c>
      <c r="AN22" s="6">
        <v>-17.6645161290323</v>
      </c>
      <c r="AO22" s="1">
        <v>-16.75</v>
      </c>
      <c r="AP22" s="1">
        <v>-4.0419354838709696</v>
      </c>
      <c r="AQ22" s="1">
        <v>1.33</v>
      </c>
      <c r="AR22" s="1">
        <v>0.66129032258064502</v>
      </c>
      <c r="AS22" s="1">
        <v>8.67</v>
      </c>
      <c r="AT22" s="1">
        <v>9.0290322580645093</v>
      </c>
      <c r="AU22" s="1">
        <v>7.0709677419354904</v>
      </c>
      <c r="AV22" s="1">
        <v>2.41333333333333</v>
      </c>
      <c r="AW22" s="1">
        <v>-0.43548387096774199</v>
      </c>
      <c r="AX22" s="1">
        <v>-2.1666666666666701</v>
      </c>
      <c r="AY22" s="7">
        <v>-19.980645161290301</v>
      </c>
      <c r="AZ22" s="8">
        <f t="shared" si="3"/>
        <v>-2.6553853046595006</v>
      </c>
      <c r="BA22" s="2">
        <f t="shared" si="4"/>
        <v>8.8495161290322546</v>
      </c>
      <c r="BB22" s="1">
        <f t="shared" si="5"/>
        <v>6.7958333333333325</v>
      </c>
    </row>
    <row r="23" spans="1:54" x14ac:dyDescent="0.25">
      <c r="A23" s="1">
        <v>1987</v>
      </c>
      <c r="B23" s="4">
        <v>0.54100000000000004</v>
      </c>
      <c r="C23" s="4">
        <v>0.89200000000000002</v>
      </c>
      <c r="D23" s="4">
        <v>0.54100000000000004</v>
      </c>
      <c r="F23" s="5"/>
      <c r="H23" s="1">
        <v>1987</v>
      </c>
      <c r="I23" s="1">
        <v>24.3</v>
      </c>
      <c r="J23" s="1">
        <v>60.2</v>
      </c>
      <c r="K23" s="1">
        <v>38.799999999999997</v>
      </c>
      <c r="L23" s="1">
        <v>59.3</v>
      </c>
      <c r="M23" s="1">
        <v>49.8</v>
      </c>
      <c r="N23" s="1">
        <v>53.6</v>
      </c>
      <c r="O23" s="1">
        <v>19.2</v>
      </c>
      <c r="P23" s="6">
        <v>6.2</v>
      </c>
      <c r="Q23" s="1">
        <v>38.700000000000003</v>
      </c>
      <c r="R23" s="1">
        <v>39.1</v>
      </c>
      <c r="S23" s="1">
        <v>9.1999999999999993</v>
      </c>
      <c r="T23" s="1">
        <v>39.4</v>
      </c>
      <c r="U23" s="1">
        <v>27.3</v>
      </c>
      <c r="V23" s="1">
        <v>92.3</v>
      </c>
      <c r="W23" s="1">
        <v>61.2</v>
      </c>
      <c r="X23" s="1">
        <v>62.9</v>
      </c>
      <c r="Y23" s="1">
        <v>17.899999999999999</v>
      </c>
      <c r="Z23" s="1">
        <v>23.1</v>
      </c>
      <c r="AA23" s="7">
        <v>15.6</v>
      </c>
      <c r="AB23" s="8">
        <f t="shared" si="0"/>
        <v>432.9</v>
      </c>
      <c r="AC23" s="2">
        <f t="shared" si="1"/>
        <v>119.6</v>
      </c>
      <c r="AD23" s="2">
        <f t="shared" si="2"/>
        <v>283.09999999999997</v>
      </c>
      <c r="AE23" s="2"/>
      <c r="AF23" s="1">
        <v>1987</v>
      </c>
      <c r="AG23" s="1">
        <v>8.67</v>
      </c>
      <c r="AH23" s="1">
        <v>9.0290322580645093</v>
      </c>
      <c r="AI23" s="1">
        <v>7.0709677419354904</v>
      </c>
      <c r="AJ23" s="1">
        <v>2.41333333333333</v>
      </c>
      <c r="AK23" s="1">
        <v>-0.43548387096774199</v>
      </c>
      <c r="AL23" s="1">
        <v>-2.1666666666666701</v>
      </c>
      <c r="AM23" s="7">
        <v>-19.980645161290301</v>
      </c>
      <c r="AN23" s="6">
        <v>-17.641935483870999</v>
      </c>
      <c r="AO23" s="1">
        <v>-19.235714285714302</v>
      </c>
      <c r="AP23" s="1">
        <v>-7.8774193548387101</v>
      </c>
      <c r="AQ23" s="1">
        <v>-2.2433333333333301</v>
      </c>
      <c r="AR23" s="1">
        <v>0.59354838709677404</v>
      </c>
      <c r="AS23" s="1">
        <v>6.66</v>
      </c>
      <c r="AT23" s="1">
        <v>7.9580645161290304</v>
      </c>
      <c r="AU23" s="1">
        <v>5.3064516129032304</v>
      </c>
      <c r="AV23" s="1">
        <v>4.2966666666666704</v>
      </c>
      <c r="AW23" s="1">
        <v>3.9</v>
      </c>
      <c r="AX23" s="1">
        <v>-3.14333333333333</v>
      </c>
      <c r="AY23" s="7">
        <v>-14.5677419354839</v>
      </c>
      <c r="AZ23" s="8">
        <f t="shared" si="3"/>
        <v>-2.9995622119815724</v>
      </c>
      <c r="BA23" s="2">
        <f t="shared" si="4"/>
        <v>7.3090322580645157</v>
      </c>
      <c r="BB23" s="1">
        <f t="shared" si="5"/>
        <v>6.0552956989247333</v>
      </c>
    </row>
    <row r="24" spans="1:54" x14ac:dyDescent="0.25">
      <c r="A24" s="1">
        <v>1988</v>
      </c>
      <c r="B24" s="4">
        <v>0.60699999999999998</v>
      </c>
      <c r="C24" s="4">
        <v>0.93799999999999994</v>
      </c>
      <c r="D24" s="4">
        <v>0.60699999999999998</v>
      </c>
      <c r="F24" s="5"/>
      <c r="H24" s="1">
        <v>1988</v>
      </c>
      <c r="I24" s="1">
        <v>27.3</v>
      </c>
      <c r="J24" s="1">
        <v>92.3</v>
      </c>
      <c r="K24" s="1">
        <v>61.2</v>
      </c>
      <c r="L24" s="1">
        <v>62.9</v>
      </c>
      <c r="M24" s="1">
        <v>17.899999999999999</v>
      </c>
      <c r="N24" s="1">
        <v>23.1</v>
      </c>
      <c r="O24" s="1">
        <v>15.6</v>
      </c>
      <c r="P24" s="6">
        <v>32.4</v>
      </c>
      <c r="Q24" s="1">
        <v>33.1</v>
      </c>
      <c r="R24" s="1">
        <v>22.7</v>
      </c>
      <c r="S24" s="1">
        <v>14.6</v>
      </c>
      <c r="T24" s="1">
        <v>30.9</v>
      </c>
      <c r="U24" s="1">
        <v>31.4</v>
      </c>
      <c r="V24" s="1">
        <v>55</v>
      </c>
      <c r="W24" s="1">
        <v>67.400000000000006</v>
      </c>
      <c r="X24" s="1">
        <v>49.5</v>
      </c>
      <c r="Y24" s="1">
        <v>42.4</v>
      </c>
      <c r="Z24" s="1">
        <v>25.5</v>
      </c>
      <c r="AA24" s="7">
        <v>16.5</v>
      </c>
      <c r="AB24" s="8">
        <f t="shared" si="0"/>
        <v>421.4</v>
      </c>
      <c r="AC24" s="2">
        <f t="shared" si="1"/>
        <v>86.4</v>
      </c>
      <c r="AD24" s="2">
        <f t="shared" si="2"/>
        <v>234.2</v>
      </c>
      <c r="AE24" s="2"/>
      <c r="AF24" s="1">
        <v>1988</v>
      </c>
      <c r="AG24" s="1">
        <v>6.66</v>
      </c>
      <c r="AH24" s="1">
        <v>7.9580645161290304</v>
      </c>
      <c r="AI24" s="1">
        <v>5.3064516129032304</v>
      </c>
      <c r="AJ24" s="1">
        <v>4.2966666666666704</v>
      </c>
      <c r="AK24" s="1">
        <v>3.9</v>
      </c>
      <c r="AL24" s="1">
        <v>-3.14333333333333</v>
      </c>
      <c r="AM24" s="7">
        <v>-14.5677419354839</v>
      </c>
      <c r="AN24" s="6">
        <v>-11.8774193548387</v>
      </c>
      <c r="AO24" s="1">
        <v>-11.4862068965517</v>
      </c>
      <c r="AP24" s="1">
        <v>-8.00322580645161</v>
      </c>
      <c r="AQ24" s="1">
        <v>4.37</v>
      </c>
      <c r="AR24" s="1">
        <v>-0.138709677419355</v>
      </c>
      <c r="AS24" s="1">
        <v>7.9133333333333402</v>
      </c>
      <c r="AT24" s="1">
        <v>11.841935483871</v>
      </c>
      <c r="AU24" s="1">
        <v>9.7064516129032299</v>
      </c>
      <c r="AV24" s="1">
        <v>4.4933333333333296</v>
      </c>
      <c r="AW24" s="1">
        <v>-0.98387096774193605</v>
      </c>
      <c r="AX24" s="1">
        <v>-9.8966666666666701</v>
      </c>
      <c r="AY24" s="7">
        <v>-13.4483870967742</v>
      </c>
      <c r="AZ24" s="8">
        <f t="shared" si="3"/>
        <v>-1.4591193919169392</v>
      </c>
      <c r="BA24" s="2">
        <f t="shared" si="4"/>
        <v>9.8776344086021695</v>
      </c>
      <c r="BB24" s="1">
        <f t="shared" si="5"/>
        <v>8.4887634408602253</v>
      </c>
    </row>
    <row r="25" spans="1:54" x14ac:dyDescent="0.25">
      <c r="A25" s="1">
        <v>1989</v>
      </c>
      <c r="B25" s="4">
        <v>0.747</v>
      </c>
      <c r="C25" s="4">
        <v>1.097</v>
      </c>
      <c r="D25" s="4">
        <v>0.747</v>
      </c>
      <c r="F25" s="5"/>
      <c r="H25" s="1">
        <v>1989</v>
      </c>
      <c r="I25" s="1">
        <v>31.4</v>
      </c>
      <c r="J25" s="1">
        <v>55</v>
      </c>
      <c r="K25" s="1">
        <v>67.400000000000006</v>
      </c>
      <c r="L25" s="1">
        <v>49.5</v>
      </c>
      <c r="M25" s="1">
        <v>42.4</v>
      </c>
      <c r="N25" s="1">
        <v>25.5</v>
      </c>
      <c r="O25" s="1">
        <v>16.5</v>
      </c>
      <c r="P25" s="6">
        <v>58.2</v>
      </c>
      <c r="Q25" s="1">
        <v>32.1</v>
      </c>
      <c r="R25" s="1">
        <v>38.700000000000003</v>
      </c>
      <c r="S25" s="1">
        <v>27.5</v>
      </c>
      <c r="T25" s="1">
        <v>36.5</v>
      </c>
      <c r="U25" s="1">
        <v>78.3</v>
      </c>
      <c r="V25" s="1">
        <v>107.3</v>
      </c>
      <c r="W25" s="1">
        <v>36.1</v>
      </c>
      <c r="X25" s="1">
        <v>31.4</v>
      </c>
      <c r="Y25" s="1">
        <v>39.200000000000003</v>
      </c>
      <c r="Z25" s="1">
        <v>60.4</v>
      </c>
      <c r="AA25" s="7">
        <v>23.5</v>
      </c>
      <c r="AB25" s="8">
        <f t="shared" si="0"/>
        <v>569.20000000000005</v>
      </c>
      <c r="AC25" s="2">
        <f t="shared" si="1"/>
        <v>185.6</v>
      </c>
      <c r="AD25" s="2">
        <f t="shared" si="2"/>
        <v>289.59999999999997</v>
      </c>
      <c r="AE25" s="2"/>
      <c r="AF25" s="1">
        <v>1989</v>
      </c>
      <c r="AG25" s="1">
        <v>7.9133333333333402</v>
      </c>
      <c r="AH25" s="1">
        <v>11.841935483871</v>
      </c>
      <c r="AI25" s="1">
        <v>9.7064516129032299</v>
      </c>
      <c r="AJ25" s="1">
        <v>4.4933333333333296</v>
      </c>
      <c r="AK25" s="1">
        <v>-0.98387096774193605</v>
      </c>
      <c r="AL25" s="1">
        <v>-9.8966666666666701</v>
      </c>
      <c r="AM25" s="7">
        <v>-13.4483870967742</v>
      </c>
      <c r="AN25" s="6">
        <v>-7.64838709677419</v>
      </c>
      <c r="AO25" s="1">
        <v>-6.6964285714285703</v>
      </c>
      <c r="AP25" s="1">
        <v>-0.25806451612903197</v>
      </c>
      <c r="AQ25" s="1">
        <v>-0.87666666666666704</v>
      </c>
      <c r="AR25" s="1">
        <v>2.8870967741935498</v>
      </c>
      <c r="AS25" s="1">
        <v>8.7466666666666697</v>
      </c>
      <c r="AT25" s="1">
        <v>10.290322580645199</v>
      </c>
      <c r="AU25" s="1">
        <v>8.7258064516129004</v>
      </c>
      <c r="AV25" s="1">
        <v>3.9733333333333301</v>
      </c>
      <c r="AW25" s="1">
        <v>-3.1354838709677399</v>
      </c>
      <c r="AX25" s="1">
        <v>-3.2266666666666701</v>
      </c>
      <c r="AY25" s="7">
        <v>-11</v>
      </c>
      <c r="AZ25" s="8">
        <f t="shared" si="3"/>
        <v>0.14846070148489834</v>
      </c>
      <c r="BA25" s="2">
        <f t="shared" si="4"/>
        <v>9.5184946236559345</v>
      </c>
      <c r="BB25" s="1">
        <f t="shared" si="5"/>
        <v>7.9340322580645246</v>
      </c>
    </row>
    <row r="26" spans="1:54" x14ac:dyDescent="0.25">
      <c r="A26" s="1">
        <v>1990</v>
      </c>
      <c r="B26" s="4">
        <v>0.73199999999999998</v>
      </c>
      <c r="C26" s="4">
        <v>0.93100000000000005</v>
      </c>
      <c r="D26" s="4">
        <v>0.73199999999999998</v>
      </c>
      <c r="F26" s="5"/>
      <c r="H26" s="1">
        <v>1990</v>
      </c>
      <c r="I26" s="1">
        <v>78.3</v>
      </c>
      <c r="J26" s="1">
        <v>107.3</v>
      </c>
      <c r="K26" s="1">
        <v>36.1</v>
      </c>
      <c r="L26" s="1">
        <v>31.4</v>
      </c>
      <c r="M26" s="1">
        <v>39.200000000000003</v>
      </c>
      <c r="N26" s="1">
        <v>60.4</v>
      </c>
      <c r="O26" s="1">
        <v>23.5</v>
      </c>
      <c r="P26" s="6">
        <v>27.4</v>
      </c>
      <c r="Q26" s="1">
        <v>51.9</v>
      </c>
      <c r="R26" s="1">
        <v>21.2</v>
      </c>
      <c r="S26" s="1">
        <v>16.8</v>
      </c>
      <c r="T26" s="1">
        <v>20.3</v>
      </c>
      <c r="U26" s="1">
        <v>63</v>
      </c>
      <c r="V26" s="1">
        <v>58.3</v>
      </c>
      <c r="W26" s="1">
        <v>60.1</v>
      </c>
      <c r="X26" s="1">
        <v>9.5</v>
      </c>
      <c r="Y26" s="1">
        <v>21.3</v>
      </c>
      <c r="Z26" s="1">
        <v>37.700000000000003</v>
      </c>
      <c r="AA26" s="7">
        <v>37.9</v>
      </c>
      <c r="AB26" s="8">
        <f t="shared" si="0"/>
        <v>425.4</v>
      </c>
      <c r="AC26" s="2">
        <f t="shared" si="1"/>
        <v>121.3</v>
      </c>
      <c r="AD26" s="2">
        <f t="shared" si="2"/>
        <v>211.2</v>
      </c>
      <c r="AE26" s="2"/>
      <c r="AF26" s="1">
        <v>1990</v>
      </c>
      <c r="AG26" s="1">
        <v>8.7466666666666697</v>
      </c>
      <c r="AH26" s="1">
        <v>10.290322580645199</v>
      </c>
      <c r="AI26" s="1">
        <v>8.7258064516129004</v>
      </c>
      <c r="AJ26" s="1">
        <v>3.9733333333333301</v>
      </c>
      <c r="AK26" s="1">
        <v>-3.1354838709677399</v>
      </c>
      <c r="AL26" s="1">
        <v>-3.2266666666666701</v>
      </c>
      <c r="AM26" s="7">
        <v>-11</v>
      </c>
      <c r="AN26" s="6">
        <v>-17.1967741935484</v>
      </c>
      <c r="AO26" s="1">
        <v>-2.41071428571429</v>
      </c>
      <c r="AP26" s="1">
        <v>-2.3419354838709698</v>
      </c>
      <c r="AQ26" s="1">
        <v>-0.33</v>
      </c>
      <c r="AR26" s="1">
        <v>0.47419354838709699</v>
      </c>
      <c r="AS26" s="1">
        <v>5.6233333333333304</v>
      </c>
      <c r="AT26" s="1">
        <v>10.709677419354801</v>
      </c>
      <c r="AU26" s="1">
        <v>7.9225806451612897</v>
      </c>
      <c r="AV26" s="1">
        <v>1.95333333333333</v>
      </c>
      <c r="AW26" s="1">
        <v>-1.85161290322581</v>
      </c>
      <c r="AX26" s="1">
        <v>-5.7733333333333396</v>
      </c>
      <c r="AY26" s="7">
        <v>-3.8806451612903201</v>
      </c>
      <c r="AZ26" s="8">
        <f t="shared" si="3"/>
        <v>-0.59182475678444024</v>
      </c>
      <c r="BA26" s="2">
        <f t="shared" si="4"/>
        <v>8.166505376344066</v>
      </c>
      <c r="BB26" s="1">
        <f t="shared" si="5"/>
        <v>6.5522311827956878</v>
      </c>
    </row>
    <row r="27" spans="1:54" x14ac:dyDescent="0.25">
      <c r="A27" s="1">
        <v>1991</v>
      </c>
      <c r="B27" s="4">
        <v>0.53700000000000003</v>
      </c>
      <c r="C27" s="4">
        <v>0.80100000000000005</v>
      </c>
      <c r="D27" s="4">
        <v>0.53700000000000003</v>
      </c>
      <c r="F27" s="5"/>
      <c r="H27" s="1">
        <v>1991</v>
      </c>
      <c r="I27" s="1">
        <v>63</v>
      </c>
      <c r="J27" s="1">
        <v>58.3</v>
      </c>
      <c r="K27" s="1">
        <v>60.1</v>
      </c>
      <c r="L27" s="1">
        <v>9.5</v>
      </c>
      <c r="M27" s="1">
        <v>21.3</v>
      </c>
      <c r="N27" s="1">
        <v>37.700000000000003</v>
      </c>
      <c r="O27" s="1">
        <v>37.9</v>
      </c>
      <c r="P27" s="6">
        <v>30.8</v>
      </c>
      <c r="Q27" s="1">
        <v>10.5</v>
      </c>
      <c r="R27" s="1">
        <v>29.5</v>
      </c>
      <c r="S27" s="1">
        <v>5.9</v>
      </c>
      <c r="T27" s="1">
        <v>46.2</v>
      </c>
      <c r="U27" s="1">
        <v>68.8</v>
      </c>
      <c r="V27" s="1">
        <v>16.2</v>
      </c>
      <c r="W27" s="1">
        <v>60.9</v>
      </c>
      <c r="X27" s="1">
        <v>57.6</v>
      </c>
      <c r="Y27" s="1">
        <v>50.9</v>
      </c>
      <c r="Z27" s="1">
        <v>75.400000000000006</v>
      </c>
      <c r="AA27" s="7">
        <v>55.3</v>
      </c>
      <c r="AB27" s="8">
        <f t="shared" si="0"/>
        <v>507.99999999999994</v>
      </c>
      <c r="AC27" s="2">
        <f t="shared" si="1"/>
        <v>85</v>
      </c>
      <c r="AD27" s="2">
        <f t="shared" si="2"/>
        <v>249.7</v>
      </c>
      <c r="AE27" s="2"/>
      <c r="AF27" s="1">
        <v>1991</v>
      </c>
      <c r="AG27" s="1">
        <v>5.6233333333333304</v>
      </c>
      <c r="AH27" s="1">
        <v>10.709677419354801</v>
      </c>
      <c r="AI27" s="1">
        <v>7.9225806451612897</v>
      </c>
      <c r="AJ27" s="1">
        <v>1.95333333333333</v>
      </c>
      <c r="AK27" s="1">
        <v>-1.85161290322581</v>
      </c>
      <c r="AL27" s="1">
        <v>-5.7733333333333396</v>
      </c>
      <c r="AM27" s="7">
        <v>-3.8806451612903201</v>
      </c>
      <c r="AN27" s="6">
        <v>-13.5967741935484</v>
      </c>
      <c r="AO27" s="1">
        <v>-14.6107142857143</v>
      </c>
      <c r="AP27" s="1">
        <v>-11.1290322580645</v>
      </c>
      <c r="AQ27" s="1">
        <v>-1.33</v>
      </c>
      <c r="AR27" s="1">
        <v>0.27741935483871</v>
      </c>
      <c r="AS27" s="1">
        <v>6.9266666666666703</v>
      </c>
      <c r="AT27" s="1">
        <v>9.67096774193549</v>
      </c>
      <c r="AU27" s="1">
        <v>9.3387096774193505</v>
      </c>
      <c r="AV27" s="1">
        <v>1.49</v>
      </c>
      <c r="AW27" s="1">
        <v>0.187096774193549</v>
      </c>
      <c r="AX27" s="1">
        <v>-0.98333333333333295</v>
      </c>
      <c r="AY27" s="7">
        <v>-9.1870967741935399</v>
      </c>
      <c r="AZ27" s="8">
        <f t="shared" si="3"/>
        <v>-1.9121742191500246</v>
      </c>
      <c r="BA27" s="2">
        <f t="shared" si="4"/>
        <v>8.2988172043010806</v>
      </c>
      <c r="BB27" s="1">
        <f t="shared" si="5"/>
        <v>6.856586021505378</v>
      </c>
    </row>
    <row r="28" spans="1:54" x14ac:dyDescent="0.25">
      <c r="A28" s="1">
        <v>1992</v>
      </c>
      <c r="B28" s="4">
        <v>0.39400000000000002</v>
      </c>
      <c r="C28" s="4">
        <v>0.75700000000000001</v>
      </c>
      <c r="D28" s="4">
        <v>0.39400000000000002</v>
      </c>
      <c r="F28" s="5"/>
      <c r="H28" s="1">
        <v>1992</v>
      </c>
      <c r="I28" s="1">
        <v>68.8</v>
      </c>
      <c r="J28" s="1">
        <v>16.2</v>
      </c>
      <c r="K28" s="1">
        <v>60.9</v>
      </c>
      <c r="L28" s="1">
        <v>57.6</v>
      </c>
      <c r="M28" s="1">
        <v>50.9</v>
      </c>
      <c r="N28" s="1">
        <v>75.400000000000006</v>
      </c>
      <c r="O28" s="1">
        <v>55.3</v>
      </c>
      <c r="P28" s="6">
        <v>24.7</v>
      </c>
      <c r="Q28" s="1">
        <v>39.5</v>
      </c>
      <c r="R28" s="1">
        <v>39.299999999999997</v>
      </c>
      <c r="S28" s="1">
        <v>17.5</v>
      </c>
      <c r="T28" s="1">
        <v>28.4</v>
      </c>
      <c r="U28" s="1">
        <v>53.8</v>
      </c>
      <c r="V28" s="1">
        <v>95.9</v>
      </c>
      <c r="W28" s="1">
        <v>95.8</v>
      </c>
      <c r="X28" s="1">
        <v>95.6</v>
      </c>
      <c r="Y28" s="1">
        <v>8.6</v>
      </c>
      <c r="Z28" s="1">
        <v>53.2</v>
      </c>
      <c r="AA28" s="7">
        <v>40.5</v>
      </c>
      <c r="AB28" s="8">
        <f t="shared" si="0"/>
        <v>592.80000000000007</v>
      </c>
      <c r="AC28" s="2">
        <f t="shared" si="1"/>
        <v>149.69999999999999</v>
      </c>
      <c r="AD28" s="2">
        <f t="shared" si="2"/>
        <v>369.5</v>
      </c>
      <c r="AE28" s="2"/>
      <c r="AF28" s="1">
        <v>1992</v>
      </c>
      <c r="AG28" s="1">
        <v>6.9266666666666703</v>
      </c>
      <c r="AH28" s="1">
        <v>9.67096774193549</v>
      </c>
      <c r="AI28" s="1">
        <v>9.3387096774193505</v>
      </c>
      <c r="AJ28" s="1">
        <v>1.49</v>
      </c>
      <c r="AK28" s="1">
        <v>0.187096774193549</v>
      </c>
      <c r="AL28" s="1">
        <v>-0.98333333333333295</v>
      </c>
      <c r="AM28" s="7">
        <v>-9.1870967741935399</v>
      </c>
      <c r="AN28" s="6">
        <v>-9.4322580645161302</v>
      </c>
      <c r="AO28" s="1">
        <v>-1.7862068965517199</v>
      </c>
      <c r="AP28" s="1">
        <v>-3.3354838709677401</v>
      </c>
      <c r="AQ28" s="1">
        <v>3.57</v>
      </c>
      <c r="AR28" s="1">
        <v>1.6612903225806499</v>
      </c>
      <c r="AS28" s="1">
        <v>7.0333333333333297</v>
      </c>
      <c r="AT28" s="1">
        <v>8.8580645161290299</v>
      </c>
      <c r="AU28" s="1">
        <v>7.3806451612903201</v>
      </c>
      <c r="AV28" s="1">
        <v>6.65</v>
      </c>
      <c r="AW28" s="1">
        <v>-6.4806451612903198</v>
      </c>
      <c r="AX28" s="1">
        <v>-7.7933333333333401</v>
      </c>
      <c r="AY28" s="7">
        <v>-0.26774193548387099</v>
      </c>
      <c r="AZ28" s="8">
        <f t="shared" si="3"/>
        <v>0.50480533926585103</v>
      </c>
      <c r="BA28" s="2">
        <f t="shared" si="4"/>
        <v>7.9456989247311798</v>
      </c>
      <c r="BB28" s="1">
        <f t="shared" si="5"/>
        <v>7.4805107526881702</v>
      </c>
    </row>
    <row r="29" spans="1:54" x14ac:dyDescent="0.25">
      <c r="A29" s="1">
        <v>1993</v>
      </c>
      <c r="B29" s="4">
        <v>0.504</v>
      </c>
      <c r="C29" s="4">
        <v>0.93200000000000005</v>
      </c>
      <c r="D29" s="4">
        <v>0.504</v>
      </c>
      <c r="F29" s="5"/>
      <c r="H29" s="1">
        <v>1993</v>
      </c>
      <c r="I29" s="1">
        <v>53.8</v>
      </c>
      <c r="J29" s="1">
        <v>95.9</v>
      </c>
      <c r="K29" s="1">
        <v>95.8</v>
      </c>
      <c r="L29" s="1">
        <v>95.6</v>
      </c>
      <c r="M29" s="1">
        <v>8.6</v>
      </c>
      <c r="N29" s="1">
        <v>53.2</v>
      </c>
      <c r="O29" s="1">
        <v>40.5</v>
      </c>
      <c r="P29" s="6">
        <v>29.8</v>
      </c>
      <c r="Q29" s="1">
        <v>12.3</v>
      </c>
      <c r="R29" s="1">
        <v>38</v>
      </c>
      <c r="S29" s="1">
        <v>31</v>
      </c>
      <c r="T29" s="1">
        <v>24.7</v>
      </c>
      <c r="U29" s="1">
        <v>72.900000000000006</v>
      </c>
      <c r="V29" s="1">
        <v>57.1</v>
      </c>
      <c r="W29" s="1">
        <v>44.8</v>
      </c>
      <c r="X29" s="1">
        <v>16.899999999999999</v>
      </c>
      <c r="Y29" s="1">
        <v>41.2</v>
      </c>
      <c r="Z29" s="1">
        <v>6.6</v>
      </c>
      <c r="AA29" s="7">
        <v>57.6</v>
      </c>
      <c r="AB29" s="8">
        <f t="shared" si="0"/>
        <v>432.90000000000003</v>
      </c>
      <c r="AC29" s="2">
        <f t="shared" si="1"/>
        <v>130</v>
      </c>
      <c r="AD29" s="2">
        <f t="shared" si="2"/>
        <v>216.4</v>
      </c>
      <c r="AE29" s="2"/>
      <c r="AF29" s="1">
        <v>1993</v>
      </c>
      <c r="AG29" s="1">
        <v>7.0333333333333297</v>
      </c>
      <c r="AH29" s="1">
        <v>8.8580645161290299</v>
      </c>
      <c r="AI29" s="1">
        <v>7.3806451612903201</v>
      </c>
      <c r="AJ29" s="1">
        <v>6.65</v>
      </c>
      <c r="AK29" s="1">
        <v>-6.4806451612903198</v>
      </c>
      <c r="AL29" s="1">
        <v>-7.7933333333333401</v>
      </c>
      <c r="AM29" s="7">
        <v>-0.26774193548387099</v>
      </c>
      <c r="AN29" s="6">
        <v>-7.5451612903225804</v>
      </c>
      <c r="AO29" s="1">
        <v>-6.5964285714285698</v>
      </c>
      <c r="AP29" s="1">
        <v>-1.58387096774194</v>
      </c>
      <c r="AQ29" s="1">
        <v>3.64333333333333</v>
      </c>
      <c r="AR29" s="1">
        <v>0.96451612903225803</v>
      </c>
      <c r="AS29" s="1">
        <v>6.23</v>
      </c>
      <c r="AT29" s="1">
        <v>10.1451612903226</v>
      </c>
      <c r="AU29" s="1">
        <v>8.8387096774193594</v>
      </c>
      <c r="AV29" s="1">
        <v>-0.74666666666666703</v>
      </c>
      <c r="AW29" s="1">
        <v>-1.1161290322580599</v>
      </c>
      <c r="AX29" s="1">
        <v>-3.5</v>
      </c>
      <c r="AY29" s="7">
        <v>-9.6677419354838694</v>
      </c>
      <c r="AZ29" s="8">
        <f t="shared" si="3"/>
        <v>-7.7856502816178327E-2</v>
      </c>
      <c r="BA29" s="2">
        <f t="shared" si="4"/>
        <v>8.1875806451613009</v>
      </c>
      <c r="BB29" s="1">
        <f t="shared" si="5"/>
        <v>6.1168010752688238</v>
      </c>
    </row>
    <row r="30" spans="1:54" x14ac:dyDescent="0.25">
      <c r="A30" s="1">
        <v>1994</v>
      </c>
      <c r="B30" s="4">
        <v>0.498</v>
      </c>
      <c r="C30" s="4">
        <v>0.94299999999999995</v>
      </c>
      <c r="D30" s="4">
        <v>0.498</v>
      </c>
      <c r="F30" s="5"/>
      <c r="H30" s="1">
        <v>1994</v>
      </c>
      <c r="I30" s="1">
        <v>72.900000000000006</v>
      </c>
      <c r="J30" s="1">
        <v>57.1</v>
      </c>
      <c r="K30" s="1">
        <v>44.8</v>
      </c>
      <c r="L30" s="1">
        <v>16.899999999999999</v>
      </c>
      <c r="M30" s="1">
        <v>41.2</v>
      </c>
      <c r="N30" s="1">
        <v>6.6</v>
      </c>
      <c r="O30" s="1">
        <v>57.6</v>
      </c>
      <c r="P30" s="6">
        <v>48.1</v>
      </c>
      <c r="Q30" s="1">
        <v>15.9</v>
      </c>
      <c r="R30" s="1">
        <v>24.4</v>
      </c>
      <c r="S30" s="1">
        <v>37.6</v>
      </c>
      <c r="T30" s="1">
        <v>43.4</v>
      </c>
      <c r="U30" s="1">
        <v>62.2</v>
      </c>
      <c r="V30" s="1">
        <v>95.9</v>
      </c>
      <c r="W30" s="1">
        <v>39.799999999999997</v>
      </c>
      <c r="X30" s="1">
        <v>47.4</v>
      </c>
      <c r="Y30" s="1">
        <v>44</v>
      </c>
      <c r="Z30" s="1">
        <v>29.7</v>
      </c>
      <c r="AA30" s="7">
        <v>45.8</v>
      </c>
      <c r="AB30" s="8">
        <f t="shared" si="0"/>
        <v>534.19999999999993</v>
      </c>
      <c r="AC30" s="2">
        <f t="shared" si="1"/>
        <v>158.10000000000002</v>
      </c>
      <c r="AD30" s="2">
        <f t="shared" si="2"/>
        <v>288.7</v>
      </c>
      <c r="AE30" s="2"/>
      <c r="AF30" s="1">
        <v>1994</v>
      </c>
      <c r="AG30" s="1">
        <v>6.23</v>
      </c>
      <c r="AH30" s="1">
        <v>10.1451612903226</v>
      </c>
      <c r="AI30" s="1">
        <v>8.8387096774193594</v>
      </c>
      <c r="AJ30" s="1">
        <v>-0.74666666666666703</v>
      </c>
      <c r="AK30" s="1">
        <v>-1.1161290322580599</v>
      </c>
      <c r="AL30" s="1">
        <v>-3.5</v>
      </c>
      <c r="AM30" s="7">
        <v>-9.6677419354838694</v>
      </c>
      <c r="AN30" s="6">
        <v>-12.8161290322581</v>
      </c>
      <c r="AO30" s="1">
        <v>-5.1642857142857101</v>
      </c>
      <c r="AP30" s="1">
        <v>-5.3903225806451598</v>
      </c>
      <c r="AQ30" s="1">
        <v>-2.4666666666666699</v>
      </c>
      <c r="AR30" s="1">
        <v>-0.40322580645161299</v>
      </c>
      <c r="AS30" s="1">
        <v>7.31666666666667</v>
      </c>
      <c r="AT30" s="1">
        <v>9.7258064516129004</v>
      </c>
      <c r="AU30" s="1">
        <v>7.1064516129032302</v>
      </c>
      <c r="AV30" s="1">
        <v>1.7</v>
      </c>
      <c r="AW30" s="1">
        <v>-0.87419354838709695</v>
      </c>
      <c r="AX30" s="1">
        <v>-2.2433333333333301</v>
      </c>
      <c r="AY30" s="7">
        <v>1.26129032258064</v>
      </c>
      <c r="AZ30" s="8">
        <f t="shared" si="3"/>
        <v>-0.18732846902201969</v>
      </c>
      <c r="BA30" s="2">
        <f t="shared" si="4"/>
        <v>8.5212365591397852</v>
      </c>
      <c r="BB30" s="1">
        <f t="shared" si="5"/>
        <v>6.4622311827957004</v>
      </c>
    </row>
    <row r="31" spans="1:54" x14ac:dyDescent="0.25">
      <c r="A31" s="1">
        <v>1995</v>
      </c>
      <c r="B31" s="4">
        <v>0.57099999999999995</v>
      </c>
      <c r="C31" s="4">
        <v>0.97899999999999998</v>
      </c>
      <c r="D31" s="4">
        <v>0.57099999999999995</v>
      </c>
      <c r="F31" s="5"/>
      <c r="H31" s="1">
        <v>1995</v>
      </c>
      <c r="I31" s="1">
        <v>62.2</v>
      </c>
      <c r="J31" s="1">
        <v>95.9</v>
      </c>
      <c r="K31" s="1">
        <v>39.799999999999997</v>
      </c>
      <c r="L31" s="1">
        <v>47.4</v>
      </c>
      <c r="M31" s="1">
        <v>44</v>
      </c>
      <c r="N31" s="1">
        <v>29.7</v>
      </c>
      <c r="O31" s="1">
        <v>45.8</v>
      </c>
      <c r="P31" s="6">
        <v>24.6</v>
      </c>
      <c r="Q31" s="1">
        <v>46.9</v>
      </c>
      <c r="R31" s="1">
        <v>16.8</v>
      </c>
      <c r="S31" s="1">
        <v>25.4</v>
      </c>
      <c r="T31" s="1">
        <v>48.8</v>
      </c>
      <c r="U31" s="1">
        <v>40.1</v>
      </c>
      <c r="V31" s="1">
        <v>58.3</v>
      </c>
      <c r="W31" s="1">
        <v>73.900000000000006</v>
      </c>
      <c r="X31" s="1">
        <v>28.6</v>
      </c>
      <c r="Y31" s="1">
        <v>132.30000000000001</v>
      </c>
      <c r="Z31" s="1">
        <v>66.7</v>
      </c>
      <c r="AA31" s="7">
        <v>12.2</v>
      </c>
      <c r="AB31" s="8">
        <f t="shared" si="0"/>
        <v>574.6</v>
      </c>
      <c r="AC31" s="2">
        <f t="shared" si="1"/>
        <v>98.4</v>
      </c>
      <c r="AD31" s="2">
        <f t="shared" si="2"/>
        <v>249.7</v>
      </c>
      <c r="AE31" s="2"/>
      <c r="AF31" s="1">
        <v>1995</v>
      </c>
      <c r="AG31" s="1">
        <v>7.31666666666667</v>
      </c>
      <c r="AH31" s="1">
        <v>9.7258064516129004</v>
      </c>
      <c r="AI31" s="1">
        <v>7.1064516129032302</v>
      </c>
      <c r="AJ31" s="1">
        <v>1.7</v>
      </c>
      <c r="AK31" s="1">
        <v>-0.87419354838709695</v>
      </c>
      <c r="AL31" s="1">
        <v>-2.2433333333333301</v>
      </c>
      <c r="AM31" s="7">
        <v>1.26129032258064</v>
      </c>
      <c r="AN31" s="6">
        <v>-7.3387096774193603</v>
      </c>
      <c r="AO31" s="1">
        <v>-9.8071428571428498</v>
      </c>
      <c r="AP31" s="1">
        <v>-1.3548387096774199</v>
      </c>
      <c r="AQ31" s="1">
        <v>-1.55666666666667</v>
      </c>
      <c r="AR31" s="1">
        <v>0.88387096774193596</v>
      </c>
      <c r="AS31" s="1">
        <v>8.0966666666666605</v>
      </c>
      <c r="AT31" s="1">
        <v>7.7612903225806402</v>
      </c>
      <c r="AU31" s="1">
        <v>7.1258064516128998</v>
      </c>
      <c r="AV31" s="1">
        <v>2.43333333333333</v>
      </c>
      <c r="AW31" s="1">
        <v>0.42258064516129001</v>
      </c>
      <c r="AX31" s="1">
        <v>-4.2033333333333296</v>
      </c>
      <c r="AY31" s="7">
        <v>-14</v>
      </c>
      <c r="AZ31" s="8">
        <f t="shared" si="3"/>
        <v>-0.96142857142857263</v>
      </c>
      <c r="BA31" s="2">
        <f t="shared" si="4"/>
        <v>7.9289784946236503</v>
      </c>
      <c r="BB31" s="1">
        <f t="shared" si="5"/>
        <v>6.3542741935483829</v>
      </c>
    </row>
    <row r="32" spans="1:54" x14ac:dyDescent="0.25">
      <c r="A32" s="1">
        <v>1996</v>
      </c>
      <c r="B32" s="4">
        <v>0.51800000000000002</v>
      </c>
      <c r="C32" s="4">
        <v>0.89100000000000001</v>
      </c>
      <c r="D32" s="4">
        <v>0.51800000000000002</v>
      </c>
      <c r="F32" s="5"/>
      <c r="H32" s="1">
        <v>1996</v>
      </c>
      <c r="I32" s="1">
        <v>40.1</v>
      </c>
      <c r="J32" s="1">
        <v>58.3</v>
      </c>
      <c r="K32" s="1">
        <v>73.900000000000006</v>
      </c>
      <c r="L32" s="1">
        <v>28.6</v>
      </c>
      <c r="M32" s="1">
        <v>132.30000000000001</v>
      </c>
      <c r="N32" s="1">
        <v>66.7</v>
      </c>
      <c r="O32" s="1">
        <v>12.2</v>
      </c>
      <c r="P32" s="6">
        <v>9</v>
      </c>
      <c r="Q32" s="1">
        <v>25.5</v>
      </c>
      <c r="R32" s="1">
        <v>9.9</v>
      </c>
      <c r="S32" s="1">
        <v>26.7</v>
      </c>
      <c r="T32" s="1">
        <v>59.3</v>
      </c>
      <c r="U32" s="1">
        <v>43.4</v>
      </c>
      <c r="V32" s="1">
        <v>82.9</v>
      </c>
      <c r="W32" s="1">
        <v>36.5</v>
      </c>
      <c r="X32" s="1">
        <v>21.8</v>
      </c>
      <c r="Y32" s="1">
        <v>52.2</v>
      </c>
      <c r="Z32" s="1">
        <v>106.4</v>
      </c>
      <c r="AA32" s="7">
        <v>32.4</v>
      </c>
      <c r="AB32" s="8">
        <f t="shared" si="0"/>
        <v>506</v>
      </c>
      <c r="AC32" s="2">
        <f t="shared" si="1"/>
        <v>126.30000000000001</v>
      </c>
      <c r="AD32" s="2">
        <f t="shared" si="2"/>
        <v>243.9</v>
      </c>
      <c r="AE32" s="2"/>
      <c r="AF32" s="1">
        <v>1996</v>
      </c>
      <c r="AG32" s="1">
        <v>8.0966666666666605</v>
      </c>
      <c r="AH32" s="1">
        <v>7.7612903225806402</v>
      </c>
      <c r="AI32" s="1">
        <v>7.1258064516128998</v>
      </c>
      <c r="AJ32" s="1">
        <v>2.43333333333333</v>
      </c>
      <c r="AK32" s="1">
        <v>0.42258064516129001</v>
      </c>
      <c r="AL32" s="1">
        <v>-4.2033333333333296</v>
      </c>
      <c r="AM32" s="7">
        <v>-14</v>
      </c>
      <c r="AN32" s="6">
        <v>-8.5709677419354797</v>
      </c>
      <c r="AO32" s="1">
        <v>-14.7758620689655</v>
      </c>
      <c r="AP32" s="1">
        <v>2.6870967741935501</v>
      </c>
      <c r="AQ32" s="1">
        <v>0.64666666666666694</v>
      </c>
      <c r="AR32" s="1">
        <v>-1.32903225806452</v>
      </c>
      <c r="AS32" s="1">
        <v>5.2933333333333303</v>
      </c>
      <c r="AT32" s="1">
        <v>7.9838709677419297</v>
      </c>
      <c r="AU32" s="1">
        <v>8.1129032258064502</v>
      </c>
      <c r="AV32" s="1">
        <v>2.2633333333333301</v>
      </c>
      <c r="AW32" s="1">
        <v>-0.309677419354839</v>
      </c>
      <c r="AX32" s="1">
        <v>-3.6733333333333298</v>
      </c>
      <c r="AY32" s="7">
        <v>-7.9709677419354801</v>
      </c>
      <c r="AZ32" s="8">
        <f t="shared" si="3"/>
        <v>-0.8035530218761574</v>
      </c>
      <c r="BA32" s="2">
        <f t="shared" si="4"/>
        <v>6.63860215053763</v>
      </c>
      <c r="BB32" s="1">
        <f t="shared" si="5"/>
        <v>5.9133602150537605</v>
      </c>
    </row>
    <row r="33" spans="1:54" x14ac:dyDescent="0.25">
      <c r="A33" s="1">
        <v>1997</v>
      </c>
      <c r="B33" s="4">
        <v>0.67700000000000005</v>
      </c>
      <c r="C33" s="4">
        <v>1.1180000000000001</v>
      </c>
      <c r="D33" s="4">
        <v>0.67700000000000005</v>
      </c>
      <c r="F33" s="5"/>
      <c r="H33" s="1">
        <v>1997</v>
      </c>
      <c r="I33" s="1">
        <v>43.4</v>
      </c>
      <c r="J33" s="1">
        <v>82.9</v>
      </c>
      <c r="K33" s="1">
        <v>36.5</v>
      </c>
      <c r="L33" s="1">
        <v>21.8</v>
      </c>
      <c r="M33" s="1">
        <v>52.2</v>
      </c>
      <c r="N33" s="1">
        <v>106.4</v>
      </c>
      <c r="O33" s="1">
        <v>32.4</v>
      </c>
      <c r="P33" s="6">
        <v>42.1</v>
      </c>
      <c r="Q33" s="1">
        <v>39.5</v>
      </c>
      <c r="R33" s="1">
        <v>63.4</v>
      </c>
      <c r="S33" s="1">
        <v>31.4</v>
      </c>
      <c r="T33" s="1">
        <v>34.9</v>
      </c>
      <c r="U33" s="1">
        <v>40.299999999999997</v>
      </c>
      <c r="V33" s="1">
        <v>64.2</v>
      </c>
      <c r="W33" s="1">
        <v>46.6</v>
      </c>
      <c r="X33" s="1">
        <v>83</v>
      </c>
      <c r="Y33" s="1">
        <v>17.8</v>
      </c>
      <c r="Z33" s="1">
        <v>23.2</v>
      </c>
      <c r="AA33" s="7">
        <v>14.7</v>
      </c>
      <c r="AB33" s="8">
        <f t="shared" si="0"/>
        <v>501.1</v>
      </c>
      <c r="AC33" s="2">
        <f t="shared" si="1"/>
        <v>104.5</v>
      </c>
      <c r="AD33" s="2">
        <f t="shared" si="2"/>
        <v>269</v>
      </c>
      <c r="AE33" s="2"/>
      <c r="AF33" s="1">
        <v>1997</v>
      </c>
      <c r="AG33" s="1">
        <v>5.2933333333333303</v>
      </c>
      <c r="AH33" s="1">
        <v>7.9838709677419297</v>
      </c>
      <c r="AI33" s="1">
        <v>8.1129032258064502</v>
      </c>
      <c r="AJ33" s="1">
        <v>2.2633333333333301</v>
      </c>
      <c r="AK33" s="1">
        <v>-0.309677419354839</v>
      </c>
      <c r="AL33" s="1">
        <v>-3.6733333333333298</v>
      </c>
      <c r="AM33" s="7">
        <v>-7.9709677419354801</v>
      </c>
      <c r="AN33" s="6">
        <v>-10.996774193548401</v>
      </c>
      <c r="AO33" s="1">
        <v>-10.046428571428599</v>
      </c>
      <c r="AP33" s="1">
        <v>-4.1548387096774198</v>
      </c>
      <c r="AQ33" s="1">
        <v>2.19</v>
      </c>
      <c r="AR33" s="1">
        <v>-1.9354838709677399E-2</v>
      </c>
      <c r="AS33" s="1">
        <v>6.54</v>
      </c>
      <c r="AT33" s="1">
        <v>9.7580645161290303</v>
      </c>
      <c r="AU33" s="1">
        <v>8.7677419354838708</v>
      </c>
      <c r="AV33" s="1">
        <v>5.1933333333333298</v>
      </c>
      <c r="AW33" s="1">
        <v>-1.67741935483871</v>
      </c>
      <c r="AX33" s="1">
        <v>-3.1533333333333302</v>
      </c>
      <c r="AY33" s="7">
        <v>-8.2580645161290303</v>
      </c>
      <c r="AZ33" s="8">
        <f t="shared" si="3"/>
        <v>-0.48808947772657812</v>
      </c>
      <c r="BA33" s="2">
        <f t="shared" si="4"/>
        <v>8.1490322580645156</v>
      </c>
      <c r="BB33" s="1">
        <f t="shared" si="5"/>
        <v>7.5647849462365571</v>
      </c>
    </row>
    <row r="34" spans="1:54" x14ac:dyDescent="0.25">
      <c r="A34" s="1">
        <v>1998</v>
      </c>
      <c r="B34" s="4">
        <v>0.71299999999999997</v>
      </c>
      <c r="C34" s="4">
        <v>1.0149999999999999</v>
      </c>
      <c r="D34" s="4">
        <v>0.71299999999999997</v>
      </c>
      <c r="F34" s="5"/>
      <c r="H34" s="1">
        <v>1998</v>
      </c>
      <c r="I34" s="1">
        <v>40.299999999999997</v>
      </c>
      <c r="J34" s="1">
        <v>64.2</v>
      </c>
      <c r="K34" s="1">
        <v>46.6</v>
      </c>
      <c r="L34" s="1">
        <v>83</v>
      </c>
      <c r="M34" s="1">
        <v>17.8</v>
      </c>
      <c r="N34" s="1">
        <v>23.2</v>
      </c>
      <c r="O34" s="1">
        <v>14.7</v>
      </c>
      <c r="P34" s="6">
        <v>67</v>
      </c>
      <c r="Q34" s="1">
        <v>51.8</v>
      </c>
      <c r="R34" s="1">
        <v>33.5</v>
      </c>
      <c r="S34" s="1">
        <v>21.7</v>
      </c>
      <c r="T34" s="1">
        <v>69.5</v>
      </c>
      <c r="U34" s="1">
        <v>75.2</v>
      </c>
      <c r="V34" s="1">
        <v>67.099999999999994</v>
      </c>
      <c r="W34" s="1">
        <v>40.1</v>
      </c>
      <c r="X34" s="1">
        <v>59.3</v>
      </c>
      <c r="Y34" s="1">
        <v>79.900000000000006</v>
      </c>
      <c r="Z34" s="1">
        <v>18.100000000000001</v>
      </c>
      <c r="AA34" s="7">
        <v>27.2</v>
      </c>
      <c r="AB34" s="8">
        <f t="shared" ref="AB34:AB57" si="6">SUM(P34:AA34)</f>
        <v>610.40000000000009</v>
      </c>
      <c r="AC34" s="2">
        <f t="shared" ref="AC34:AC57" si="7">SUM(U34,V34)</f>
        <v>142.30000000000001</v>
      </c>
      <c r="AD34" s="2">
        <f t="shared" ref="AD34:AD57" si="8">SUM(T34:X34)</f>
        <v>311.2</v>
      </c>
      <c r="AE34" s="2"/>
      <c r="AF34" s="1">
        <v>1998</v>
      </c>
      <c r="AG34" s="1">
        <v>6.54</v>
      </c>
      <c r="AH34" s="1">
        <v>9.7580645161290303</v>
      </c>
      <c r="AI34" s="1">
        <v>8.7677419354838708</v>
      </c>
      <c r="AJ34" s="1">
        <v>5.1933333333333298</v>
      </c>
      <c r="AK34" s="1">
        <v>-1.67741935483871</v>
      </c>
      <c r="AL34" s="1">
        <v>-3.1533333333333302</v>
      </c>
      <c r="AM34" s="7">
        <v>-8.2580645161290303</v>
      </c>
      <c r="AN34" s="6">
        <v>-11.0096774193548</v>
      </c>
      <c r="AO34" s="1">
        <v>-24.617857142857101</v>
      </c>
      <c r="AP34" s="1">
        <v>-10.367741935483901</v>
      </c>
      <c r="AQ34" s="1">
        <v>3.70333333333333</v>
      </c>
      <c r="AR34" s="1">
        <v>-0.12580645161290299</v>
      </c>
      <c r="AS34" s="1">
        <v>5.61</v>
      </c>
      <c r="AT34" s="1">
        <v>12.290322580645199</v>
      </c>
      <c r="AU34" s="1">
        <v>7.8</v>
      </c>
      <c r="AV34" s="1">
        <v>3.83666666666667</v>
      </c>
      <c r="AW34" s="1">
        <v>-0.16774193548387101</v>
      </c>
      <c r="AX34" s="1">
        <v>-7.64333333333333</v>
      </c>
      <c r="AY34" s="7">
        <v>-12.435483870967699</v>
      </c>
      <c r="AZ34" s="8">
        <f t="shared" ref="AZ34:AZ57" si="9">AVERAGE(AN34:AY34)</f>
        <v>-2.7606099590373669</v>
      </c>
      <c r="BA34" s="2">
        <f t="shared" ref="BA34:BA57" si="10">AVERAGE(AS34:AT34)</f>
        <v>8.9501612903225993</v>
      </c>
      <c r="BB34" s="1">
        <f t="shared" ref="BB34:BB57" si="11">AVERAGE(AS34:AV34)</f>
        <v>7.3842473118279672</v>
      </c>
    </row>
    <row r="35" spans="1:54" x14ac:dyDescent="0.25">
      <c r="A35" s="1">
        <v>1999</v>
      </c>
      <c r="B35" s="4">
        <v>0.76700000000000002</v>
      </c>
      <c r="C35" s="4">
        <v>1.022</v>
      </c>
      <c r="D35" s="4">
        <v>0.76700000000000002</v>
      </c>
      <c r="F35" s="5"/>
      <c r="H35" s="1">
        <v>1999</v>
      </c>
      <c r="I35" s="1">
        <v>75.2</v>
      </c>
      <c r="J35" s="1">
        <v>67.099999999999994</v>
      </c>
      <c r="K35" s="1">
        <v>40.1</v>
      </c>
      <c r="L35" s="1">
        <v>59.3</v>
      </c>
      <c r="M35" s="1">
        <v>79.900000000000006</v>
      </c>
      <c r="N35" s="1">
        <v>18.100000000000001</v>
      </c>
      <c r="O35" s="1">
        <v>27.2</v>
      </c>
      <c r="P35" s="6">
        <v>43.6</v>
      </c>
      <c r="Q35" s="1">
        <v>37.4</v>
      </c>
      <c r="R35" s="1">
        <v>43.4</v>
      </c>
      <c r="S35" s="1">
        <v>10.7</v>
      </c>
      <c r="T35" s="1">
        <v>18.8</v>
      </c>
      <c r="U35" s="1">
        <v>49</v>
      </c>
      <c r="V35" s="1">
        <v>96.9</v>
      </c>
      <c r="W35" s="1">
        <v>58.6</v>
      </c>
      <c r="X35" s="1">
        <v>48.3</v>
      </c>
      <c r="Y35" s="1">
        <v>92.8</v>
      </c>
      <c r="Z35" s="1">
        <v>32.700000000000003</v>
      </c>
      <c r="AA35" s="7">
        <v>45.2</v>
      </c>
      <c r="AB35" s="8">
        <f t="shared" si="6"/>
        <v>577.40000000000009</v>
      </c>
      <c r="AC35" s="2">
        <f t="shared" si="7"/>
        <v>145.9</v>
      </c>
      <c r="AD35" s="2">
        <f t="shared" si="8"/>
        <v>271.59999999999997</v>
      </c>
      <c r="AE35" s="2"/>
      <c r="AF35" s="1">
        <v>1999</v>
      </c>
      <c r="AG35" s="1">
        <v>5.61</v>
      </c>
      <c r="AH35" s="1">
        <v>12.290322580645199</v>
      </c>
      <c r="AI35" s="1">
        <v>7.8</v>
      </c>
      <c r="AJ35" s="1">
        <v>3.83666666666667</v>
      </c>
      <c r="AK35" s="1">
        <v>-0.16774193548387101</v>
      </c>
      <c r="AL35" s="1">
        <v>-7.64333333333333</v>
      </c>
      <c r="AM35" s="7">
        <v>-12.435483870967699</v>
      </c>
      <c r="AN35" s="6">
        <v>-17.525806451612901</v>
      </c>
      <c r="AO35" s="1">
        <v>-13.8071428571429</v>
      </c>
      <c r="AP35" s="1">
        <v>-3.3129032258064499</v>
      </c>
      <c r="AQ35" s="1">
        <v>-0.266666666666667</v>
      </c>
      <c r="AR35" s="1">
        <v>-2.3612903225806399</v>
      </c>
      <c r="AS35" s="1">
        <v>8.64</v>
      </c>
      <c r="AT35" s="1">
        <v>10.3193548387097</v>
      </c>
      <c r="AU35" s="1">
        <v>5.6677419354838703</v>
      </c>
      <c r="AV35" s="1">
        <v>4.25</v>
      </c>
      <c r="AW35" s="1">
        <v>0.86451612903225805</v>
      </c>
      <c r="AX35" s="1">
        <v>-2.82</v>
      </c>
      <c r="AY35" s="7">
        <v>-8.4935483870967801</v>
      </c>
      <c r="AZ35" s="8">
        <f t="shared" si="9"/>
        <v>-1.5704787506400428</v>
      </c>
      <c r="BA35" s="2">
        <f t="shared" si="10"/>
        <v>9.4796774193548501</v>
      </c>
      <c r="BB35" s="1">
        <f t="shared" si="11"/>
        <v>7.2192741935483928</v>
      </c>
    </row>
    <row r="36" spans="1:54" x14ac:dyDescent="0.25">
      <c r="A36" s="1">
        <v>2000</v>
      </c>
      <c r="B36" s="4">
        <v>0.89700000000000002</v>
      </c>
      <c r="C36" s="4">
        <v>1.1080000000000001</v>
      </c>
      <c r="D36" s="4">
        <v>0.89700000000000002</v>
      </c>
      <c r="F36" s="5"/>
      <c r="H36" s="1">
        <v>2000</v>
      </c>
      <c r="I36" s="1">
        <v>49</v>
      </c>
      <c r="J36" s="1">
        <v>96.9</v>
      </c>
      <c r="K36" s="1">
        <v>58.6</v>
      </c>
      <c r="L36" s="1">
        <v>48.3</v>
      </c>
      <c r="M36" s="1">
        <v>92.8</v>
      </c>
      <c r="N36" s="1">
        <v>32.700000000000003</v>
      </c>
      <c r="O36" s="1">
        <v>45.2</v>
      </c>
      <c r="P36" s="6">
        <v>87.4</v>
      </c>
      <c r="Q36" s="1">
        <v>39.6</v>
      </c>
      <c r="R36" s="1">
        <v>34.6</v>
      </c>
      <c r="S36" s="1">
        <v>57.8</v>
      </c>
      <c r="T36" s="1">
        <v>37.6</v>
      </c>
      <c r="U36" s="1">
        <v>60.6</v>
      </c>
      <c r="V36" s="1">
        <v>59</v>
      </c>
      <c r="W36" s="1">
        <v>33</v>
      </c>
      <c r="X36" s="1">
        <v>51.5</v>
      </c>
      <c r="Y36" s="1">
        <v>53</v>
      </c>
      <c r="Z36" s="1">
        <v>59.8</v>
      </c>
      <c r="AA36" s="7">
        <v>54.4</v>
      </c>
      <c r="AB36" s="8">
        <f t="shared" si="6"/>
        <v>628.29999999999995</v>
      </c>
      <c r="AC36" s="2">
        <f t="shared" si="7"/>
        <v>119.6</v>
      </c>
      <c r="AD36" s="2">
        <f t="shared" si="8"/>
        <v>241.7</v>
      </c>
      <c r="AE36" s="2"/>
      <c r="AF36" s="1">
        <v>2000</v>
      </c>
      <c r="AG36" s="1">
        <v>8.64</v>
      </c>
      <c r="AH36" s="1">
        <v>10.3193548387097</v>
      </c>
      <c r="AI36" s="1">
        <v>5.6677419354838703</v>
      </c>
      <c r="AJ36" s="1">
        <v>4.25</v>
      </c>
      <c r="AK36" s="1">
        <v>0.86451612903225805</v>
      </c>
      <c r="AL36" s="1">
        <v>-2.82</v>
      </c>
      <c r="AM36" s="7">
        <v>-8.4935483870967801</v>
      </c>
      <c r="AN36" s="6">
        <v>-7.09032258064516</v>
      </c>
      <c r="AO36" s="1">
        <v>-5.8241379310344801</v>
      </c>
      <c r="AP36" s="1">
        <v>-1.3129032258064499</v>
      </c>
      <c r="AQ36" s="1">
        <v>-0.76333333333333298</v>
      </c>
      <c r="AR36" s="1">
        <v>1.5741935483870999</v>
      </c>
      <c r="AS36" s="1">
        <v>8.0333333333333403</v>
      </c>
      <c r="AT36" s="1">
        <v>11.3483870967742</v>
      </c>
      <c r="AU36" s="1">
        <v>8.3161290322580701</v>
      </c>
      <c r="AV36" s="1">
        <v>3.22</v>
      </c>
      <c r="AW36" s="1">
        <v>3.3967741935483899</v>
      </c>
      <c r="AX36" s="1">
        <v>-1.5933333333333299</v>
      </c>
      <c r="AY36" s="7">
        <v>-6.4354838709677402</v>
      </c>
      <c r="AZ36" s="8">
        <f t="shared" si="9"/>
        <v>1.0724419107650505</v>
      </c>
      <c r="BA36" s="2">
        <f t="shared" si="10"/>
        <v>9.690860215053771</v>
      </c>
      <c r="BB36" s="1">
        <f t="shared" si="11"/>
        <v>7.7294623655914023</v>
      </c>
    </row>
    <row r="37" spans="1:54" x14ac:dyDescent="0.25">
      <c r="A37" s="1">
        <v>2001</v>
      </c>
      <c r="B37" s="4">
        <v>0.84599999999999997</v>
      </c>
      <c r="C37" s="4">
        <v>0.98899999999999999</v>
      </c>
      <c r="D37" s="4">
        <v>0.84599999999999997</v>
      </c>
      <c r="F37" s="5"/>
      <c r="H37" s="1">
        <v>2001</v>
      </c>
      <c r="I37" s="1">
        <v>60.6</v>
      </c>
      <c r="J37" s="1">
        <v>59</v>
      </c>
      <c r="K37" s="1">
        <v>33</v>
      </c>
      <c r="L37" s="1">
        <v>51.5</v>
      </c>
      <c r="M37" s="1">
        <v>53</v>
      </c>
      <c r="N37" s="1">
        <v>59.8</v>
      </c>
      <c r="O37" s="1">
        <v>54.4</v>
      </c>
      <c r="P37" s="6">
        <v>20.9</v>
      </c>
      <c r="Q37" s="1">
        <v>41.5</v>
      </c>
      <c r="R37" s="1">
        <v>16.5</v>
      </c>
      <c r="S37" s="1">
        <v>50.1</v>
      </c>
      <c r="T37" s="1">
        <v>33</v>
      </c>
      <c r="U37" s="1">
        <v>13.9</v>
      </c>
      <c r="V37" s="1">
        <v>65.2</v>
      </c>
      <c r="W37" s="1">
        <v>18.100000000000001</v>
      </c>
      <c r="X37" s="1">
        <v>20.3</v>
      </c>
      <c r="Y37" s="1">
        <v>57.2</v>
      </c>
      <c r="Z37" s="1">
        <v>31.9</v>
      </c>
      <c r="AA37" s="7">
        <v>8.5</v>
      </c>
      <c r="AB37" s="8">
        <f t="shared" si="6"/>
        <v>377.1</v>
      </c>
      <c r="AC37" s="2">
        <f t="shared" si="7"/>
        <v>79.100000000000009</v>
      </c>
      <c r="AD37" s="2">
        <f t="shared" si="8"/>
        <v>150.5</v>
      </c>
      <c r="AE37" s="2"/>
      <c r="AF37" s="1">
        <v>2001</v>
      </c>
      <c r="AG37" s="1">
        <v>8.0333333333333403</v>
      </c>
      <c r="AH37" s="1">
        <v>11.3483870967742</v>
      </c>
      <c r="AI37" s="1">
        <v>8.3161290322580701</v>
      </c>
      <c r="AJ37" s="1">
        <v>3.22</v>
      </c>
      <c r="AK37" s="1">
        <v>3.3967741935483899</v>
      </c>
      <c r="AL37" s="1">
        <v>-1.5933333333333299</v>
      </c>
      <c r="AM37" s="7">
        <v>-6.4354838709677402</v>
      </c>
      <c r="AN37" s="6">
        <v>-3.91290322580645</v>
      </c>
      <c r="AO37" s="1">
        <v>-13.646428571428601</v>
      </c>
      <c r="AP37" s="1">
        <v>-4.4516129032258096</v>
      </c>
      <c r="AQ37" s="1">
        <v>0.61666666666666603</v>
      </c>
      <c r="AR37" s="1">
        <v>0.80645161290322498</v>
      </c>
      <c r="AS37" s="1">
        <v>8.6166666666666707</v>
      </c>
      <c r="AT37" s="1">
        <v>11.329032258064499</v>
      </c>
      <c r="AU37" s="1">
        <v>7.8129032258064504</v>
      </c>
      <c r="AV37" s="1">
        <v>4.0433333333333303</v>
      </c>
      <c r="AW37" s="1">
        <v>-1.1354838709677399</v>
      </c>
      <c r="AX37" s="1">
        <v>-6.9233333333333302</v>
      </c>
      <c r="AY37" s="7">
        <v>-13.5096774193548</v>
      </c>
      <c r="AZ37" s="8">
        <f t="shared" si="9"/>
        <v>-0.86286546338965742</v>
      </c>
      <c r="BA37" s="2">
        <f t="shared" si="10"/>
        <v>9.9728494623655841</v>
      </c>
      <c r="BB37" s="1">
        <f t="shared" si="11"/>
        <v>7.9504838709677372</v>
      </c>
    </row>
    <row r="38" spans="1:54" x14ac:dyDescent="0.25">
      <c r="A38" s="1">
        <v>2002</v>
      </c>
      <c r="B38" s="4">
        <v>0.70199999999999996</v>
      </c>
      <c r="C38" s="4">
        <v>0.81799999999999995</v>
      </c>
      <c r="D38" s="4">
        <v>0.70199999999999996</v>
      </c>
      <c r="F38" s="5"/>
      <c r="H38" s="1">
        <v>2002</v>
      </c>
      <c r="I38" s="1">
        <v>13.9</v>
      </c>
      <c r="J38" s="1">
        <v>65.2</v>
      </c>
      <c r="K38" s="1">
        <v>18.100000000000001</v>
      </c>
      <c r="L38" s="1">
        <v>20.3</v>
      </c>
      <c r="M38" s="1">
        <v>57.2</v>
      </c>
      <c r="N38" s="1">
        <v>31.9</v>
      </c>
      <c r="O38" s="1">
        <v>8.5</v>
      </c>
      <c r="P38" s="6">
        <v>38.200000000000003</v>
      </c>
      <c r="Q38" s="1">
        <v>65.7</v>
      </c>
      <c r="R38" s="1">
        <v>21.6</v>
      </c>
      <c r="S38" s="1">
        <v>17.8</v>
      </c>
      <c r="T38" s="1">
        <v>28.1</v>
      </c>
      <c r="U38" s="1">
        <v>46.6</v>
      </c>
      <c r="V38" s="1">
        <v>151.9</v>
      </c>
      <c r="W38" s="1">
        <v>56.7</v>
      </c>
      <c r="X38" s="1">
        <v>46</v>
      </c>
      <c r="Y38" s="1">
        <v>24</v>
      </c>
      <c r="Z38" s="1">
        <v>27.2</v>
      </c>
      <c r="AA38" s="7">
        <v>14.4</v>
      </c>
      <c r="AB38" s="8">
        <f t="shared" si="6"/>
        <v>538.19999999999993</v>
      </c>
      <c r="AC38" s="2">
        <f t="shared" si="7"/>
        <v>198.5</v>
      </c>
      <c r="AD38" s="2">
        <f t="shared" si="8"/>
        <v>329.3</v>
      </c>
      <c r="AE38" s="2"/>
      <c r="AF38" s="1">
        <v>2002</v>
      </c>
      <c r="AG38" s="1">
        <v>8.6166666666666707</v>
      </c>
      <c r="AH38" s="1">
        <v>11.329032258064499</v>
      </c>
      <c r="AI38" s="1">
        <v>7.8129032258064504</v>
      </c>
      <c r="AJ38" s="1">
        <v>4.0433333333333303</v>
      </c>
      <c r="AK38" s="1">
        <v>-1.1354838709677399</v>
      </c>
      <c r="AL38" s="1">
        <v>-6.9233333333333302</v>
      </c>
      <c r="AM38" s="7">
        <v>-13.5096774193548</v>
      </c>
      <c r="AN38" s="6">
        <v>-13.383870967741901</v>
      </c>
      <c r="AO38" s="1">
        <v>-9.9857142857142804</v>
      </c>
      <c r="AP38" s="1">
        <v>-4.2548387096774203</v>
      </c>
      <c r="AQ38" s="1">
        <v>-2.43333333333333</v>
      </c>
      <c r="AR38" s="1">
        <v>1.2032258064516099</v>
      </c>
      <c r="AS38" s="1">
        <v>6.7266666666666701</v>
      </c>
      <c r="AT38" s="1">
        <v>11.6193548387097</v>
      </c>
      <c r="AU38" s="1">
        <v>6.9</v>
      </c>
      <c r="AV38" s="1">
        <v>3.0133333333333301</v>
      </c>
      <c r="AW38" s="1">
        <v>-1.29032258064514E-2</v>
      </c>
      <c r="AX38" s="1">
        <v>-7.06</v>
      </c>
      <c r="AY38" s="7">
        <v>-11.406451612903201</v>
      </c>
      <c r="AZ38" s="8">
        <f t="shared" si="9"/>
        <v>-1.5895442908346062</v>
      </c>
      <c r="BA38" s="2">
        <f t="shared" si="10"/>
        <v>9.1730107526881852</v>
      </c>
      <c r="BB38" s="1">
        <f t="shared" si="11"/>
        <v>7.0648387096774243</v>
      </c>
    </row>
    <row r="39" spans="1:54" x14ac:dyDescent="0.25">
      <c r="A39" s="1">
        <v>2003</v>
      </c>
      <c r="B39" s="4">
        <v>0.84599999999999997</v>
      </c>
      <c r="C39" s="4">
        <v>1.0980000000000001</v>
      </c>
      <c r="D39" s="4">
        <v>0.84599999999999997</v>
      </c>
      <c r="F39" s="5"/>
      <c r="H39" s="1">
        <v>2003</v>
      </c>
      <c r="I39" s="1">
        <v>46.6</v>
      </c>
      <c r="J39" s="1">
        <v>151.9</v>
      </c>
      <c r="K39" s="1">
        <v>56.7</v>
      </c>
      <c r="L39" s="1">
        <v>46</v>
      </c>
      <c r="M39" s="1">
        <v>24</v>
      </c>
      <c r="N39" s="1">
        <v>27.2</v>
      </c>
      <c r="O39" s="1">
        <v>14.4</v>
      </c>
      <c r="P39" s="6">
        <v>52.8</v>
      </c>
      <c r="Q39" s="1">
        <v>18.3</v>
      </c>
      <c r="R39" s="1">
        <v>23.4</v>
      </c>
      <c r="S39" s="1">
        <v>9.4</v>
      </c>
      <c r="T39" s="1">
        <v>72.2</v>
      </c>
      <c r="U39" s="1">
        <v>12.8</v>
      </c>
      <c r="V39" s="1">
        <v>53.5</v>
      </c>
      <c r="W39" s="1">
        <v>55.6</v>
      </c>
      <c r="X39" s="1">
        <v>35.6</v>
      </c>
      <c r="Y39" s="1">
        <v>72.400000000000006</v>
      </c>
      <c r="Z39" s="1">
        <v>39.200000000000003</v>
      </c>
      <c r="AA39" s="7">
        <v>64</v>
      </c>
      <c r="AB39" s="8">
        <f t="shared" si="6"/>
        <v>509.2000000000001</v>
      </c>
      <c r="AC39" s="2">
        <f t="shared" si="7"/>
        <v>66.3</v>
      </c>
      <c r="AD39" s="2">
        <f t="shared" si="8"/>
        <v>229.7</v>
      </c>
      <c r="AE39" s="2"/>
      <c r="AF39" s="1">
        <v>2003</v>
      </c>
      <c r="AG39" s="1">
        <v>6.7266666666666701</v>
      </c>
      <c r="AH39" s="1">
        <v>11.6193548387097</v>
      </c>
      <c r="AI39" s="1">
        <v>6.9</v>
      </c>
      <c r="AJ39" s="1">
        <v>3.0133333333333301</v>
      </c>
      <c r="AK39" s="1">
        <v>-1.29032258064514E-2</v>
      </c>
      <c r="AL39" s="1">
        <v>-7.06</v>
      </c>
      <c r="AM39" s="7">
        <v>-11.406451612903201</v>
      </c>
      <c r="AN39" s="6">
        <v>-21.129032258064498</v>
      </c>
      <c r="AO39" s="1">
        <v>-8.6999999999999993</v>
      </c>
      <c r="AP39" s="1">
        <v>2.69354838709677</v>
      </c>
      <c r="AQ39" s="1">
        <v>-2.9999999999999701E-2</v>
      </c>
      <c r="AR39" s="1">
        <v>2.4064516129032301</v>
      </c>
      <c r="AS39" s="1">
        <v>4.5233333333333299</v>
      </c>
      <c r="AT39" s="1">
        <v>12.5322580645161</v>
      </c>
      <c r="AU39" s="1">
        <v>10.0774193548387</v>
      </c>
      <c r="AV39" s="1">
        <v>2.89333333333333</v>
      </c>
      <c r="AW39" s="1">
        <v>0.31935483870967701</v>
      </c>
      <c r="AX39" s="1">
        <v>-2.70333333333333</v>
      </c>
      <c r="AY39" s="7">
        <v>-6.6258064516128998</v>
      </c>
      <c r="AZ39" s="8">
        <f t="shared" si="9"/>
        <v>-0.31187275985663282</v>
      </c>
      <c r="BA39" s="2">
        <f t="shared" si="10"/>
        <v>8.5277956989247148</v>
      </c>
      <c r="BB39" s="1">
        <f t="shared" si="11"/>
        <v>7.506586021505365</v>
      </c>
    </row>
    <row r="40" spans="1:54" x14ac:dyDescent="0.25">
      <c r="A40" s="1">
        <v>2004</v>
      </c>
      <c r="B40" s="4">
        <v>1.0880000000000001</v>
      </c>
      <c r="C40" s="4">
        <v>1.2070000000000001</v>
      </c>
      <c r="D40" s="4">
        <v>1.0880000000000001</v>
      </c>
      <c r="F40" s="5"/>
      <c r="H40" s="1">
        <v>2004</v>
      </c>
      <c r="I40" s="1">
        <v>12.8</v>
      </c>
      <c r="J40" s="1">
        <v>53.5</v>
      </c>
      <c r="K40" s="1">
        <v>55.6</v>
      </c>
      <c r="L40" s="1">
        <v>35.6</v>
      </c>
      <c r="M40" s="1">
        <v>72.400000000000006</v>
      </c>
      <c r="N40" s="1">
        <v>39.200000000000003</v>
      </c>
      <c r="O40" s="1">
        <v>64</v>
      </c>
      <c r="P40" s="6">
        <v>36.299999999999997</v>
      </c>
      <c r="Q40" s="1">
        <v>45.9</v>
      </c>
      <c r="R40" s="1">
        <v>25.2</v>
      </c>
      <c r="S40" s="1">
        <v>41.7</v>
      </c>
      <c r="T40" s="1">
        <v>37</v>
      </c>
      <c r="U40" s="1">
        <v>48.4</v>
      </c>
      <c r="V40" s="1">
        <v>64.400000000000006</v>
      </c>
      <c r="W40" s="1">
        <v>66.2</v>
      </c>
      <c r="X40" s="1">
        <v>110</v>
      </c>
      <c r="Y40" s="1">
        <v>28.7</v>
      </c>
      <c r="Z40" s="1">
        <v>37.200000000000003</v>
      </c>
      <c r="AA40" s="7">
        <v>53.9</v>
      </c>
      <c r="AB40" s="8">
        <f t="shared" si="6"/>
        <v>594.9</v>
      </c>
      <c r="AC40" s="2">
        <f t="shared" si="7"/>
        <v>112.80000000000001</v>
      </c>
      <c r="AD40" s="2">
        <f t="shared" si="8"/>
        <v>326</v>
      </c>
      <c r="AE40" s="2"/>
      <c r="AF40" s="1">
        <v>2004</v>
      </c>
      <c r="AG40" s="1">
        <v>4.5233333333333299</v>
      </c>
      <c r="AH40" s="1">
        <v>12.5322580645161</v>
      </c>
      <c r="AI40" s="1">
        <v>10.0774193548387</v>
      </c>
      <c r="AJ40" s="1">
        <v>2.89333333333333</v>
      </c>
      <c r="AK40" s="1">
        <v>0.31935483870967701</v>
      </c>
      <c r="AL40" s="1">
        <v>-2.70333333333333</v>
      </c>
      <c r="AM40" s="7">
        <v>-6.6258064516128998</v>
      </c>
      <c r="AN40" s="6">
        <v>-9.3419354838709605</v>
      </c>
      <c r="AO40" s="1">
        <v>-14.0724137931035</v>
      </c>
      <c r="AP40" s="1">
        <v>-1.84516129032258</v>
      </c>
      <c r="AQ40" s="1">
        <v>0.14000000000000001</v>
      </c>
      <c r="AR40" s="1">
        <v>0.706451612903226</v>
      </c>
      <c r="AS40" s="1">
        <v>6.06666666666667</v>
      </c>
      <c r="AT40" s="1">
        <v>12.3032258064516</v>
      </c>
      <c r="AU40" s="1">
        <v>8.4032258064516103</v>
      </c>
      <c r="AV40" s="1">
        <v>4.2133333333333303</v>
      </c>
      <c r="AW40" s="1">
        <v>-1.2225806451612899</v>
      </c>
      <c r="AX40" s="1">
        <v>-6.8833333333333302</v>
      </c>
      <c r="AY40" s="7">
        <v>-5.3548387096774199</v>
      </c>
      <c r="AZ40" s="8">
        <f t="shared" si="9"/>
        <v>-0.57394666913855363</v>
      </c>
      <c r="BA40" s="2">
        <f t="shared" si="10"/>
        <v>9.184946236559135</v>
      </c>
      <c r="BB40" s="1">
        <f t="shared" si="11"/>
        <v>7.7466129032258024</v>
      </c>
    </row>
    <row r="41" spans="1:54" x14ac:dyDescent="0.25">
      <c r="A41" s="1">
        <v>2005</v>
      </c>
      <c r="B41" s="4">
        <v>0.91100000000000003</v>
      </c>
      <c r="C41" s="4">
        <v>0.92800000000000005</v>
      </c>
      <c r="D41" s="4">
        <v>0.91100000000000003</v>
      </c>
      <c r="F41" s="5"/>
      <c r="H41" s="1">
        <v>2005</v>
      </c>
      <c r="I41" s="1">
        <v>48.4</v>
      </c>
      <c r="J41" s="1">
        <v>64.400000000000006</v>
      </c>
      <c r="K41" s="1">
        <v>66.2</v>
      </c>
      <c r="L41" s="1">
        <v>110</v>
      </c>
      <c r="M41" s="1">
        <v>28.7</v>
      </c>
      <c r="N41" s="1">
        <v>37.200000000000003</v>
      </c>
      <c r="O41" s="1">
        <v>53.9</v>
      </c>
      <c r="P41" s="6">
        <v>63.1</v>
      </c>
      <c r="Q41" s="1">
        <v>15</v>
      </c>
      <c r="R41" s="1">
        <v>12.6</v>
      </c>
      <c r="S41" s="1">
        <v>34.5</v>
      </c>
      <c r="T41" s="1">
        <v>74</v>
      </c>
      <c r="U41" s="1">
        <v>25.8</v>
      </c>
      <c r="V41" s="1">
        <v>102.8</v>
      </c>
      <c r="W41" s="1">
        <v>68.400000000000006</v>
      </c>
      <c r="X41" s="1">
        <v>103.7</v>
      </c>
      <c r="Y41" s="1">
        <v>48.5</v>
      </c>
      <c r="Z41" s="1">
        <v>69.099999999999994</v>
      </c>
      <c r="AA41" s="7">
        <v>54.5</v>
      </c>
      <c r="AB41" s="8">
        <f t="shared" si="6"/>
        <v>672.00000000000011</v>
      </c>
      <c r="AC41" s="2">
        <f t="shared" si="7"/>
        <v>128.6</v>
      </c>
      <c r="AD41" s="2">
        <f t="shared" si="8"/>
        <v>374.7</v>
      </c>
      <c r="AE41" s="2"/>
      <c r="AF41" s="1">
        <v>2005</v>
      </c>
      <c r="AG41" s="1">
        <v>6.06666666666667</v>
      </c>
      <c r="AH41" s="1">
        <v>12.3032258064516</v>
      </c>
      <c r="AI41" s="1">
        <v>8.4032258064516103</v>
      </c>
      <c r="AJ41" s="1">
        <v>4.2133333333333303</v>
      </c>
      <c r="AK41" s="1">
        <v>-1.2225806451612899</v>
      </c>
      <c r="AL41" s="1">
        <v>-6.8833333333333302</v>
      </c>
      <c r="AM41" s="7">
        <v>-5.3548387096774199</v>
      </c>
      <c r="AN41" s="6">
        <v>-3.2322580645161301</v>
      </c>
      <c r="AO41" s="1">
        <v>-6.45714285714286</v>
      </c>
      <c r="AP41" s="1">
        <v>-9.3096774193548395</v>
      </c>
      <c r="AQ41" s="1">
        <v>-3.4166666666666701</v>
      </c>
      <c r="AR41" s="1">
        <v>0.71612903225806401</v>
      </c>
      <c r="AS41" s="1">
        <v>6.94</v>
      </c>
      <c r="AT41" s="1">
        <v>10.8322580645161</v>
      </c>
      <c r="AU41" s="1">
        <v>10.4</v>
      </c>
      <c r="AV41" s="1">
        <v>3.6733333333333298</v>
      </c>
      <c r="AW41" s="1">
        <v>2.5774193548387099</v>
      </c>
      <c r="AX41" s="1">
        <v>-0.34</v>
      </c>
      <c r="AY41" s="7">
        <v>-1.4225806451612899</v>
      </c>
      <c r="AZ41" s="8">
        <f t="shared" si="9"/>
        <v>0.9134011776753681</v>
      </c>
      <c r="BA41" s="2">
        <f t="shared" si="10"/>
        <v>8.8861290322580508</v>
      </c>
      <c r="BB41" s="1">
        <f t="shared" si="11"/>
        <v>7.9613978494623572</v>
      </c>
    </row>
    <row r="42" spans="1:54" x14ac:dyDescent="0.25">
      <c r="A42" s="1">
        <v>2006</v>
      </c>
      <c r="B42" s="4">
        <v>1.0840000000000001</v>
      </c>
      <c r="C42" s="4">
        <v>1.119</v>
      </c>
      <c r="D42" s="4">
        <v>1.0840000000000001</v>
      </c>
      <c r="F42" s="5"/>
      <c r="H42" s="1">
        <v>2006</v>
      </c>
      <c r="I42" s="1">
        <v>25.8</v>
      </c>
      <c r="J42" s="1">
        <v>102.8</v>
      </c>
      <c r="K42" s="1">
        <v>68.400000000000006</v>
      </c>
      <c r="L42" s="1">
        <v>103.7</v>
      </c>
      <c r="M42" s="1">
        <v>48.5</v>
      </c>
      <c r="N42" s="1">
        <v>69.099999999999994</v>
      </c>
      <c r="O42" s="1">
        <v>54.5</v>
      </c>
      <c r="P42" s="6">
        <v>43.3</v>
      </c>
      <c r="Q42" s="1">
        <v>17.600000000000001</v>
      </c>
      <c r="R42" s="1">
        <v>11.3</v>
      </c>
      <c r="S42" s="1">
        <v>44.7</v>
      </c>
      <c r="T42" s="1">
        <v>74.599999999999994</v>
      </c>
      <c r="U42" s="1">
        <v>48</v>
      </c>
      <c r="V42" s="1">
        <v>43</v>
      </c>
      <c r="W42" s="1">
        <v>21</v>
      </c>
      <c r="X42" s="1">
        <v>71.5</v>
      </c>
      <c r="Y42" s="1">
        <v>58.4</v>
      </c>
      <c r="Z42" s="1">
        <v>51.9</v>
      </c>
      <c r="AA42" s="7">
        <v>57.4</v>
      </c>
      <c r="AB42" s="8">
        <f t="shared" si="6"/>
        <v>542.69999999999993</v>
      </c>
      <c r="AC42" s="2">
        <f t="shared" si="7"/>
        <v>91</v>
      </c>
      <c r="AD42" s="2">
        <f t="shared" si="8"/>
        <v>258.10000000000002</v>
      </c>
      <c r="AE42" s="2"/>
      <c r="AF42" s="1">
        <v>2006</v>
      </c>
      <c r="AG42" s="1">
        <v>6.94</v>
      </c>
      <c r="AH42" s="1">
        <v>10.8322580645161</v>
      </c>
      <c r="AI42" s="1">
        <v>10.4</v>
      </c>
      <c r="AJ42" s="1">
        <v>3.6733333333333298</v>
      </c>
      <c r="AK42" s="1">
        <v>2.5774193548387099</v>
      </c>
      <c r="AL42" s="1">
        <v>-0.34</v>
      </c>
      <c r="AM42" s="7">
        <v>-1.4225806451612899</v>
      </c>
      <c r="AN42" s="6">
        <v>-7.9064516129032301</v>
      </c>
      <c r="AO42" s="1">
        <v>-10.3785714285714</v>
      </c>
      <c r="AP42" s="1">
        <v>-4.0483870967741904</v>
      </c>
      <c r="AQ42" s="1">
        <v>-2.35666666666667</v>
      </c>
      <c r="AR42" s="1">
        <v>1.3774193548387099</v>
      </c>
      <c r="AS42" s="1">
        <v>8.8433333333333302</v>
      </c>
      <c r="AT42" s="1">
        <v>9.3000000000000007</v>
      </c>
      <c r="AU42" s="1">
        <v>8.9741935483871007</v>
      </c>
      <c r="AV42" s="1">
        <v>4.1466666666666701</v>
      </c>
      <c r="AW42" s="1">
        <v>0.35161290322580602</v>
      </c>
      <c r="AX42" s="1">
        <v>-4.3466666666666702</v>
      </c>
      <c r="AY42" s="7">
        <v>-1.6645161290322601</v>
      </c>
      <c r="AZ42" s="8">
        <f t="shared" si="9"/>
        <v>0.19099718381976638</v>
      </c>
      <c r="BA42" s="2">
        <f t="shared" si="10"/>
        <v>9.0716666666666654</v>
      </c>
      <c r="BB42" s="1">
        <f t="shared" si="11"/>
        <v>7.8160483870967745</v>
      </c>
    </row>
    <row r="43" spans="1:54" x14ac:dyDescent="0.25">
      <c r="A43" s="1">
        <v>2007</v>
      </c>
      <c r="B43" s="4">
        <v>1.024</v>
      </c>
      <c r="C43" s="4">
        <v>0.99199999999999999</v>
      </c>
      <c r="D43" s="4">
        <v>1.024</v>
      </c>
      <c r="F43" s="5"/>
      <c r="H43" s="1">
        <v>2007</v>
      </c>
      <c r="I43" s="1">
        <v>48</v>
      </c>
      <c r="J43" s="1">
        <v>43</v>
      </c>
      <c r="K43" s="1">
        <v>21</v>
      </c>
      <c r="L43" s="1">
        <v>71.5</v>
      </c>
      <c r="M43" s="1">
        <v>58.4</v>
      </c>
      <c r="N43" s="1">
        <v>51.9</v>
      </c>
      <c r="O43" s="1">
        <v>57.4</v>
      </c>
      <c r="P43" s="6">
        <v>58.7</v>
      </c>
      <c r="Q43" s="1">
        <v>14.3</v>
      </c>
      <c r="R43" s="1">
        <v>57.8</v>
      </c>
      <c r="S43" s="1">
        <v>39.700000000000003</v>
      </c>
      <c r="T43" s="1">
        <v>64.5</v>
      </c>
      <c r="U43" s="1">
        <v>42.4</v>
      </c>
      <c r="V43" s="1">
        <v>88.6</v>
      </c>
      <c r="W43" s="1">
        <v>85.6</v>
      </c>
      <c r="X43" s="1">
        <v>61</v>
      </c>
      <c r="Y43" s="1">
        <v>48.7</v>
      </c>
      <c r="Z43" s="1">
        <v>46.4</v>
      </c>
      <c r="AA43" s="7">
        <v>39.799999999999997</v>
      </c>
      <c r="AB43" s="8">
        <f t="shared" si="6"/>
        <v>647.5</v>
      </c>
      <c r="AC43" s="2">
        <f t="shared" si="7"/>
        <v>131</v>
      </c>
      <c r="AD43" s="2">
        <f t="shared" si="8"/>
        <v>342.1</v>
      </c>
      <c r="AE43" s="2"/>
      <c r="AF43" s="1">
        <v>2007</v>
      </c>
      <c r="AG43" s="1">
        <v>8.8433333333333302</v>
      </c>
      <c r="AH43" s="1">
        <v>9.3000000000000007</v>
      </c>
      <c r="AI43" s="1">
        <v>8.9741935483871007</v>
      </c>
      <c r="AJ43" s="1">
        <v>4.1466666666666701</v>
      </c>
      <c r="AK43" s="1">
        <v>0.35161290322580602</v>
      </c>
      <c r="AL43" s="1">
        <v>-4.3466666666666702</v>
      </c>
      <c r="AM43" s="7">
        <v>-1.6645161290322601</v>
      </c>
      <c r="AN43" s="6">
        <v>-12.519354838709701</v>
      </c>
      <c r="AO43" s="1">
        <v>-22.8071428571429</v>
      </c>
      <c r="AP43" s="1">
        <v>-3.21935483870968</v>
      </c>
      <c r="AQ43" s="1">
        <v>1.2633333333333301</v>
      </c>
      <c r="AR43" s="1">
        <v>1.4741935483871</v>
      </c>
      <c r="AS43" s="1">
        <v>6.9566666666666697</v>
      </c>
      <c r="AT43" s="1">
        <v>10.7645161290323</v>
      </c>
      <c r="AU43" s="1">
        <v>9.8387096774193505</v>
      </c>
      <c r="AV43" s="1">
        <v>3.41</v>
      </c>
      <c r="AW43" s="1">
        <v>2.2451612903225802</v>
      </c>
      <c r="AX43" s="1">
        <v>-0.69666666666666699</v>
      </c>
      <c r="AY43" s="7">
        <v>-9.6774193548387899E-3</v>
      </c>
      <c r="AZ43" s="8">
        <f t="shared" si="9"/>
        <v>-0.27496799795187116</v>
      </c>
      <c r="BA43" s="2">
        <f t="shared" si="10"/>
        <v>8.8605913978494844</v>
      </c>
      <c r="BB43" s="1">
        <f t="shared" si="11"/>
        <v>7.7424731182795794</v>
      </c>
    </row>
    <row r="44" spans="1:54" x14ac:dyDescent="0.25">
      <c r="A44" s="1">
        <v>2008</v>
      </c>
      <c r="B44" s="4">
        <v>1.29</v>
      </c>
      <c r="C44" s="4">
        <v>1.2569999999999999</v>
      </c>
      <c r="D44" s="4">
        <v>1.29</v>
      </c>
      <c r="F44" s="5"/>
      <c r="H44" s="1">
        <v>2008</v>
      </c>
      <c r="I44" s="1">
        <v>42.4</v>
      </c>
      <c r="J44" s="1">
        <v>88.6</v>
      </c>
      <c r="K44" s="1">
        <v>85.6</v>
      </c>
      <c r="L44" s="1">
        <v>61</v>
      </c>
      <c r="M44" s="1">
        <v>48.7</v>
      </c>
      <c r="N44" s="1">
        <v>46.4</v>
      </c>
      <c r="O44" s="1">
        <v>39.799999999999997</v>
      </c>
      <c r="P44" s="6">
        <v>49</v>
      </c>
      <c r="Q44" s="1">
        <v>26.3</v>
      </c>
      <c r="R44" s="1">
        <v>30.6</v>
      </c>
      <c r="S44" s="1">
        <v>25.6</v>
      </c>
      <c r="T44" s="1">
        <v>33.1</v>
      </c>
      <c r="U44" s="1">
        <v>96.3</v>
      </c>
      <c r="V44" s="1">
        <v>68.900000000000006</v>
      </c>
      <c r="W44" s="1">
        <v>98.4</v>
      </c>
      <c r="X44" s="1">
        <v>34.200000000000003</v>
      </c>
      <c r="Y44" s="1">
        <v>55.2</v>
      </c>
      <c r="Z44" s="1">
        <v>64.3</v>
      </c>
      <c r="AA44" s="7">
        <v>45.5</v>
      </c>
      <c r="AB44" s="8">
        <f t="shared" si="6"/>
        <v>627.39999999999986</v>
      </c>
      <c r="AC44" s="2">
        <f t="shared" si="7"/>
        <v>165.2</v>
      </c>
      <c r="AD44" s="2">
        <f t="shared" si="8"/>
        <v>330.90000000000003</v>
      </c>
      <c r="AE44" s="2"/>
      <c r="AF44" s="1">
        <v>2008</v>
      </c>
      <c r="AG44" s="1">
        <v>6.9566666666666697</v>
      </c>
      <c r="AH44" s="1">
        <v>10.7645161290323</v>
      </c>
      <c r="AI44" s="1">
        <v>9.8387096774193505</v>
      </c>
      <c r="AJ44" s="1">
        <v>3.41</v>
      </c>
      <c r="AK44" s="1">
        <v>2.2451612903225802</v>
      </c>
      <c r="AL44" s="1">
        <v>-0.69666666666666699</v>
      </c>
      <c r="AM44" s="7">
        <v>-9.6774193548387899E-3</v>
      </c>
      <c r="AN44" s="6">
        <v>-6.3</v>
      </c>
      <c r="AO44" s="1">
        <v>-3.3758620689655201</v>
      </c>
      <c r="AP44" s="1">
        <v>-3.08387096774194</v>
      </c>
      <c r="AQ44" s="1">
        <v>-1.3</v>
      </c>
      <c r="AR44" s="1">
        <v>0.27741935483871</v>
      </c>
      <c r="AS44" s="1">
        <v>6.92</v>
      </c>
      <c r="AT44" s="1">
        <v>9.8354838709677406</v>
      </c>
      <c r="AU44" s="1">
        <v>7.50322580645161</v>
      </c>
      <c r="AV44" s="1">
        <v>2.39333333333333</v>
      </c>
      <c r="AW44" s="1">
        <v>0.20322580645161301</v>
      </c>
      <c r="AX44" s="1">
        <v>-3.1466666666666701</v>
      </c>
      <c r="AY44" s="7">
        <v>-1.82903225806452</v>
      </c>
      <c r="AZ44" s="8">
        <f t="shared" si="9"/>
        <v>0.67477135088369611</v>
      </c>
      <c r="BA44" s="2">
        <f t="shared" si="10"/>
        <v>8.3777419354838703</v>
      </c>
      <c r="BB44" s="1">
        <f t="shared" si="11"/>
        <v>6.6630107526881703</v>
      </c>
    </row>
    <row r="45" spans="1:54" x14ac:dyDescent="0.25">
      <c r="A45" s="1">
        <v>2009</v>
      </c>
      <c r="B45" s="4">
        <v>1.228</v>
      </c>
      <c r="C45" s="4">
        <v>0.96099999999999997</v>
      </c>
      <c r="D45" s="4">
        <v>1.228</v>
      </c>
      <c r="F45" s="5"/>
      <c r="H45" s="1">
        <v>2009</v>
      </c>
      <c r="I45" s="1">
        <v>96.3</v>
      </c>
      <c r="J45" s="1">
        <v>68.900000000000006</v>
      </c>
      <c r="K45" s="1">
        <v>98.4</v>
      </c>
      <c r="L45" s="1">
        <v>34.200000000000003</v>
      </c>
      <c r="M45" s="1">
        <v>55.2</v>
      </c>
      <c r="N45" s="1">
        <v>64.3</v>
      </c>
      <c r="O45" s="1">
        <v>45.5</v>
      </c>
      <c r="P45" s="6">
        <v>24.4</v>
      </c>
      <c r="Q45" s="1">
        <v>27.7</v>
      </c>
      <c r="R45" s="1">
        <v>19.600000000000001</v>
      </c>
      <c r="S45" s="1">
        <v>9</v>
      </c>
      <c r="T45" s="1">
        <v>38.5</v>
      </c>
      <c r="U45" s="1">
        <v>68.2</v>
      </c>
      <c r="V45" s="1">
        <v>98.2</v>
      </c>
      <c r="W45" s="1">
        <v>105.3</v>
      </c>
      <c r="X45" s="1">
        <v>72.7</v>
      </c>
      <c r="Y45" s="1">
        <v>42</v>
      </c>
      <c r="Z45" s="1">
        <v>41.9</v>
      </c>
      <c r="AA45" s="7">
        <v>37.1</v>
      </c>
      <c r="AB45" s="8">
        <f t="shared" si="6"/>
        <v>584.6</v>
      </c>
      <c r="AC45" s="2">
        <f t="shared" si="7"/>
        <v>166.4</v>
      </c>
      <c r="AD45" s="2">
        <f t="shared" si="8"/>
        <v>382.9</v>
      </c>
      <c r="AE45" s="2"/>
      <c r="AF45" s="1">
        <v>2009</v>
      </c>
      <c r="AG45" s="1">
        <v>6.92</v>
      </c>
      <c r="AH45" s="1">
        <v>9.8354838709677406</v>
      </c>
      <c r="AI45" s="1">
        <v>7.50322580645161</v>
      </c>
      <c r="AJ45" s="1">
        <v>2.39333333333333</v>
      </c>
      <c r="AK45" s="1">
        <v>0.20322580645161301</v>
      </c>
      <c r="AL45" s="1">
        <v>-3.1466666666666701</v>
      </c>
      <c r="AM45" s="7">
        <v>-1.82903225806452</v>
      </c>
      <c r="AN45" s="6">
        <v>-6.9580645161290304</v>
      </c>
      <c r="AO45" s="1">
        <v>-8.5250000000000004</v>
      </c>
      <c r="AP45" s="1">
        <v>-4.6677419354838703</v>
      </c>
      <c r="AQ45" s="1">
        <v>2.5266666666666699</v>
      </c>
      <c r="AR45" s="1">
        <v>1.74193548387097</v>
      </c>
      <c r="AS45" s="1">
        <v>6.56</v>
      </c>
      <c r="AT45" s="1">
        <v>9.5645161290322598</v>
      </c>
      <c r="AU45" s="1">
        <v>8.7548387096774203</v>
      </c>
      <c r="AV45" s="1">
        <v>5.2633333333333301</v>
      </c>
      <c r="AW45" s="1">
        <v>-2.9064516129032301</v>
      </c>
      <c r="AX45" s="1">
        <v>-2.37666666666667</v>
      </c>
      <c r="AY45" s="7">
        <v>-8.8677419354838705</v>
      </c>
      <c r="AZ45" s="8">
        <f t="shared" si="9"/>
        <v>9.1353046594983365E-3</v>
      </c>
      <c r="BA45" s="2">
        <f t="shared" si="10"/>
        <v>8.0622580645161293</v>
      </c>
      <c r="BB45" s="1">
        <f t="shared" si="11"/>
        <v>7.5356720430107522</v>
      </c>
    </row>
    <row r="46" spans="1:54" x14ac:dyDescent="0.25">
      <c r="A46" s="1">
        <v>2010</v>
      </c>
      <c r="B46" s="4">
        <v>1.4370000000000001</v>
      </c>
      <c r="C46" s="4">
        <v>1.2230000000000001</v>
      </c>
      <c r="D46" s="4">
        <v>1.4370000000000001</v>
      </c>
      <c r="F46" s="5"/>
      <c r="H46" s="1">
        <v>2010</v>
      </c>
      <c r="I46" s="1">
        <v>68.2</v>
      </c>
      <c r="J46" s="1">
        <v>98.2</v>
      </c>
      <c r="K46" s="1">
        <v>105.3</v>
      </c>
      <c r="L46" s="1">
        <v>72.7</v>
      </c>
      <c r="M46" s="1">
        <v>42</v>
      </c>
      <c r="N46" s="1">
        <v>41.9</v>
      </c>
      <c r="O46" s="1">
        <v>37.1</v>
      </c>
      <c r="P46" s="6">
        <v>7.2</v>
      </c>
      <c r="Q46" s="1">
        <v>59.1</v>
      </c>
      <c r="R46" s="1">
        <v>34.1</v>
      </c>
      <c r="S46" s="1">
        <v>19.3</v>
      </c>
      <c r="T46" s="1">
        <v>97.5</v>
      </c>
      <c r="U46" s="1">
        <v>73.2</v>
      </c>
      <c r="V46" s="1">
        <v>45.2</v>
      </c>
      <c r="W46" s="1">
        <v>71.2</v>
      </c>
      <c r="X46" s="1">
        <v>64.900000000000006</v>
      </c>
      <c r="Y46" s="1">
        <v>52.5</v>
      </c>
      <c r="Z46" s="1">
        <v>10.8</v>
      </c>
      <c r="AA46" s="7">
        <v>20.399999999999999</v>
      </c>
      <c r="AB46" s="8">
        <f t="shared" si="6"/>
        <v>555.39999999999986</v>
      </c>
      <c r="AC46" s="2">
        <f t="shared" si="7"/>
        <v>118.4</v>
      </c>
      <c r="AD46" s="2">
        <f t="shared" si="8"/>
        <v>352</v>
      </c>
      <c r="AE46" s="2"/>
      <c r="AF46" s="1">
        <v>2010</v>
      </c>
      <c r="AG46" s="1">
        <v>6.56</v>
      </c>
      <c r="AH46" s="1">
        <v>9.5645161290322598</v>
      </c>
      <c r="AI46" s="1">
        <v>8.7548387096774203</v>
      </c>
      <c r="AJ46" s="1">
        <v>5.2633333333333301</v>
      </c>
      <c r="AK46" s="1">
        <v>-2.9064516129032301</v>
      </c>
      <c r="AL46" s="1">
        <v>-2.37666666666667</v>
      </c>
      <c r="AM46" s="7">
        <v>-8.8677419354838705</v>
      </c>
      <c r="AN46" s="6">
        <v>-14.8645161290323</v>
      </c>
      <c r="AO46" s="1">
        <v>-13.65</v>
      </c>
      <c r="AP46" s="1">
        <v>-5.4612903225806502</v>
      </c>
      <c r="AQ46" s="1">
        <v>-2.1666666666666701</v>
      </c>
      <c r="AR46" s="1">
        <v>3.1838709677419401</v>
      </c>
      <c r="AS46" s="1">
        <v>6.21</v>
      </c>
      <c r="AT46" s="1">
        <v>11.7870967741935</v>
      </c>
      <c r="AU46" s="1">
        <v>8.1225806451612907</v>
      </c>
      <c r="AV46" s="1">
        <v>4.68</v>
      </c>
      <c r="AW46" s="1">
        <v>0.72258064516128995</v>
      </c>
      <c r="AX46" s="1">
        <v>-4.25</v>
      </c>
      <c r="AY46" s="7">
        <v>-15.0096774193548</v>
      </c>
      <c r="AZ46" s="8">
        <f t="shared" si="9"/>
        <v>-1.724668458781367</v>
      </c>
      <c r="BA46" s="2">
        <f t="shared" si="10"/>
        <v>8.9985483870967506</v>
      </c>
      <c r="BB46" s="1">
        <f t="shared" si="11"/>
        <v>7.6999193548386984</v>
      </c>
    </row>
    <row r="47" spans="1:54" x14ac:dyDescent="0.25">
      <c r="A47" s="1">
        <v>2011</v>
      </c>
      <c r="B47" s="4">
        <v>1.4259999999999999</v>
      </c>
      <c r="C47" s="4">
        <v>1.0449999999999999</v>
      </c>
      <c r="D47" s="4">
        <v>1.4259999999999999</v>
      </c>
      <c r="F47" s="5"/>
      <c r="H47" s="1">
        <v>2011</v>
      </c>
      <c r="I47" s="1">
        <v>73.2</v>
      </c>
      <c r="J47" s="1">
        <v>45.2</v>
      </c>
      <c r="K47" s="1">
        <v>71.2</v>
      </c>
      <c r="L47" s="1">
        <v>64.900000000000006</v>
      </c>
      <c r="M47" s="1">
        <v>52.5</v>
      </c>
      <c r="N47" s="1">
        <v>10.8</v>
      </c>
      <c r="O47" s="1">
        <v>20.399999999999999</v>
      </c>
      <c r="P47" s="6">
        <v>48.3</v>
      </c>
      <c r="Q47" s="1">
        <v>17.100000000000001</v>
      </c>
      <c r="R47" s="1">
        <v>28.9</v>
      </c>
      <c r="S47" s="1">
        <v>15</v>
      </c>
      <c r="T47" s="1">
        <v>67.900000000000006</v>
      </c>
      <c r="U47" s="1">
        <v>23.5</v>
      </c>
      <c r="V47" s="1">
        <v>94.5</v>
      </c>
      <c r="W47" s="1">
        <v>59.5</v>
      </c>
      <c r="X47" s="1">
        <v>44.4</v>
      </c>
      <c r="Y47" s="1">
        <v>63</v>
      </c>
      <c r="Z47" s="1">
        <v>37</v>
      </c>
      <c r="AA47" s="7">
        <v>55.6</v>
      </c>
      <c r="AB47" s="8">
        <f t="shared" si="6"/>
        <v>554.70000000000005</v>
      </c>
      <c r="AC47" s="2">
        <f t="shared" si="7"/>
        <v>118</v>
      </c>
      <c r="AD47" s="2">
        <f t="shared" si="8"/>
        <v>289.8</v>
      </c>
      <c r="AE47" s="2"/>
      <c r="AF47" s="1">
        <v>2011</v>
      </c>
      <c r="AG47" s="1">
        <v>6.21</v>
      </c>
      <c r="AH47" s="1">
        <v>11.7870967741935</v>
      </c>
      <c r="AI47" s="1">
        <v>8.1225806451612907</v>
      </c>
      <c r="AJ47" s="1">
        <v>4.68</v>
      </c>
      <c r="AK47" s="1">
        <v>0.72258064516128995</v>
      </c>
      <c r="AL47" s="1">
        <v>-4.25</v>
      </c>
      <c r="AM47" s="7">
        <v>-15.0096774193548</v>
      </c>
      <c r="AN47" s="6">
        <v>-12.3354838709677</v>
      </c>
      <c r="AO47" s="1">
        <v>-20.646428571428601</v>
      </c>
      <c r="AP47" s="1">
        <v>0.78709677419354895</v>
      </c>
      <c r="AQ47" s="1">
        <v>-1.3966666666666701</v>
      </c>
      <c r="AR47" s="1">
        <v>1.98064516129032</v>
      </c>
      <c r="AS47" s="1">
        <v>9.3933333333333309</v>
      </c>
      <c r="AT47" s="1">
        <v>11.874193548387099</v>
      </c>
      <c r="AU47" s="1">
        <v>7.1677419354838703</v>
      </c>
      <c r="AV47" s="1">
        <v>5.3033333333333301</v>
      </c>
      <c r="AW47" s="1">
        <v>1.3258064516129</v>
      </c>
      <c r="AX47" s="1">
        <v>-0.25333333333333302</v>
      </c>
      <c r="AY47" s="7">
        <v>-1.78064516129032</v>
      </c>
      <c r="AZ47" s="8">
        <f t="shared" si="9"/>
        <v>0.11829941116231484</v>
      </c>
      <c r="BA47" s="2">
        <f t="shared" si="10"/>
        <v>10.633763440860214</v>
      </c>
      <c r="BB47" s="1">
        <f t="shared" si="11"/>
        <v>8.4346505376344076</v>
      </c>
    </row>
    <row r="48" spans="1:54" x14ac:dyDescent="0.25">
      <c r="A48" s="1">
        <v>2012</v>
      </c>
      <c r="B48" s="4">
        <v>1.1319999999999999</v>
      </c>
      <c r="C48" s="4">
        <v>0.80300000000000005</v>
      </c>
      <c r="D48" s="4">
        <v>1.1319999999999999</v>
      </c>
      <c r="F48" s="5"/>
      <c r="H48" s="1">
        <v>2012</v>
      </c>
      <c r="I48" s="1">
        <v>23.5</v>
      </c>
      <c r="J48" s="1">
        <v>94.5</v>
      </c>
      <c r="K48" s="1">
        <v>59.5</v>
      </c>
      <c r="L48" s="1">
        <v>44.4</v>
      </c>
      <c r="M48" s="1">
        <v>63</v>
      </c>
      <c r="N48" s="1">
        <v>37</v>
      </c>
      <c r="O48" s="1">
        <v>55.6</v>
      </c>
      <c r="P48" s="6">
        <v>37.4</v>
      </c>
      <c r="Q48" s="1">
        <v>40.700000000000003</v>
      </c>
      <c r="R48" s="1">
        <v>29.2</v>
      </c>
      <c r="S48" s="1">
        <v>28.1</v>
      </c>
      <c r="T48" s="1">
        <v>46.7</v>
      </c>
      <c r="U48" s="1">
        <v>64.900000000000006</v>
      </c>
      <c r="V48" s="1">
        <v>71.5</v>
      </c>
      <c r="W48" s="1">
        <v>22.2</v>
      </c>
      <c r="X48" s="1">
        <v>90.5</v>
      </c>
      <c r="Y48" s="1">
        <v>77.8</v>
      </c>
      <c r="Z48" s="1">
        <v>52.8</v>
      </c>
      <c r="AA48" s="7">
        <v>47.9</v>
      </c>
      <c r="AB48" s="8">
        <f t="shared" si="6"/>
        <v>609.69999999999993</v>
      </c>
      <c r="AC48" s="2">
        <f t="shared" si="7"/>
        <v>136.4</v>
      </c>
      <c r="AD48" s="2">
        <f t="shared" si="8"/>
        <v>295.8</v>
      </c>
      <c r="AE48" s="2"/>
      <c r="AF48" s="1">
        <v>2012</v>
      </c>
      <c r="AG48" s="1">
        <v>9.3933333333333309</v>
      </c>
      <c r="AH48" s="1">
        <v>11.874193548387099</v>
      </c>
      <c r="AI48" s="1">
        <v>7.1677419354838703</v>
      </c>
      <c r="AJ48" s="1">
        <v>5.3033333333333301</v>
      </c>
      <c r="AK48" s="1">
        <v>1.3258064516129</v>
      </c>
      <c r="AL48" s="1">
        <v>-0.25333333333333302</v>
      </c>
      <c r="AM48" s="7">
        <v>-1.78064516129032</v>
      </c>
      <c r="AN48" s="6">
        <v>-4.8161290322580701</v>
      </c>
      <c r="AO48" s="1">
        <v>-13.093103448275899</v>
      </c>
      <c r="AP48" s="1">
        <v>-0.38387096774193502</v>
      </c>
      <c r="AQ48" s="1">
        <v>3.1166666666666698</v>
      </c>
      <c r="AR48" s="1">
        <v>1.6387096774193499</v>
      </c>
      <c r="AS48" s="1">
        <v>7.0566666666666702</v>
      </c>
      <c r="AT48" s="1">
        <v>10.141935483871</v>
      </c>
      <c r="AU48" s="1">
        <v>7.3354838709677397</v>
      </c>
      <c r="AV48" s="1">
        <v>4.6966666666666699</v>
      </c>
      <c r="AW48" s="1">
        <v>0.16451612903225801</v>
      </c>
      <c r="AX48" s="1">
        <v>-3.6533333333333302</v>
      </c>
      <c r="AY48" s="7">
        <v>-10.9838709677419</v>
      </c>
      <c r="AZ48" s="8">
        <f t="shared" si="9"/>
        <v>0.10169478432826844</v>
      </c>
      <c r="BA48" s="2">
        <f t="shared" si="10"/>
        <v>8.5993010752688352</v>
      </c>
      <c r="BB48" s="1">
        <f t="shared" si="11"/>
        <v>7.3076881720430196</v>
      </c>
    </row>
    <row r="49" spans="1:54" x14ac:dyDescent="0.25">
      <c r="A49" s="1">
        <v>2013</v>
      </c>
      <c r="B49" s="4">
        <v>1.105</v>
      </c>
      <c r="C49" s="4">
        <v>0.97599999999999998</v>
      </c>
      <c r="D49" s="4">
        <v>1.105</v>
      </c>
      <c r="H49" s="1">
        <v>2013</v>
      </c>
      <c r="I49" s="1">
        <v>64.900000000000006</v>
      </c>
      <c r="J49" s="1">
        <v>71.5</v>
      </c>
      <c r="K49" s="1">
        <v>22.2</v>
      </c>
      <c r="L49" s="1">
        <v>90.5</v>
      </c>
      <c r="M49" s="1">
        <v>77.8</v>
      </c>
      <c r="N49" s="1">
        <v>52.8</v>
      </c>
      <c r="O49" s="1">
        <v>47.9</v>
      </c>
      <c r="P49" s="6">
        <v>44.7</v>
      </c>
      <c r="Q49" s="1">
        <v>27.1</v>
      </c>
      <c r="R49" s="1">
        <v>17.399999999999999</v>
      </c>
      <c r="S49" s="1">
        <v>32.299999999999997</v>
      </c>
      <c r="T49" s="1">
        <v>25.3</v>
      </c>
      <c r="U49" s="1">
        <v>77.5</v>
      </c>
      <c r="V49" s="1">
        <v>64.099999999999994</v>
      </c>
      <c r="W49" s="1">
        <v>37.5</v>
      </c>
      <c r="X49" s="1">
        <v>26.2</v>
      </c>
      <c r="Y49" s="1">
        <v>74.900000000000006</v>
      </c>
      <c r="Z49" s="1">
        <v>41.3</v>
      </c>
      <c r="AA49" s="7">
        <v>48.2</v>
      </c>
      <c r="AB49" s="8">
        <f t="shared" si="6"/>
        <v>516.5</v>
      </c>
      <c r="AC49" s="2">
        <f t="shared" si="7"/>
        <v>141.6</v>
      </c>
      <c r="AD49" s="2">
        <f t="shared" si="8"/>
        <v>230.59999999999997</v>
      </c>
      <c r="AE49" s="2"/>
      <c r="AF49" s="1">
        <v>2013</v>
      </c>
      <c r="AG49" s="1">
        <v>7.0566666666666702</v>
      </c>
      <c r="AH49" s="1">
        <v>10.141935483871</v>
      </c>
      <c r="AI49" s="1">
        <v>7.3354838709677397</v>
      </c>
      <c r="AJ49" s="1">
        <v>4.6966666666666699</v>
      </c>
      <c r="AK49" s="1">
        <v>0.16451612903225801</v>
      </c>
      <c r="AL49" s="1">
        <v>-3.6533333333333302</v>
      </c>
      <c r="AM49" s="7">
        <v>-10.9838709677419</v>
      </c>
      <c r="AN49" s="6">
        <v>-5.7451612903225797</v>
      </c>
      <c r="AO49" s="1">
        <v>-3.3785714285714299</v>
      </c>
      <c r="AP49" s="1">
        <v>-12.125806451612901</v>
      </c>
      <c r="AQ49" s="1">
        <v>2.0833333333333299</v>
      </c>
      <c r="AR49" s="1">
        <v>1.8806451612903201</v>
      </c>
      <c r="AS49" s="1">
        <v>9.0966666666666693</v>
      </c>
      <c r="AT49" s="1">
        <v>10.867741935483901</v>
      </c>
      <c r="AU49" s="1">
        <v>9.1612903225806406</v>
      </c>
      <c r="AV49" s="1">
        <v>4.85666666666667</v>
      </c>
      <c r="AW49" s="1">
        <v>-0.48709677419354802</v>
      </c>
      <c r="AX49" s="1">
        <v>-4.6866666666666701</v>
      </c>
      <c r="AY49" s="7">
        <v>-6.8</v>
      </c>
      <c r="AZ49" s="8">
        <f t="shared" si="9"/>
        <v>0.39358678955453325</v>
      </c>
      <c r="BA49" s="2">
        <f t="shared" si="10"/>
        <v>9.982204301075285</v>
      </c>
      <c r="BB49" s="1">
        <f t="shared" si="11"/>
        <v>8.4955913978494699</v>
      </c>
    </row>
    <row r="50" spans="1:54" x14ac:dyDescent="0.25">
      <c r="A50" s="1">
        <v>2014</v>
      </c>
      <c r="B50" s="4">
        <v>1.2669999999999999</v>
      </c>
      <c r="C50" s="4">
        <v>1.0680000000000001</v>
      </c>
      <c r="D50" s="4">
        <v>1.2669999999999999</v>
      </c>
      <c r="H50" s="1">
        <v>2014</v>
      </c>
      <c r="I50" s="1">
        <v>77.5</v>
      </c>
      <c r="J50" s="1">
        <v>64.099999999999994</v>
      </c>
      <c r="K50" s="1">
        <v>37.5</v>
      </c>
      <c r="L50" s="1">
        <v>26.2</v>
      </c>
      <c r="M50" s="1">
        <v>74.900000000000006</v>
      </c>
      <c r="N50" s="1">
        <v>41.3</v>
      </c>
      <c r="O50" s="1">
        <v>48.2</v>
      </c>
      <c r="P50" s="6">
        <v>29.9</v>
      </c>
      <c r="Q50" s="1">
        <v>39.4</v>
      </c>
      <c r="R50" s="1">
        <v>33.5</v>
      </c>
      <c r="S50" s="1">
        <v>15.6</v>
      </c>
      <c r="T50" s="1">
        <v>23.7</v>
      </c>
      <c r="U50" s="1">
        <v>43.9</v>
      </c>
      <c r="V50" s="1">
        <v>101.4</v>
      </c>
      <c r="W50" s="1">
        <v>104.4</v>
      </c>
      <c r="X50" s="1">
        <v>79.5</v>
      </c>
      <c r="Y50" s="1">
        <v>36.5</v>
      </c>
      <c r="Z50" s="1">
        <v>27.4</v>
      </c>
      <c r="AA50" s="7">
        <v>49.8</v>
      </c>
      <c r="AB50" s="8">
        <f t="shared" si="6"/>
        <v>584.99999999999989</v>
      </c>
      <c r="AC50" s="2">
        <f t="shared" si="7"/>
        <v>145.30000000000001</v>
      </c>
      <c r="AD50" s="2">
        <f t="shared" si="8"/>
        <v>352.9</v>
      </c>
      <c r="AE50" s="2"/>
      <c r="AF50" s="1">
        <v>2014</v>
      </c>
      <c r="AG50" s="1">
        <v>9.0966666666666693</v>
      </c>
      <c r="AH50" s="1">
        <v>10.867741935483901</v>
      </c>
      <c r="AI50" s="1">
        <v>9.1612903225806406</v>
      </c>
      <c r="AJ50" s="1">
        <v>4.85666666666667</v>
      </c>
      <c r="AK50" s="1">
        <v>-0.48709677419354802</v>
      </c>
      <c r="AL50" s="1">
        <v>-4.6866666666666701</v>
      </c>
      <c r="AM50" s="7">
        <v>-6.8</v>
      </c>
      <c r="AN50" s="6">
        <v>-16.383870967741899</v>
      </c>
      <c r="AO50" s="1">
        <v>-4.71428571428571</v>
      </c>
      <c r="AP50" s="1">
        <v>-0.99354838709677396</v>
      </c>
      <c r="AQ50" s="1">
        <v>-0.12</v>
      </c>
      <c r="AR50" s="1">
        <v>0.87741935483871003</v>
      </c>
      <c r="AS50" s="1">
        <v>5.2733333333333396</v>
      </c>
      <c r="AT50" s="1">
        <v>11.4032258064516</v>
      </c>
      <c r="AU50" s="1">
        <v>10.0612903225806</v>
      </c>
      <c r="AV50" s="1">
        <v>3.5766666666666702</v>
      </c>
      <c r="AW50" s="1">
        <v>-1.0967741935483899</v>
      </c>
      <c r="AX50" s="1">
        <v>-2.8633333333333302</v>
      </c>
      <c r="AY50" s="7">
        <v>-4.7387096774193598</v>
      </c>
      <c r="AZ50" s="8">
        <f t="shared" si="9"/>
        <v>2.3451100870455061E-2</v>
      </c>
      <c r="BA50" s="2">
        <f t="shared" si="10"/>
        <v>8.3382795698924692</v>
      </c>
      <c r="BB50" s="1">
        <f t="shared" si="11"/>
        <v>7.5786290322580525</v>
      </c>
    </row>
    <row r="51" spans="1:54" x14ac:dyDescent="0.25">
      <c r="A51" s="1">
        <v>2015</v>
      </c>
      <c r="B51" s="4">
        <v>1.1459999999999999</v>
      </c>
      <c r="C51" s="4">
        <v>0.94099999999999995</v>
      </c>
      <c r="D51" s="4">
        <v>1.1459999999999999</v>
      </c>
      <c r="H51" s="1">
        <v>2015</v>
      </c>
      <c r="I51" s="1">
        <v>43.9</v>
      </c>
      <c r="J51" s="1">
        <v>101.4</v>
      </c>
      <c r="K51" s="1">
        <v>104.4</v>
      </c>
      <c r="L51" s="1">
        <v>79.5</v>
      </c>
      <c r="M51" s="1">
        <v>36.5</v>
      </c>
      <c r="N51" s="1">
        <v>27.4</v>
      </c>
      <c r="O51" s="1">
        <v>49.8</v>
      </c>
      <c r="P51" s="6">
        <v>45.6</v>
      </c>
      <c r="Q51" s="1">
        <v>23.1</v>
      </c>
      <c r="R51" s="1">
        <v>38.5</v>
      </c>
      <c r="S51" s="1">
        <v>45.5</v>
      </c>
      <c r="T51" s="1">
        <v>38.9</v>
      </c>
      <c r="U51" s="1">
        <v>110.2</v>
      </c>
      <c r="V51" s="1">
        <v>113.8</v>
      </c>
      <c r="W51" s="1">
        <v>55.8</v>
      </c>
      <c r="X51" s="1">
        <v>59</v>
      </c>
      <c r="Y51" s="1">
        <v>32.200000000000003</v>
      </c>
      <c r="Z51" s="1">
        <v>61.8</v>
      </c>
      <c r="AA51" s="7">
        <v>61.2</v>
      </c>
      <c r="AB51" s="8">
        <f t="shared" si="6"/>
        <v>685.60000000000014</v>
      </c>
      <c r="AC51" s="2">
        <f t="shared" si="7"/>
        <v>224</v>
      </c>
      <c r="AD51" s="2">
        <f t="shared" si="8"/>
        <v>377.7</v>
      </c>
      <c r="AE51" s="2"/>
      <c r="AF51" s="1">
        <v>2015</v>
      </c>
      <c r="AG51" s="1">
        <v>5.2733333333333396</v>
      </c>
      <c r="AH51" s="1">
        <v>11.4032258064516</v>
      </c>
      <c r="AI51" s="1">
        <v>10.0612903225806</v>
      </c>
      <c r="AJ51" s="1">
        <v>3.5766666666666702</v>
      </c>
      <c r="AK51" s="1">
        <v>-1.0967741935483899</v>
      </c>
      <c r="AL51" s="1">
        <v>-2.8633333333333302</v>
      </c>
      <c r="AM51" s="7">
        <v>-4.7387096774193598</v>
      </c>
      <c r="AN51" s="6">
        <v>-13.761290322580599</v>
      </c>
      <c r="AO51" s="1">
        <v>-5.9285714285714297</v>
      </c>
      <c r="AP51" s="1">
        <v>-5.1612903225806001E-2</v>
      </c>
      <c r="AQ51" s="1">
        <v>-2.1866666666666701</v>
      </c>
      <c r="AR51" s="1">
        <v>2.4225806451612901</v>
      </c>
      <c r="AS51" s="1">
        <v>6.75</v>
      </c>
      <c r="AT51" s="1">
        <v>8.49677419354839</v>
      </c>
      <c r="AU51" s="1">
        <v>8.7612903225806509</v>
      </c>
      <c r="AV51" s="1">
        <v>5.93</v>
      </c>
      <c r="AW51" s="1">
        <v>-0.66774193548387095</v>
      </c>
      <c r="AX51" s="1">
        <v>-1.80666666666667</v>
      </c>
      <c r="AY51" s="7">
        <v>-6.9677419354838701</v>
      </c>
      <c r="AZ51" s="8">
        <f t="shared" si="9"/>
        <v>8.2529441884284349E-2</v>
      </c>
      <c r="BA51" s="2">
        <f t="shared" si="10"/>
        <v>7.623387096774195</v>
      </c>
      <c r="BB51" s="1">
        <f t="shared" si="11"/>
        <v>7.4845161290322597</v>
      </c>
    </row>
    <row r="52" spans="1:54" x14ac:dyDescent="0.25">
      <c r="A52" s="1">
        <v>2016</v>
      </c>
      <c r="B52" s="4">
        <v>1.35</v>
      </c>
      <c r="C52" s="4">
        <v>1.1639999999999999</v>
      </c>
      <c r="D52" s="4">
        <v>1.35</v>
      </c>
      <c r="H52" s="1">
        <v>2016</v>
      </c>
      <c r="I52" s="1">
        <v>110.2</v>
      </c>
      <c r="J52" s="1">
        <v>113.8</v>
      </c>
      <c r="K52" s="1">
        <v>55.8</v>
      </c>
      <c r="L52" s="1">
        <v>59</v>
      </c>
      <c r="M52" s="1">
        <v>32.200000000000003</v>
      </c>
      <c r="N52" s="1">
        <v>61.8</v>
      </c>
      <c r="O52" s="1">
        <v>61.2</v>
      </c>
      <c r="P52" s="6">
        <v>38.700000000000003</v>
      </c>
      <c r="Q52" s="1">
        <v>71.099999999999994</v>
      </c>
      <c r="R52" s="1">
        <v>12.7</v>
      </c>
      <c r="S52" s="1">
        <v>37.9</v>
      </c>
      <c r="T52" s="1">
        <v>17.100000000000001</v>
      </c>
      <c r="U52" s="1">
        <v>71.3</v>
      </c>
      <c r="V52" s="1">
        <v>78.099999999999994</v>
      </c>
      <c r="W52" s="1">
        <v>119</v>
      </c>
      <c r="X52" s="1">
        <v>64.2</v>
      </c>
      <c r="Y52" s="1">
        <v>18.8</v>
      </c>
      <c r="Z52" s="1">
        <v>55.2</v>
      </c>
      <c r="AA52" s="7">
        <v>44.8</v>
      </c>
      <c r="AB52" s="8">
        <f t="shared" si="6"/>
        <v>628.9</v>
      </c>
      <c r="AC52" s="2">
        <f t="shared" si="7"/>
        <v>149.39999999999998</v>
      </c>
      <c r="AD52" s="2">
        <f t="shared" si="8"/>
        <v>349.7</v>
      </c>
      <c r="AE52" s="2"/>
      <c r="AF52" s="1">
        <v>2016</v>
      </c>
      <c r="AG52" s="1">
        <v>6.75</v>
      </c>
      <c r="AH52" s="1">
        <v>8.49677419354839</v>
      </c>
      <c r="AI52" s="1">
        <v>8.7612903225806509</v>
      </c>
      <c r="AJ52" s="1">
        <v>5.93</v>
      </c>
      <c r="AK52" s="1">
        <v>-0.66774193548387095</v>
      </c>
      <c r="AL52" s="1">
        <v>-1.80666666666667</v>
      </c>
      <c r="AM52" s="7">
        <v>-6.9677419354838701</v>
      </c>
      <c r="AN52" s="6">
        <v>-18.951612903225801</v>
      </c>
      <c r="AO52" s="1">
        <v>-1.80689655172414</v>
      </c>
      <c r="AP52" s="1">
        <v>-1.8193548387096801</v>
      </c>
      <c r="AQ52" s="1">
        <v>-1</v>
      </c>
      <c r="AR52" s="1">
        <v>3.9806451612903202</v>
      </c>
      <c r="AS52" s="1">
        <v>7.35666666666667</v>
      </c>
      <c r="AT52" s="1">
        <v>12.9387096774194</v>
      </c>
      <c r="AU52" s="1">
        <v>9.5161290322580605</v>
      </c>
      <c r="AV52" s="1">
        <v>5.0466666666666704</v>
      </c>
      <c r="AW52" s="1">
        <v>6.4516129032257596E-3</v>
      </c>
      <c r="AX52" s="1">
        <v>-0.60666666666666602</v>
      </c>
      <c r="AY52" s="7">
        <v>-3.4870967741935499</v>
      </c>
      <c r="AZ52" s="8">
        <f t="shared" si="9"/>
        <v>0.93113675689037556</v>
      </c>
      <c r="BA52" s="2">
        <f t="shared" si="10"/>
        <v>10.147688172043035</v>
      </c>
      <c r="BB52" s="1">
        <f t="shared" si="11"/>
        <v>8.7145430107526991</v>
      </c>
    </row>
    <row r="53" spans="1:54" x14ac:dyDescent="0.25">
      <c r="A53" s="1">
        <v>2017</v>
      </c>
      <c r="B53" s="4">
        <v>1.55</v>
      </c>
      <c r="C53" s="4">
        <v>1.1559999999999999</v>
      </c>
      <c r="D53" s="4">
        <v>1.55</v>
      </c>
      <c r="H53" s="1">
        <v>2017</v>
      </c>
      <c r="I53" s="1">
        <v>71.3</v>
      </c>
      <c r="J53" s="1">
        <v>78.099999999999994</v>
      </c>
      <c r="K53" s="1">
        <v>119</v>
      </c>
      <c r="L53" s="1">
        <v>64.2</v>
      </c>
      <c r="M53" s="1">
        <v>18.8</v>
      </c>
      <c r="N53" s="1">
        <v>55.2</v>
      </c>
      <c r="O53" s="1">
        <v>44.8</v>
      </c>
      <c r="P53" s="6">
        <v>26.9</v>
      </c>
      <c r="Q53" s="1">
        <v>17.2</v>
      </c>
      <c r="R53" s="1">
        <v>46.8</v>
      </c>
      <c r="S53" s="1">
        <v>24.8</v>
      </c>
      <c r="T53" s="1">
        <v>22.8</v>
      </c>
      <c r="U53" s="1">
        <v>46.4</v>
      </c>
      <c r="V53" s="1">
        <v>57.3</v>
      </c>
      <c r="W53" s="1">
        <v>177.9</v>
      </c>
      <c r="X53" s="1">
        <v>44.5</v>
      </c>
      <c r="Y53" s="1">
        <v>66.7</v>
      </c>
      <c r="Z53" s="1">
        <v>51.4</v>
      </c>
      <c r="AA53" s="7">
        <v>84.4</v>
      </c>
      <c r="AB53" s="8">
        <f t="shared" si="6"/>
        <v>667.1</v>
      </c>
      <c r="AC53" s="2">
        <f t="shared" si="7"/>
        <v>103.69999999999999</v>
      </c>
      <c r="AD53" s="2">
        <f t="shared" si="8"/>
        <v>348.9</v>
      </c>
      <c r="AE53" s="2"/>
      <c r="AF53" s="1">
        <v>2017</v>
      </c>
      <c r="AG53" s="1">
        <v>7.35666666666667</v>
      </c>
      <c r="AH53" s="1">
        <v>12.9387096774194</v>
      </c>
      <c r="AI53" s="1">
        <v>9.5161290322580605</v>
      </c>
      <c r="AJ53" s="1">
        <v>5.0466666666666704</v>
      </c>
      <c r="AK53" s="1">
        <v>6.4516129032257596E-3</v>
      </c>
      <c r="AL53" s="1">
        <v>-0.60666666666666602</v>
      </c>
      <c r="AM53" s="7">
        <v>-3.4870967741935499</v>
      </c>
      <c r="AN53" s="9">
        <v>-6.3032258064516098</v>
      </c>
      <c r="AO53" s="1">
        <v>-7.7392857142857201</v>
      </c>
      <c r="AP53" s="1">
        <v>2.49677419354839</v>
      </c>
      <c r="AQ53" s="1">
        <v>1.4833333333333301</v>
      </c>
      <c r="AR53" s="1">
        <v>-0.65806451612903205</v>
      </c>
      <c r="AS53" s="1">
        <v>4.42</v>
      </c>
      <c r="AT53" s="1">
        <v>9.7580645161290303</v>
      </c>
      <c r="AU53" s="1">
        <v>8.8354838709677406</v>
      </c>
      <c r="AV53" s="1">
        <v>3.8433333333333302</v>
      </c>
      <c r="AW53" s="1">
        <v>1.34838709677419</v>
      </c>
      <c r="AX53" s="1">
        <v>-0.46</v>
      </c>
      <c r="AY53" s="10">
        <v>-6.4612903225806502</v>
      </c>
      <c r="AZ53" s="8">
        <f t="shared" si="9"/>
        <v>0.88029249871991666</v>
      </c>
      <c r="BA53" s="2">
        <f t="shared" si="10"/>
        <v>7.0890322580645151</v>
      </c>
      <c r="BB53" s="1">
        <f t="shared" si="11"/>
        <v>6.7142204301075248</v>
      </c>
    </row>
    <row r="54" spans="1:54" x14ac:dyDescent="0.25">
      <c r="A54" s="1">
        <v>2018</v>
      </c>
      <c r="B54" s="4">
        <v>1.3240000000000001</v>
      </c>
      <c r="C54" s="4">
        <v>0.84699999999999998</v>
      </c>
      <c r="D54" s="4">
        <v>1.3240000000000001</v>
      </c>
      <c r="H54" s="1">
        <v>2018</v>
      </c>
      <c r="I54" s="1">
        <v>46.4</v>
      </c>
      <c r="J54" s="1">
        <v>57.3</v>
      </c>
      <c r="K54" s="1">
        <v>177.9</v>
      </c>
      <c r="L54" s="1">
        <v>44.5</v>
      </c>
      <c r="M54" s="1">
        <v>66.7</v>
      </c>
      <c r="N54" s="1">
        <v>51.4</v>
      </c>
      <c r="O54" s="1">
        <v>84.4</v>
      </c>
      <c r="P54" s="6">
        <v>62.3</v>
      </c>
      <c r="Q54" s="1">
        <v>11.3</v>
      </c>
      <c r="R54" s="1">
        <v>16.399999999999999</v>
      </c>
      <c r="S54" s="1">
        <v>29.4</v>
      </c>
      <c r="T54" s="1">
        <v>34.6</v>
      </c>
      <c r="U54" s="1">
        <v>86.7</v>
      </c>
      <c r="V54" s="1">
        <v>30.2</v>
      </c>
      <c r="W54" s="1">
        <v>45.7</v>
      </c>
      <c r="X54" s="1">
        <v>53</v>
      </c>
      <c r="Y54" s="1">
        <v>23.9</v>
      </c>
      <c r="Z54" s="1">
        <v>29</v>
      </c>
      <c r="AA54" s="7">
        <v>32.700000000000003</v>
      </c>
      <c r="AB54" s="8">
        <f t="shared" si="6"/>
        <v>455.19999999999993</v>
      </c>
      <c r="AC54" s="2">
        <f t="shared" si="7"/>
        <v>116.9</v>
      </c>
      <c r="AD54" s="2">
        <f t="shared" si="8"/>
        <v>250.2</v>
      </c>
      <c r="AE54" s="2"/>
      <c r="AF54" s="1">
        <v>2018</v>
      </c>
      <c r="AG54" s="1">
        <v>4.42</v>
      </c>
      <c r="AH54" s="1">
        <v>9.7580645161290303</v>
      </c>
      <c r="AI54" s="1">
        <v>8.8354838709677406</v>
      </c>
      <c r="AJ54" s="1">
        <v>3.8433333333333302</v>
      </c>
      <c r="AK54" s="1">
        <v>1.34838709677419</v>
      </c>
      <c r="AL54" s="1">
        <v>-0.46</v>
      </c>
      <c r="AM54" s="10">
        <v>-6.4612903225806502</v>
      </c>
      <c r="AN54" s="9">
        <v>-5.85161290322581</v>
      </c>
      <c r="AO54" s="1">
        <v>-13.2392857142857</v>
      </c>
      <c r="AP54" s="1">
        <v>-3.3451612903225798</v>
      </c>
      <c r="AQ54" s="1">
        <v>-3.59</v>
      </c>
      <c r="AR54" s="1">
        <v>3.3419354838709698</v>
      </c>
      <c r="AS54" s="1">
        <v>6.4866666666666699</v>
      </c>
      <c r="AT54" s="1">
        <v>11.9322580645161</v>
      </c>
      <c r="AU54" s="1">
        <v>10.0322580645161</v>
      </c>
      <c r="AV54" s="1">
        <v>4.9966666666666697</v>
      </c>
      <c r="AW54" s="1">
        <v>-1.48064516129032</v>
      </c>
      <c r="AX54" s="1">
        <v>-0.94666666666666699</v>
      </c>
      <c r="AY54" s="10">
        <v>-5.5290322580645199</v>
      </c>
      <c r="AZ54" s="8">
        <f t="shared" si="9"/>
        <v>0.23394841269840949</v>
      </c>
      <c r="BA54" s="2">
        <f t="shared" si="10"/>
        <v>9.209462365591385</v>
      </c>
      <c r="BB54" s="1">
        <f t="shared" si="11"/>
        <v>8.3619623655913848</v>
      </c>
    </row>
    <row r="55" spans="1:54" x14ac:dyDescent="0.25">
      <c r="A55" s="1">
        <v>2019</v>
      </c>
      <c r="B55" s="4">
        <v>1.131</v>
      </c>
      <c r="C55" s="4">
        <v>0.76500000000000001</v>
      </c>
      <c r="D55" s="4">
        <v>1.131</v>
      </c>
      <c r="H55" s="1">
        <v>2019</v>
      </c>
      <c r="I55" s="1">
        <v>86.7</v>
      </c>
      <c r="J55" s="1">
        <v>30.2</v>
      </c>
      <c r="K55" s="1">
        <v>45.7</v>
      </c>
      <c r="L55" s="1">
        <v>53</v>
      </c>
      <c r="M55" s="1">
        <v>23.9</v>
      </c>
      <c r="N55" s="1">
        <v>29</v>
      </c>
      <c r="O55" s="1">
        <v>32.700000000000003</v>
      </c>
      <c r="P55" s="6">
        <v>47.4</v>
      </c>
      <c r="Q55" s="1">
        <v>65.2</v>
      </c>
      <c r="R55" s="1">
        <v>49.3</v>
      </c>
      <c r="S55" s="1">
        <v>5.5</v>
      </c>
      <c r="T55" s="1">
        <v>59.4</v>
      </c>
      <c r="U55" s="1">
        <v>76.099999999999994</v>
      </c>
      <c r="V55" s="1">
        <v>77.7</v>
      </c>
      <c r="W55" s="1">
        <v>30.8</v>
      </c>
      <c r="X55" s="1">
        <v>27.9</v>
      </c>
      <c r="Y55" s="1">
        <v>58.3</v>
      </c>
      <c r="Z55" s="1">
        <v>72.3</v>
      </c>
      <c r="AA55" s="7">
        <v>82.1</v>
      </c>
      <c r="AB55" s="8">
        <f t="shared" si="6"/>
        <v>652</v>
      </c>
      <c r="AC55" s="2">
        <f t="shared" si="7"/>
        <v>153.80000000000001</v>
      </c>
      <c r="AD55" s="2">
        <f t="shared" si="8"/>
        <v>271.89999999999998</v>
      </c>
      <c r="AE55" s="2"/>
      <c r="AF55" s="1">
        <v>2019</v>
      </c>
      <c r="AG55" s="1">
        <v>6.4866666666666699</v>
      </c>
      <c r="AH55" s="1">
        <v>11.9322580645161</v>
      </c>
      <c r="AI55" s="1">
        <v>10.0322580645161</v>
      </c>
      <c r="AJ55" s="1">
        <v>4.9966666666666697</v>
      </c>
      <c r="AK55" s="1">
        <v>-1.48064516129032</v>
      </c>
      <c r="AL55" s="1">
        <v>-0.94666666666666699</v>
      </c>
      <c r="AM55" s="10">
        <v>-5.5290322580645199</v>
      </c>
      <c r="AN55" s="9">
        <v>-11.0741935483871</v>
      </c>
      <c r="AO55" s="1">
        <v>-9.8928571428571406</v>
      </c>
      <c r="AP55" s="1">
        <v>-7.4838709677419404</v>
      </c>
      <c r="AQ55" s="1">
        <v>-1.3033333333333299</v>
      </c>
      <c r="AR55" s="1">
        <v>1.62903225806452</v>
      </c>
      <c r="AS55" s="1">
        <v>6.6366666666666703</v>
      </c>
      <c r="AT55" s="1">
        <v>8.9709677419354801</v>
      </c>
      <c r="AU55" s="1">
        <v>8.7838709677419402</v>
      </c>
      <c r="AV55" s="1">
        <v>4.41</v>
      </c>
      <c r="AW55" s="1">
        <v>3.5483870967741797E-2</v>
      </c>
      <c r="AX55" s="1">
        <v>-0.14333333333333301</v>
      </c>
      <c r="AY55" s="10">
        <v>-1.3322580645161299</v>
      </c>
      <c r="AZ55" s="8">
        <f t="shared" si="9"/>
        <v>-6.3652073732718376E-2</v>
      </c>
      <c r="BA55" s="2">
        <f t="shared" si="10"/>
        <v>7.8038172043010752</v>
      </c>
      <c r="BB55" s="1">
        <f t="shared" si="11"/>
        <v>7.2003763440860231</v>
      </c>
    </row>
    <row r="56" spans="1:54" x14ac:dyDescent="0.25">
      <c r="A56" s="1">
        <v>2020</v>
      </c>
      <c r="B56" s="4">
        <v>1.319</v>
      </c>
      <c r="C56" s="4">
        <v>1.151</v>
      </c>
      <c r="D56" s="4">
        <v>1.319</v>
      </c>
      <c r="H56" s="1">
        <v>2020</v>
      </c>
      <c r="I56" s="1">
        <v>76.099999999999994</v>
      </c>
      <c r="J56" s="1">
        <v>77.7</v>
      </c>
      <c r="K56" s="1">
        <v>30.8</v>
      </c>
      <c r="L56" s="1">
        <v>27.9</v>
      </c>
      <c r="M56" s="1">
        <v>58.3</v>
      </c>
      <c r="N56" s="1">
        <v>72.3</v>
      </c>
      <c r="O56" s="1">
        <v>82.1</v>
      </c>
      <c r="P56" s="6">
        <v>51.1</v>
      </c>
      <c r="Q56" s="1">
        <v>52.1</v>
      </c>
      <c r="R56" s="1">
        <v>42.5</v>
      </c>
      <c r="S56" s="1">
        <v>40.9</v>
      </c>
      <c r="T56" s="1">
        <v>33.700000000000003</v>
      </c>
      <c r="U56" s="1">
        <v>34.299999999999997</v>
      </c>
      <c r="V56" s="1">
        <v>92.6</v>
      </c>
      <c r="W56" s="1">
        <v>57.2</v>
      </c>
      <c r="X56" s="1">
        <v>42.5</v>
      </c>
      <c r="Y56" s="1">
        <v>69.3</v>
      </c>
      <c r="Z56" s="1">
        <v>70.2</v>
      </c>
      <c r="AA56" s="7">
        <v>36.200000000000003</v>
      </c>
      <c r="AB56" s="8">
        <f t="shared" si="6"/>
        <v>622.60000000000014</v>
      </c>
      <c r="AC56" s="2">
        <f t="shared" si="7"/>
        <v>126.89999999999999</v>
      </c>
      <c r="AD56" s="2">
        <f t="shared" si="8"/>
        <v>260.3</v>
      </c>
      <c r="AE56" s="2"/>
      <c r="AF56" s="1">
        <v>2020</v>
      </c>
      <c r="AG56" s="1">
        <v>6.6366666666666703</v>
      </c>
      <c r="AH56" s="1">
        <v>8.9709677419354801</v>
      </c>
      <c r="AI56" s="1">
        <v>8.7838709677419402</v>
      </c>
      <c r="AJ56" s="1">
        <v>4.41</v>
      </c>
      <c r="AK56" s="1">
        <v>3.5483870967741797E-2</v>
      </c>
      <c r="AL56" s="1">
        <v>-0.14333333333333301</v>
      </c>
      <c r="AM56" s="10">
        <v>-1.3322580645161299</v>
      </c>
      <c r="AN56" s="9">
        <v>-8.6548387096774206</v>
      </c>
      <c r="AO56" s="1">
        <v>-4.3241379310344801</v>
      </c>
      <c r="AP56" s="1">
        <v>1.38709677419355</v>
      </c>
      <c r="AQ56" s="1">
        <v>0.12666666666666701</v>
      </c>
      <c r="AR56" s="1">
        <v>-0.37741935483870998</v>
      </c>
      <c r="AS56" s="1">
        <v>8.9433333333333298</v>
      </c>
      <c r="AT56" s="1">
        <v>10.9774193548387</v>
      </c>
      <c r="AU56" s="1">
        <v>8.1</v>
      </c>
      <c r="AV56" s="1">
        <v>4.1100000000000003</v>
      </c>
      <c r="AW56" s="1">
        <v>1.5774193548387101</v>
      </c>
      <c r="AX56" s="1">
        <v>-0.35666666666666702</v>
      </c>
      <c r="AY56" s="10">
        <v>-4.5774193548387103</v>
      </c>
      <c r="AZ56" s="8">
        <f t="shared" si="9"/>
        <v>1.4109544555679141</v>
      </c>
      <c r="BA56" s="2">
        <f t="shared" si="10"/>
        <v>9.9603763440860149</v>
      </c>
      <c r="BB56" s="1">
        <f t="shared" si="11"/>
        <v>8.0326881720430077</v>
      </c>
    </row>
    <row r="57" spans="1:54" x14ac:dyDescent="0.25">
      <c r="A57" s="1">
        <v>2021</v>
      </c>
      <c r="B57" s="4">
        <v>1.4530000000000001</v>
      </c>
      <c r="C57" s="4">
        <v>1.1020000000000001</v>
      </c>
      <c r="D57" s="4">
        <v>1.4530000000000001</v>
      </c>
      <c r="H57" s="1">
        <v>2021</v>
      </c>
      <c r="I57" s="1">
        <v>34.299999999999997</v>
      </c>
      <c r="J57" s="1">
        <v>92.6</v>
      </c>
      <c r="K57" s="1">
        <v>57.2</v>
      </c>
      <c r="L57" s="1">
        <v>42.5</v>
      </c>
      <c r="M57" s="1">
        <v>69.3</v>
      </c>
      <c r="N57" s="1">
        <v>70.2</v>
      </c>
      <c r="O57" s="1">
        <v>36.200000000000003</v>
      </c>
      <c r="P57" s="6">
        <v>43</v>
      </c>
      <c r="Q57" s="1">
        <v>24.5</v>
      </c>
      <c r="R57" s="1">
        <v>21.4</v>
      </c>
      <c r="S57" s="1">
        <v>48.8</v>
      </c>
      <c r="T57" s="1">
        <v>22.5</v>
      </c>
      <c r="U57" s="1">
        <v>119.3</v>
      </c>
      <c r="V57" s="1">
        <v>37.1</v>
      </c>
      <c r="W57" s="1">
        <v>115.7</v>
      </c>
      <c r="X57" s="1">
        <v>78.3</v>
      </c>
      <c r="Y57" s="1">
        <v>79.2</v>
      </c>
      <c r="Z57" s="1">
        <v>45.1</v>
      </c>
      <c r="AA57" s="7">
        <v>54.1</v>
      </c>
      <c r="AB57" s="8">
        <f t="shared" si="6"/>
        <v>689.00000000000011</v>
      </c>
      <c r="AC57" s="2">
        <f t="shared" si="7"/>
        <v>156.4</v>
      </c>
      <c r="AD57" s="2">
        <f t="shared" si="8"/>
        <v>372.90000000000003</v>
      </c>
      <c r="AE57" s="2"/>
      <c r="AF57" s="1">
        <v>2021</v>
      </c>
      <c r="AG57" s="1">
        <v>8.9433333333333298</v>
      </c>
      <c r="AH57" s="1">
        <v>10.9774193548387</v>
      </c>
      <c r="AI57" s="1">
        <v>8.1</v>
      </c>
      <c r="AJ57" s="1">
        <v>4.1100000000000003</v>
      </c>
      <c r="AK57" s="1">
        <v>1.5774193548387101</v>
      </c>
      <c r="AL57" s="1">
        <v>-0.35666666666666702</v>
      </c>
      <c r="AM57" s="10">
        <v>-4.5774193548387103</v>
      </c>
      <c r="AN57" s="9">
        <v>-12.058064516129001</v>
      </c>
      <c r="AO57" s="1">
        <v>-17.4607142857143</v>
      </c>
      <c r="AP57" s="1">
        <v>-5.6741935483871</v>
      </c>
      <c r="AQ57" s="1">
        <v>-1.82</v>
      </c>
      <c r="AR57" s="1">
        <v>1.1000000000000001</v>
      </c>
      <c r="AS57" s="1">
        <v>9.0866666666666696</v>
      </c>
      <c r="AT57" s="1">
        <v>10.996774193548401</v>
      </c>
      <c r="AU57" s="1">
        <v>7.9258064516128997</v>
      </c>
      <c r="AV57" s="1">
        <v>2.16</v>
      </c>
      <c r="AW57" s="1">
        <v>1.93870967741935</v>
      </c>
      <c r="AX57" s="1">
        <v>-5.8</v>
      </c>
      <c r="AY57" s="10">
        <v>-10.8774193548387</v>
      </c>
      <c r="AZ57" s="8">
        <f t="shared" si="9"/>
        <v>-1.7068695596518149</v>
      </c>
      <c r="BA57" s="2">
        <f t="shared" si="10"/>
        <v>10.041720430107535</v>
      </c>
      <c r="BB57" s="1">
        <f t="shared" si="11"/>
        <v>7.5423118279569925</v>
      </c>
    </row>
    <row r="58" spans="1:54" x14ac:dyDescent="0.25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D58" s="1">
        <f>AVERAGE(AD2:AD57)</f>
        <v>283.59285714285716</v>
      </c>
      <c r="AN58" s="14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5"/>
      <c r="AZ58" s="8"/>
      <c r="BA58" s="8"/>
      <c r="BB58" s="1">
        <f>AVERAGE(BB2:BB57)</f>
        <v>7.2443783602150535</v>
      </c>
    </row>
    <row r="59" spans="1:54" x14ac:dyDescent="0.25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2"/>
      <c r="BA59" s="2"/>
    </row>
    <row r="60" spans="1:54" x14ac:dyDescent="0.25">
      <c r="AB60" s="16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4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" t="s">
        <v>28</v>
      </c>
      <c r="AB61" s="16"/>
    </row>
    <row r="62" spans="1:54" x14ac:dyDescent="0.25">
      <c r="H62" s="1" t="s">
        <v>29</v>
      </c>
      <c r="I62" s="1">
        <f t="shared" ref="I62:Y62" si="12">CORREL($B$2:$B$57,I2:I57)</f>
        <v>0.17348089125406208</v>
      </c>
      <c r="J62" s="1">
        <f t="shared" si="12"/>
        <v>0.16514022506428885</v>
      </c>
      <c r="K62" s="1">
        <f t="shared" si="12"/>
        <v>0.30140628349143406</v>
      </c>
      <c r="L62" s="1">
        <f t="shared" si="12"/>
        <v>9.940426652881236E-2</v>
      </c>
      <c r="M62" s="1">
        <f t="shared" si="12"/>
        <v>2.3195438542159785E-2</v>
      </c>
      <c r="N62" s="1">
        <f t="shared" si="12"/>
        <v>6.4927630845118198E-2</v>
      </c>
      <c r="O62" s="1">
        <f t="shared" si="12"/>
        <v>0.35275049065591751</v>
      </c>
      <c r="P62" s="1">
        <f t="shared" si="12"/>
        <v>0.19136811204426013</v>
      </c>
      <c r="Q62" s="1">
        <f t="shared" si="12"/>
        <v>7.5394052026376945E-2</v>
      </c>
      <c r="R62" s="1">
        <f t="shared" si="12"/>
        <v>3.8267295230599525E-2</v>
      </c>
      <c r="S62" s="1">
        <f t="shared" si="12"/>
        <v>0.15409328108282908</v>
      </c>
      <c r="T62" s="1">
        <f t="shared" si="12"/>
        <v>7.9261848330818202E-2</v>
      </c>
      <c r="U62" s="1">
        <f t="shared" si="12"/>
        <v>0.28606326655428443</v>
      </c>
      <c r="V62" s="1">
        <f t="shared" si="12"/>
        <v>-8.5961966533914691E-2</v>
      </c>
      <c r="W62" s="1">
        <f t="shared" si="12"/>
        <v>0.39245385548906248</v>
      </c>
      <c r="X62" s="1">
        <f t="shared" si="12"/>
        <v>0.13520915376281356</v>
      </c>
      <c r="Y62" s="1">
        <f t="shared" si="12"/>
        <v>7.0998174950748227E-2</v>
      </c>
      <c r="Z62" s="1">
        <f>CORREL($B$2:$B$57,AC2:AC57)</f>
        <v>0.11531009660061235</v>
      </c>
      <c r="AB62" s="16"/>
    </row>
    <row r="63" spans="1:54" x14ac:dyDescent="0.25">
      <c r="H63" s="1" t="s">
        <v>30</v>
      </c>
      <c r="I63" s="1">
        <f t="shared" ref="I63:Y63" si="13">CORREL($B$2:$B$57,AG2:AG57)</f>
        <v>-4.6965037309237456E-2</v>
      </c>
      <c r="J63" s="1">
        <f t="shared" si="13"/>
        <v>0.26398500889436871</v>
      </c>
      <c r="K63" s="1">
        <f t="shared" si="13"/>
        <v>0.2421059369137358</v>
      </c>
      <c r="L63" s="1">
        <f t="shared" si="13"/>
        <v>0.34515037371479546</v>
      </c>
      <c r="M63" s="1">
        <f t="shared" si="13"/>
        <v>0.1791616228719487</v>
      </c>
      <c r="N63" s="1">
        <f t="shared" si="13"/>
        <v>0.27676197101051786</v>
      </c>
      <c r="O63" s="1">
        <f t="shared" si="13"/>
        <v>0.27198029557164732</v>
      </c>
      <c r="P63" s="1">
        <f t="shared" si="13"/>
        <v>0.14468384889298996</v>
      </c>
      <c r="Q63" s="1">
        <f t="shared" si="13"/>
        <v>4.6983376059938076E-2</v>
      </c>
      <c r="R63" s="1">
        <f t="shared" si="13"/>
        <v>0.12435486579391532</v>
      </c>
      <c r="S63" s="1">
        <f t="shared" si="13"/>
        <v>-0.18045965421377411</v>
      </c>
      <c r="T63" s="1">
        <f t="shared" si="13"/>
        <v>0.34712249181057403</v>
      </c>
      <c r="U63" s="1">
        <f t="shared" si="13"/>
        <v>7.0928756982682237E-2</v>
      </c>
      <c r="V63" s="1">
        <f t="shared" si="13"/>
        <v>0.35931294623425458</v>
      </c>
      <c r="W63" s="1">
        <f t="shared" si="13"/>
        <v>0.2195705069853961</v>
      </c>
      <c r="X63" s="1">
        <f t="shared" si="13"/>
        <v>0.28646346858834942</v>
      </c>
      <c r="Y63" s="1">
        <f t="shared" si="13"/>
        <v>0.23782159797443664</v>
      </c>
      <c r="Z63" s="1">
        <f>CORREL($B$2:$B$57,BA2:BA57)</f>
        <v>0.27512148597382652</v>
      </c>
      <c r="AA63" s="1">
        <f>CORREL($B$2:$B$57,BB2:BB57)</f>
        <v>0.37268228280767302</v>
      </c>
      <c r="AB63" s="16"/>
    </row>
    <row r="64" spans="1:54" x14ac:dyDescent="0.25">
      <c r="H64" s="1" t="s">
        <v>31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</row>
    <row r="65" spans="7:28" x14ac:dyDescent="0.25">
      <c r="H65" s="1" t="s">
        <v>32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">
        <v>0.31</v>
      </c>
      <c r="AB65" s="16"/>
    </row>
    <row r="66" spans="7:28" x14ac:dyDescent="0.25">
      <c r="H66" s="18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</row>
    <row r="67" spans="7:28" x14ac:dyDescent="0.25">
      <c r="H67" s="1" t="s">
        <v>34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</row>
    <row r="68" spans="7:28" x14ac:dyDescent="0.25">
      <c r="H68" s="1" t="s">
        <v>35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">
        <v>-0.31</v>
      </c>
      <c r="AB68" s="16"/>
    </row>
    <row r="69" spans="7:28" x14ac:dyDescent="0.25">
      <c r="H69" s="18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</row>
    <row r="70" spans="7:28" x14ac:dyDescent="0.25">
      <c r="G70" s="1" t="s">
        <v>37</v>
      </c>
      <c r="H70" s="19">
        <f>MAX(I62:Y62)</f>
        <v>0.39245385548906248</v>
      </c>
      <c r="AB70" s="16"/>
    </row>
    <row r="71" spans="7:28" x14ac:dyDescent="0.25">
      <c r="G71" s="1" t="s">
        <v>38</v>
      </c>
      <c r="H71" s="20">
        <f>MIN(I62:Y62)</f>
        <v>-8.5961966533914691E-2</v>
      </c>
      <c r="AB71" s="16"/>
    </row>
    <row r="72" spans="7:28" x14ac:dyDescent="0.25">
      <c r="G72" s="1" t="s">
        <v>39</v>
      </c>
      <c r="H72" s="19">
        <f>MAX(I63:Y63)</f>
        <v>0.35931294623425458</v>
      </c>
      <c r="AB72" s="16"/>
    </row>
    <row r="73" spans="7:28" x14ac:dyDescent="0.25">
      <c r="G73" s="1" t="s">
        <v>40</v>
      </c>
      <c r="H73" s="20">
        <f>MIN(I63:Y63)</f>
        <v>-0.18045965421377411</v>
      </c>
      <c r="AB73" s="16"/>
    </row>
    <row r="74" spans="7:28" x14ac:dyDescent="0.25">
      <c r="AB74" s="16"/>
    </row>
    <row r="75" spans="7:28" x14ac:dyDescent="0.25">
      <c r="AB75" s="16"/>
    </row>
    <row r="76" spans="7:28" x14ac:dyDescent="0.25">
      <c r="AB76" s="16"/>
    </row>
    <row r="77" spans="7:28" x14ac:dyDescent="0.25">
      <c r="AB77" s="16"/>
    </row>
    <row r="78" spans="7:28" x14ac:dyDescent="0.25">
      <c r="AB78" s="16"/>
    </row>
    <row r="79" spans="7:28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6:19" x14ac:dyDescent="0.25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6:19" x14ac:dyDescent="0.25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6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spans="6:19" x14ac:dyDescent="0.25"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6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6:19" x14ac:dyDescent="0.25"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6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6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6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6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spans="6:19" x14ac:dyDescent="0.25"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spans="6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6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6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6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6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spans="6:19" x14ac:dyDescent="0.25"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pans="6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6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6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6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spans="6:19" x14ac:dyDescent="0.25"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6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6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6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99" priority="3" bottom="1" rank="5"/>
    <cfRule type="top10" dxfId="98" priority="6" bottom="1" rank="5"/>
    <cfRule type="top10" dxfId="97" priority="7" rank="5"/>
    <cfRule type="top10" dxfId="96" priority="12" rank="5"/>
  </conditionalFormatting>
  <conditionalFormatting sqref="I62:Z62 Z63:AA63">
    <cfRule type="top10" dxfId="95" priority="19" bottom="1" rank="5"/>
    <cfRule type="top10" dxfId="94" priority="20" rank="5"/>
  </conditionalFormatting>
  <conditionalFormatting sqref="I62:Z63 AA63 AB86:AB87">
    <cfRule type="top10" dxfId="93" priority="17" rank="5"/>
    <cfRule type="top10" dxfId="92" priority="18" bottom="1" rank="5"/>
  </conditionalFormatting>
  <conditionalFormatting sqref="I63:AA63">
    <cfRule type="top10" dxfId="91" priority="21" bottom="1" rank="5"/>
    <cfRule type="top10" dxfId="90" priority="22" rank="5"/>
  </conditionalFormatting>
  <conditionalFormatting sqref="J64:AA64">
    <cfRule type="top10" dxfId="89" priority="8" rank="5"/>
    <cfRule type="top10" dxfId="88" priority="9" rank="5"/>
    <cfRule type="top10" dxfId="87" priority="10" bottom="1" rank="5"/>
    <cfRule type="top10" dxfId="86" priority="11" bottom="1" rank="5"/>
  </conditionalFormatting>
  <conditionalFormatting sqref="J67:AA67">
    <cfRule type="top10" dxfId="85" priority="2" rank="5"/>
    <cfRule type="top10" dxfId="84" priority="13" rank="5"/>
    <cfRule type="top10" dxfId="83" priority="14" bottom="1" rank="5"/>
    <cfRule type="top10" dxfId="82" priority="15" bottom="1" rank="5"/>
  </conditionalFormatting>
  <conditionalFormatting sqref="Z66:AA66">
    <cfRule type="top10" dxfId="81" priority="4" rank="5"/>
    <cfRule type="top10" dxfId="8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40"/>
  <sheetViews>
    <sheetView zoomScale="60" zoomScaleNormal="60" workbookViewId="0">
      <selection activeCell="I64" sqref="I64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1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  <c r="BB1" s="1" t="s">
        <v>28</v>
      </c>
    </row>
    <row r="2" spans="1:54" s="1" customFormat="1" x14ac:dyDescent="0.25">
      <c r="A2" s="1">
        <v>1966</v>
      </c>
      <c r="B2" s="1">
        <v>0.71799999999999997</v>
      </c>
      <c r="C2" s="1">
        <v>0.38800000000000001</v>
      </c>
      <c r="D2" s="1">
        <v>0.71799999999999997</v>
      </c>
      <c r="F2" s="5"/>
      <c r="H2" s="1">
        <v>1966</v>
      </c>
      <c r="P2" s="22">
        <v>31.3</v>
      </c>
      <c r="Q2" s="1">
        <v>26.2</v>
      </c>
      <c r="R2" s="1">
        <v>19.7</v>
      </c>
      <c r="S2" s="1">
        <v>15.8</v>
      </c>
      <c r="T2" s="1">
        <v>23.6</v>
      </c>
      <c r="U2" s="1">
        <v>93</v>
      </c>
      <c r="V2" s="1">
        <v>87.5</v>
      </c>
      <c r="W2" s="1">
        <v>90.3</v>
      </c>
      <c r="X2" s="1">
        <v>132.4</v>
      </c>
      <c r="Y2" s="1">
        <v>42.2</v>
      </c>
      <c r="Z2" s="1">
        <v>34.299999999999997</v>
      </c>
      <c r="AA2" s="10">
        <v>6.4</v>
      </c>
      <c r="AB2" s="23">
        <f t="shared" ref="AB2:AB33" si="0">SUM(P2:AA2)</f>
        <v>602.70000000000005</v>
      </c>
      <c r="AC2" s="2">
        <f t="shared" ref="AC2:AC33" si="1">SUM(U2:V2)</f>
        <v>180.5</v>
      </c>
      <c r="AD2" s="2">
        <f t="shared" ref="AD2:AD33" si="2">SUM(T2:X2)</f>
        <v>426.79999999999995</v>
      </c>
      <c r="AE2" s="2"/>
      <c r="AF2" s="1">
        <v>1966</v>
      </c>
      <c r="AN2" s="22">
        <v>-26.9709677419355</v>
      </c>
      <c r="AO2" s="1">
        <v>-37.696428571428598</v>
      </c>
      <c r="AP2" s="1">
        <v>-28.509677419354801</v>
      </c>
      <c r="AQ2" s="1">
        <v>-18.66</v>
      </c>
      <c r="AR2" s="1">
        <v>-5.4290322580645203</v>
      </c>
      <c r="AS2" s="1">
        <v>2.08965517241379</v>
      </c>
      <c r="AT2" s="1">
        <v>9.9</v>
      </c>
      <c r="AU2" s="1">
        <v>5.99677419354839</v>
      </c>
      <c r="AV2" s="1">
        <v>1.97</v>
      </c>
      <c r="AW2" s="1">
        <v>-13.3161290322581</v>
      </c>
      <c r="AX2" s="1">
        <v>-17.2344827586207</v>
      </c>
      <c r="AY2" s="10">
        <v>-24.4387096774193</v>
      </c>
      <c r="AZ2" s="2">
        <f t="shared" ref="AZ2:AZ33" si="3">AVERAGE(AN2:AY2)</f>
        <v>-12.691583174426611</v>
      </c>
      <c r="BA2" s="1">
        <f t="shared" ref="BA2:BA33" si="4">AVERAGE(AS2:AT2)</f>
        <v>5.9948275862068954</v>
      </c>
      <c r="BB2" s="1">
        <f t="shared" ref="BB2:BB33" si="5">AVERAGE(AS2:AV2)</f>
        <v>4.9891073414905449</v>
      </c>
    </row>
    <row r="3" spans="1:54" x14ac:dyDescent="0.25">
      <c r="A3" s="1">
        <v>1967</v>
      </c>
      <c r="B3" s="1">
        <v>1.01</v>
      </c>
      <c r="C3" s="1">
        <v>1.0469999999999999</v>
      </c>
      <c r="D3" s="1">
        <v>1.01</v>
      </c>
      <c r="F3" s="5"/>
      <c r="H3" s="1">
        <v>1967</v>
      </c>
      <c r="I3" s="1">
        <v>93</v>
      </c>
      <c r="J3" s="1">
        <v>87.5</v>
      </c>
      <c r="K3" s="1">
        <v>90.3</v>
      </c>
      <c r="L3" s="1">
        <v>132.4</v>
      </c>
      <c r="M3" s="1">
        <v>42.2</v>
      </c>
      <c r="N3" s="1">
        <v>34.299999999999997</v>
      </c>
      <c r="O3" s="10">
        <v>6.4</v>
      </c>
      <c r="P3" s="22">
        <v>19.2</v>
      </c>
      <c r="Q3" s="1">
        <v>6.3</v>
      </c>
      <c r="R3" s="1">
        <v>18.3</v>
      </c>
      <c r="S3" s="1">
        <v>33</v>
      </c>
      <c r="T3" s="1">
        <v>66.599999999999994</v>
      </c>
      <c r="U3" s="1">
        <v>86.4</v>
      </c>
      <c r="V3" s="1">
        <v>129.30000000000001</v>
      </c>
      <c r="W3" s="1">
        <v>36.4</v>
      </c>
      <c r="X3" s="1">
        <v>48.2</v>
      </c>
      <c r="Y3" s="1">
        <v>49.5</v>
      </c>
      <c r="Z3" s="1">
        <v>30</v>
      </c>
      <c r="AA3" s="10">
        <v>39.4</v>
      </c>
      <c r="AB3" s="23">
        <f t="shared" si="0"/>
        <v>562.6</v>
      </c>
      <c r="AC3" s="2">
        <f t="shared" si="1"/>
        <v>215.70000000000002</v>
      </c>
      <c r="AD3" s="2">
        <f t="shared" si="2"/>
        <v>366.9</v>
      </c>
      <c r="AE3" s="2"/>
      <c r="AF3" s="1">
        <v>1967</v>
      </c>
      <c r="AG3" s="1">
        <v>2.08965517241379</v>
      </c>
      <c r="AH3" s="1">
        <v>9.9</v>
      </c>
      <c r="AI3" s="1">
        <v>5.99677419354839</v>
      </c>
      <c r="AJ3" s="1">
        <v>1.97</v>
      </c>
      <c r="AK3" s="1">
        <v>-13.3161290322581</v>
      </c>
      <c r="AL3" s="1">
        <v>-17.2344827586207</v>
      </c>
      <c r="AM3" s="10">
        <v>-24.4387096774193</v>
      </c>
      <c r="AN3" s="22">
        <v>-30.5322580645161</v>
      </c>
      <c r="AO3" s="1">
        <v>-26.632142857142799</v>
      </c>
      <c r="AP3" s="1">
        <v>-13.851612903225799</v>
      </c>
      <c r="AQ3" s="1">
        <v>-5.8428571428571399</v>
      </c>
      <c r="AR3" s="1">
        <v>-4.9451612903225799</v>
      </c>
      <c r="AS3" s="1">
        <v>3.92</v>
      </c>
      <c r="AT3" s="1">
        <v>9.9354838709677402</v>
      </c>
      <c r="AU3" s="1">
        <v>5.7193548387096804</v>
      </c>
      <c r="AV3" s="1">
        <v>0.86666666666666703</v>
      </c>
      <c r="AW3" s="1">
        <v>-3.9449999999999998</v>
      </c>
      <c r="AX3" s="1">
        <v>-9.82</v>
      </c>
      <c r="AY3" s="10">
        <v>-23.451612903225801</v>
      </c>
      <c r="AZ3" s="2">
        <f t="shared" si="3"/>
        <v>-8.2149283154121751</v>
      </c>
      <c r="BA3" s="1">
        <f t="shared" si="4"/>
        <v>6.9277419354838701</v>
      </c>
      <c r="BB3" s="1">
        <f t="shared" si="5"/>
        <v>5.1103763440860224</v>
      </c>
    </row>
    <row r="4" spans="1:54" x14ac:dyDescent="0.25">
      <c r="A4" s="1">
        <v>1968</v>
      </c>
      <c r="B4" s="1">
        <v>0.52</v>
      </c>
      <c r="C4" s="1">
        <v>0.57499999999999996</v>
      </c>
      <c r="D4" s="1">
        <v>0.52</v>
      </c>
      <c r="F4" s="5"/>
      <c r="H4" s="1">
        <v>1968</v>
      </c>
      <c r="I4" s="1">
        <v>86.4</v>
      </c>
      <c r="J4" s="1">
        <v>129.30000000000001</v>
      </c>
      <c r="K4" s="1">
        <v>36.4</v>
      </c>
      <c r="L4" s="1">
        <v>48.2</v>
      </c>
      <c r="M4" s="1">
        <v>49.5</v>
      </c>
      <c r="N4" s="1">
        <v>30</v>
      </c>
      <c r="O4" s="10">
        <v>39.4</v>
      </c>
      <c r="P4" s="22">
        <v>17.899999999999999</v>
      </c>
      <c r="Q4" s="1">
        <v>26.1</v>
      </c>
      <c r="R4" s="1">
        <v>39.4</v>
      </c>
      <c r="S4" s="1">
        <v>23.1</v>
      </c>
      <c r="T4" s="1">
        <v>26.9</v>
      </c>
      <c r="U4" s="1">
        <v>30.9</v>
      </c>
      <c r="V4" s="1">
        <v>127.2</v>
      </c>
      <c r="W4" s="1">
        <v>69</v>
      </c>
      <c r="X4" s="1">
        <v>34.1</v>
      </c>
      <c r="Y4" s="1">
        <v>30.8</v>
      </c>
      <c r="Z4" s="1">
        <v>10.8</v>
      </c>
      <c r="AA4" s="10">
        <v>14.5</v>
      </c>
      <c r="AB4" s="23">
        <f t="shared" si="0"/>
        <v>450.70000000000005</v>
      </c>
      <c r="AC4" s="2">
        <f t="shared" si="1"/>
        <v>158.1</v>
      </c>
      <c r="AD4" s="2">
        <f t="shared" si="2"/>
        <v>288.10000000000002</v>
      </c>
      <c r="AE4" s="2"/>
      <c r="AF4" s="1">
        <v>1968</v>
      </c>
      <c r="AG4" s="1">
        <v>3.92</v>
      </c>
      <c r="AH4" s="1">
        <v>9.9354838709677402</v>
      </c>
      <c r="AI4" s="1">
        <v>5.7193548387096804</v>
      </c>
      <c r="AJ4" s="1">
        <v>0.86666666666666703</v>
      </c>
      <c r="AK4" s="1">
        <v>-3.9449999999999998</v>
      </c>
      <c r="AL4" s="1">
        <v>-9.82</v>
      </c>
      <c r="AM4" s="10">
        <v>-23.451612903225801</v>
      </c>
      <c r="AN4" s="22">
        <v>-32.661290322580598</v>
      </c>
      <c r="AO4" s="1">
        <v>-25.744827586206899</v>
      </c>
      <c r="AP4" s="1">
        <v>-15.3774193548387</v>
      </c>
      <c r="AQ4" s="1">
        <v>-17.003333333333298</v>
      </c>
      <c r="AR4" s="1">
        <v>-4.3032258064516098</v>
      </c>
      <c r="AS4" s="1">
        <v>1.3433333333333299</v>
      </c>
      <c r="AT4" s="1">
        <v>6.8</v>
      </c>
      <c r="AU4" s="1">
        <v>5.8354838709677397</v>
      </c>
      <c r="AV4" s="1">
        <v>-0.57999999999999996</v>
      </c>
      <c r="AW4" s="1">
        <v>-9.2903225806451601</v>
      </c>
      <c r="AX4" s="1">
        <v>-30.213333333333299</v>
      </c>
      <c r="AY4" s="10">
        <v>-33.7290322580645</v>
      </c>
      <c r="AZ4" s="2">
        <f t="shared" si="3"/>
        <v>-12.910330614262747</v>
      </c>
      <c r="BA4" s="1">
        <f t="shared" si="4"/>
        <v>4.0716666666666645</v>
      </c>
      <c r="BB4" s="1">
        <f t="shared" si="5"/>
        <v>3.3497043010752674</v>
      </c>
    </row>
    <row r="5" spans="1:54" x14ac:dyDescent="0.25">
      <c r="A5" s="1">
        <v>1969</v>
      </c>
      <c r="B5" s="1">
        <v>0.79400000000000004</v>
      </c>
      <c r="C5" s="1">
        <v>1.0389999999999999</v>
      </c>
      <c r="D5" s="1">
        <v>0.79400000000000004</v>
      </c>
      <c r="F5" s="5"/>
      <c r="H5" s="1">
        <v>1969</v>
      </c>
      <c r="I5" s="1">
        <v>30.9</v>
      </c>
      <c r="J5" s="1">
        <v>127.2</v>
      </c>
      <c r="K5" s="1">
        <v>69</v>
      </c>
      <c r="L5" s="1">
        <v>34.1</v>
      </c>
      <c r="M5" s="1">
        <v>30.8</v>
      </c>
      <c r="N5" s="1">
        <v>10.8</v>
      </c>
      <c r="O5" s="10">
        <v>14.5</v>
      </c>
      <c r="P5" s="22">
        <v>9.4</v>
      </c>
      <c r="Q5" s="1">
        <v>7.1</v>
      </c>
      <c r="R5" s="1">
        <v>17</v>
      </c>
      <c r="S5" s="1">
        <v>16.5</v>
      </c>
      <c r="T5" s="1">
        <v>17.899999999999999</v>
      </c>
      <c r="U5" s="1">
        <v>86.8</v>
      </c>
      <c r="V5" s="1">
        <v>59.6</v>
      </c>
      <c r="W5" s="1">
        <v>23.5</v>
      </c>
      <c r="X5" s="1">
        <v>21.7</v>
      </c>
      <c r="Y5" s="1">
        <v>33.6</v>
      </c>
      <c r="Z5" s="1">
        <v>27.4</v>
      </c>
      <c r="AA5" s="10">
        <v>4.7</v>
      </c>
      <c r="AB5" s="23">
        <f t="shared" si="0"/>
        <v>325.2</v>
      </c>
      <c r="AC5" s="2">
        <f t="shared" si="1"/>
        <v>146.4</v>
      </c>
      <c r="AD5" s="2">
        <f t="shared" si="2"/>
        <v>209.49999999999997</v>
      </c>
      <c r="AE5" s="2"/>
      <c r="AF5" s="1">
        <v>1969</v>
      </c>
      <c r="AG5" s="1">
        <v>1.3433333333333299</v>
      </c>
      <c r="AH5" s="1">
        <v>6.8</v>
      </c>
      <c r="AI5" s="1">
        <v>5.8354838709677397</v>
      </c>
      <c r="AJ5" s="1">
        <v>-0.57999999999999996</v>
      </c>
      <c r="AK5" s="1">
        <v>-9.2903225806451601</v>
      </c>
      <c r="AL5" s="1">
        <v>-30.213333333333299</v>
      </c>
      <c r="AM5" s="10">
        <v>-33.7290322580645</v>
      </c>
      <c r="AN5" s="22">
        <v>-34.490322580645199</v>
      </c>
      <c r="AO5" s="1">
        <v>-31.1</v>
      </c>
      <c r="AP5" s="1">
        <v>-24.358064516129001</v>
      </c>
      <c r="AQ5" s="1">
        <v>-17.063333333333301</v>
      </c>
      <c r="AR5" s="1">
        <v>-9.7064516129032299</v>
      </c>
      <c r="AS5" s="1">
        <v>2.2999999999999998</v>
      </c>
      <c r="AT5" s="1">
        <v>9.8451612903225794</v>
      </c>
      <c r="AU5" s="1">
        <v>4.8870967741935498</v>
      </c>
      <c r="AV5" s="1">
        <v>0.72666666666666702</v>
      </c>
      <c r="AW5" s="1">
        <v>-9.2483870967741897</v>
      </c>
      <c r="AX5" s="1">
        <v>-14.6366666666667</v>
      </c>
      <c r="AY5" s="10">
        <v>-23.8193548387097</v>
      </c>
      <c r="AZ5" s="2">
        <f t="shared" si="3"/>
        <v>-12.221971326164876</v>
      </c>
      <c r="BA5" s="1">
        <f t="shared" si="4"/>
        <v>6.07258064516129</v>
      </c>
      <c r="BB5" s="1">
        <f t="shared" si="5"/>
        <v>4.4397311827956987</v>
      </c>
    </row>
    <row r="6" spans="1:54" x14ac:dyDescent="0.25">
      <c r="A6" s="1">
        <v>1970</v>
      </c>
      <c r="B6" s="1">
        <v>0.56000000000000005</v>
      </c>
      <c r="C6" s="1">
        <v>0.77</v>
      </c>
      <c r="D6" s="1">
        <v>0.56000000000000005</v>
      </c>
      <c r="F6" s="5"/>
      <c r="H6" s="1">
        <v>1970</v>
      </c>
      <c r="I6" s="1">
        <v>86.8</v>
      </c>
      <c r="J6" s="1">
        <v>59.6</v>
      </c>
      <c r="K6" s="1">
        <v>23.5</v>
      </c>
      <c r="L6" s="1">
        <v>21.7</v>
      </c>
      <c r="M6" s="1">
        <v>33.6</v>
      </c>
      <c r="N6" s="1">
        <v>27.4</v>
      </c>
      <c r="O6" s="10">
        <v>4.7</v>
      </c>
      <c r="P6" s="22">
        <v>27.7</v>
      </c>
      <c r="Q6" s="1">
        <v>21.3</v>
      </c>
      <c r="R6" s="1">
        <v>18</v>
      </c>
      <c r="S6" s="1">
        <v>16.100000000000001</v>
      </c>
      <c r="T6" s="1">
        <v>19</v>
      </c>
      <c r="U6" s="1">
        <v>22.8</v>
      </c>
      <c r="V6" s="1">
        <v>24.4</v>
      </c>
      <c r="W6" s="1">
        <v>27.7</v>
      </c>
      <c r="X6" s="1">
        <v>48.2</v>
      </c>
      <c r="Y6" s="1">
        <v>37.9</v>
      </c>
      <c r="Z6" s="1">
        <v>22.4</v>
      </c>
      <c r="AA6" s="10">
        <v>30</v>
      </c>
      <c r="AB6" s="23">
        <f t="shared" si="0"/>
        <v>315.49999999999994</v>
      </c>
      <c r="AC6" s="2">
        <f t="shared" si="1"/>
        <v>47.2</v>
      </c>
      <c r="AD6" s="2">
        <f t="shared" si="2"/>
        <v>142.1</v>
      </c>
      <c r="AE6" s="2"/>
      <c r="AF6" s="1">
        <v>1970</v>
      </c>
      <c r="AG6" s="1">
        <v>2.2999999999999998</v>
      </c>
      <c r="AH6" s="1">
        <v>9.8451612903225794</v>
      </c>
      <c r="AI6" s="1">
        <v>4.8870967741935498</v>
      </c>
      <c r="AJ6" s="1">
        <v>0.72666666666666702</v>
      </c>
      <c r="AK6" s="1">
        <v>-9.2483870967741897</v>
      </c>
      <c r="AL6" s="1">
        <v>-14.6366666666667</v>
      </c>
      <c r="AM6" s="10">
        <v>-23.8193548387097</v>
      </c>
      <c r="AN6" s="22">
        <v>-34.587096774193498</v>
      </c>
      <c r="AO6" s="1">
        <v>-29.667857142857098</v>
      </c>
      <c r="AP6" s="1">
        <v>-19.741935483871</v>
      </c>
      <c r="AQ6" s="1">
        <v>-18.126666666666701</v>
      </c>
      <c r="AR6" s="1">
        <v>-10.822580645161301</v>
      </c>
      <c r="AS6" s="1">
        <v>1.37666666666667</v>
      </c>
      <c r="AT6" s="1">
        <v>8.5290322580645093</v>
      </c>
      <c r="AU6" s="1">
        <v>4.1387096774193601</v>
      </c>
      <c r="AV6" s="1">
        <v>2.70333333333333</v>
      </c>
      <c r="AW6" s="1">
        <v>-10.0933333333333</v>
      </c>
      <c r="AX6" s="1">
        <v>-23.4</v>
      </c>
      <c r="AY6" s="10">
        <v>-26.064516129032299</v>
      </c>
      <c r="AZ6" s="2">
        <f t="shared" si="3"/>
        <v>-12.979687019969282</v>
      </c>
      <c r="BA6" s="1">
        <f t="shared" si="4"/>
        <v>4.9528494623655899</v>
      </c>
      <c r="BB6" s="1">
        <f t="shared" si="5"/>
        <v>4.1869354838709674</v>
      </c>
    </row>
    <row r="7" spans="1:54" x14ac:dyDescent="0.25">
      <c r="A7" s="1">
        <v>1971</v>
      </c>
      <c r="B7" s="1">
        <v>0.45500000000000002</v>
      </c>
      <c r="C7" s="1">
        <v>0.70599999999999996</v>
      </c>
      <c r="D7" s="1">
        <v>0.45500000000000002</v>
      </c>
      <c r="F7" s="5"/>
      <c r="H7" s="1">
        <v>1971</v>
      </c>
      <c r="I7" s="1">
        <v>22.8</v>
      </c>
      <c r="J7" s="1">
        <v>24.4</v>
      </c>
      <c r="K7" s="1">
        <v>27.7</v>
      </c>
      <c r="L7" s="1">
        <v>48.2</v>
      </c>
      <c r="M7" s="1">
        <v>37.9</v>
      </c>
      <c r="N7" s="1">
        <v>22.4</v>
      </c>
      <c r="O7" s="10">
        <v>30</v>
      </c>
      <c r="P7" s="22">
        <v>31.7</v>
      </c>
      <c r="Q7" s="1">
        <v>10.8</v>
      </c>
      <c r="R7" s="1">
        <v>18.100000000000001</v>
      </c>
      <c r="S7" s="1">
        <v>17</v>
      </c>
      <c r="T7" s="1">
        <v>30.6</v>
      </c>
      <c r="U7" s="1">
        <v>61</v>
      </c>
      <c r="V7" s="1">
        <v>81.400000000000006</v>
      </c>
      <c r="W7" s="1">
        <v>77.900000000000006</v>
      </c>
      <c r="X7" s="1">
        <v>46.2</v>
      </c>
      <c r="Y7" s="1">
        <v>50.8</v>
      </c>
      <c r="Z7" s="1">
        <v>46.8</v>
      </c>
      <c r="AA7" s="10">
        <v>17.899999999999999</v>
      </c>
      <c r="AB7" s="23">
        <f t="shared" si="0"/>
        <v>490.2</v>
      </c>
      <c r="AC7" s="2">
        <f t="shared" si="1"/>
        <v>142.4</v>
      </c>
      <c r="AD7" s="2">
        <f t="shared" si="2"/>
        <v>297.10000000000002</v>
      </c>
      <c r="AE7" s="2"/>
      <c r="AF7" s="1">
        <v>1971</v>
      </c>
      <c r="AG7" s="1">
        <v>1.37666666666667</v>
      </c>
      <c r="AH7" s="1">
        <v>8.5290322580645093</v>
      </c>
      <c r="AI7" s="1">
        <v>4.1387096774193601</v>
      </c>
      <c r="AJ7" s="1">
        <v>2.70333333333333</v>
      </c>
      <c r="AK7" s="1">
        <v>-10.0933333333333</v>
      </c>
      <c r="AL7" s="1">
        <v>-23.4</v>
      </c>
      <c r="AM7" s="10">
        <v>-26.064516129032299</v>
      </c>
      <c r="AN7" s="22">
        <v>-29.3806451612903</v>
      </c>
      <c r="AO7" s="1">
        <v>-34.85</v>
      </c>
      <c r="AP7" s="1">
        <v>-22.8774193548387</v>
      </c>
      <c r="AQ7" s="1">
        <v>-19.2366666666667</v>
      </c>
      <c r="AR7" s="1">
        <v>-4.7032258064516101</v>
      </c>
      <c r="AS7" s="1">
        <v>2.2466666666666701</v>
      </c>
      <c r="AT7" s="1">
        <v>7.8064516129032304</v>
      </c>
      <c r="AU7" s="1">
        <v>6.9548387096774196</v>
      </c>
      <c r="AV7" s="1">
        <v>2.7333333333333298</v>
      </c>
      <c r="AW7" s="1">
        <v>-10.148387096774201</v>
      </c>
      <c r="AX7" s="1">
        <v>-16.953333333333301</v>
      </c>
      <c r="AY7" s="10">
        <v>-23.870967741935502</v>
      </c>
      <c r="AZ7" s="2">
        <f t="shared" si="3"/>
        <v>-11.856612903225804</v>
      </c>
      <c r="BA7" s="1">
        <f t="shared" si="4"/>
        <v>5.0265591397849505</v>
      </c>
      <c r="BB7" s="1">
        <f t="shared" si="5"/>
        <v>4.9353225806451624</v>
      </c>
    </row>
    <row r="8" spans="1:54" x14ac:dyDescent="0.25">
      <c r="A8" s="1">
        <v>1972</v>
      </c>
      <c r="B8" s="1">
        <v>0.55300000000000005</v>
      </c>
      <c r="C8" s="1">
        <v>0.93400000000000005</v>
      </c>
      <c r="D8" s="1">
        <v>0.55300000000000005</v>
      </c>
      <c r="F8" s="5"/>
      <c r="H8" s="1">
        <v>1972</v>
      </c>
      <c r="I8" s="1">
        <v>61</v>
      </c>
      <c r="J8" s="1">
        <v>81.400000000000006</v>
      </c>
      <c r="K8" s="1">
        <v>77.900000000000006</v>
      </c>
      <c r="L8" s="1">
        <v>46.2</v>
      </c>
      <c r="M8" s="1">
        <v>50.8</v>
      </c>
      <c r="N8" s="1">
        <v>46.8</v>
      </c>
      <c r="O8" s="10">
        <v>17.899999999999999</v>
      </c>
      <c r="P8" s="22">
        <v>18.600000000000001</v>
      </c>
      <c r="Q8" s="1">
        <v>20.5</v>
      </c>
      <c r="R8" s="1">
        <v>20.6</v>
      </c>
      <c r="S8" s="1">
        <v>29.2</v>
      </c>
      <c r="T8" s="1">
        <v>41.3</v>
      </c>
      <c r="U8" s="1">
        <v>32.4</v>
      </c>
      <c r="V8" s="1">
        <v>82.4</v>
      </c>
      <c r="W8" s="1">
        <v>63.7</v>
      </c>
      <c r="X8" s="1">
        <v>31.1</v>
      </c>
      <c r="Y8" s="1">
        <v>43.6</v>
      </c>
      <c r="Z8" s="1">
        <v>47.5</v>
      </c>
      <c r="AA8" s="10">
        <v>26.2</v>
      </c>
      <c r="AB8" s="23">
        <f t="shared" si="0"/>
        <v>457.1</v>
      </c>
      <c r="AC8" s="2">
        <f t="shared" si="1"/>
        <v>114.80000000000001</v>
      </c>
      <c r="AD8" s="2">
        <f t="shared" si="2"/>
        <v>250.9</v>
      </c>
      <c r="AE8" s="2"/>
      <c r="AF8" s="1">
        <v>1972</v>
      </c>
      <c r="AG8" s="1">
        <v>2.2466666666666701</v>
      </c>
      <c r="AH8" s="1">
        <v>7.8064516129032304</v>
      </c>
      <c r="AI8" s="1">
        <v>6.9548387096774196</v>
      </c>
      <c r="AJ8" s="1">
        <v>2.7333333333333298</v>
      </c>
      <c r="AK8" s="1">
        <v>-10.148387096774201</v>
      </c>
      <c r="AL8" s="1">
        <v>-16.953333333333301</v>
      </c>
      <c r="AM8" s="10">
        <v>-23.870967741935502</v>
      </c>
      <c r="AN8" s="22">
        <v>-31.003225806451599</v>
      </c>
      <c r="AO8" s="1">
        <v>-23.717241379310298</v>
      </c>
      <c r="AP8" s="1">
        <v>-23.093548387096799</v>
      </c>
      <c r="AQ8" s="1">
        <v>-12.8333333333333</v>
      </c>
      <c r="AR8" s="1">
        <v>-10.480645161290299</v>
      </c>
      <c r="AS8" s="1">
        <v>3.26</v>
      </c>
      <c r="AT8" s="1">
        <v>6.7967741935483899</v>
      </c>
      <c r="AU8" s="1">
        <v>6.43870967741936</v>
      </c>
      <c r="AV8" s="1">
        <v>0.31</v>
      </c>
      <c r="AW8" s="1">
        <v>-6.4933333333333403</v>
      </c>
      <c r="AX8" s="1">
        <v>-27.606666666666701</v>
      </c>
      <c r="AY8" s="10">
        <v>-26.112903225806399</v>
      </c>
      <c r="AZ8" s="2">
        <f t="shared" si="3"/>
        <v>-12.044617785193415</v>
      </c>
      <c r="BA8" s="1">
        <f t="shared" si="4"/>
        <v>5.0283870967741944</v>
      </c>
      <c r="BB8" s="1">
        <f t="shared" si="5"/>
        <v>4.2013709677419371</v>
      </c>
    </row>
    <row r="9" spans="1:54" x14ac:dyDescent="0.25">
      <c r="A9" s="1">
        <v>1973</v>
      </c>
      <c r="B9" s="1">
        <v>0.29399999999999998</v>
      </c>
      <c r="C9" s="1">
        <v>0.65500000000000003</v>
      </c>
      <c r="D9" s="1">
        <v>0.29399999999999998</v>
      </c>
      <c r="F9" s="5"/>
      <c r="H9" s="1">
        <v>1973</v>
      </c>
      <c r="I9" s="1">
        <v>32.4</v>
      </c>
      <c r="J9" s="1">
        <v>82.4</v>
      </c>
      <c r="K9" s="1">
        <v>63.7</v>
      </c>
      <c r="L9" s="1">
        <v>31.1</v>
      </c>
      <c r="M9" s="1">
        <v>43.6</v>
      </c>
      <c r="N9" s="1">
        <v>47.5</v>
      </c>
      <c r="O9" s="10">
        <v>26.2</v>
      </c>
      <c r="P9" s="22">
        <v>28.3</v>
      </c>
      <c r="Q9" s="1">
        <v>14.4</v>
      </c>
      <c r="R9" s="1">
        <v>29.8</v>
      </c>
      <c r="S9" s="1">
        <v>27.2</v>
      </c>
      <c r="T9" s="1">
        <v>24.6</v>
      </c>
      <c r="U9" s="1">
        <v>37.200000000000003</v>
      </c>
      <c r="V9" s="1">
        <v>90.7</v>
      </c>
      <c r="W9" s="1">
        <v>41.9</v>
      </c>
      <c r="X9" s="1">
        <v>46.8</v>
      </c>
      <c r="Y9" s="1">
        <v>45.8</v>
      </c>
      <c r="Z9" s="1">
        <v>31.5</v>
      </c>
      <c r="AA9" s="10">
        <v>20.5</v>
      </c>
      <c r="AB9" s="23">
        <f t="shared" si="0"/>
        <v>438.7</v>
      </c>
      <c r="AC9" s="2">
        <f t="shared" si="1"/>
        <v>127.9</v>
      </c>
      <c r="AD9" s="2">
        <f t="shared" si="2"/>
        <v>241.2</v>
      </c>
      <c r="AE9" s="2"/>
      <c r="AF9" s="1">
        <v>1973</v>
      </c>
      <c r="AG9" s="1">
        <v>3.26</v>
      </c>
      <c r="AH9" s="1">
        <v>6.7967741935483899</v>
      </c>
      <c r="AI9" s="1">
        <v>6.43870967741936</v>
      </c>
      <c r="AJ9" s="1">
        <v>0.31</v>
      </c>
      <c r="AK9" s="1">
        <v>-6.4933333333333403</v>
      </c>
      <c r="AL9" s="1">
        <v>-27.606666666666701</v>
      </c>
      <c r="AM9" s="10">
        <v>-26.112903225806399</v>
      </c>
      <c r="AN9" s="22">
        <v>-33.603225806451597</v>
      </c>
      <c r="AO9" s="1">
        <v>-23.632142857142899</v>
      </c>
      <c r="AP9" s="1">
        <v>-21.203225806451599</v>
      </c>
      <c r="AQ9" s="1">
        <v>-10.383333333333301</v>
      </c>
      <c r="AR9" s="1">
        <v>-4.8935483870967698</v>
      </c>
      <c r="AS9" s="1">
        <v>4.71</v>
      </c>
      <c r="AT9" s="1">
        <v>8.0258064516128993</v>
      </c>
      <c r="AU9" s="1">
        <v>7.5129032258064496</v>
      </c>
      <c r="AV9" s="1">
        <v>0.95333333333333303</v>
      </c>
      <c r="AW9" s="1">
        <v>-8.4129032258064491</v>
      </c>
      <c r="AX9" s="1">
        <v>-18.886666666666699</v>
      </c>
      <c r="AY9" s="10">
        <v>-28.435483870967701</v>
      </c>
      <c r="AZ9" s="2">
        <f t="shared" si="3"/>
        <v>-10.68737391193036</v>
      </c>
      <c r="BA9" s="1">
        <f t="shared" si="4"/>
        <v>6.3679032258064492</v>
      </c>
      <c r="BB9" s="1">
        <f t="shared" si="5"/>
        <v>5.3005107526881705</v>
      </c>
    </row>
    <row r="10" spans="1:54" x14ac:dyDescent="0.25">
      <c r="A10" s="1">
        <v>1974</v>
      </c>
      <c r="B10" s="1">
        <v>0.57399999999999995</v>
      </c>
      <c r="C10" s="1">
        <v>1.0069999999999999</v>
      </c>
      <c r="D10" s="1">
        <v>0.57399999999999995</v>
      </c>
      <c r="F10" s="5"/>
      <c r="H10" s="1">
        <v>1974</v>
      </c>
      <c r="I10" s="1">
        <v>37.200000000000003</v>
      </c>
      <c r="J10" s="1">
        <v>90.7</v>
      </c>
      <c r="K10" s="1">
        <v>41.9</v>
      </c>
      <c r="L10" s="1">
        <v>46.8</v>
      </c>
      <c r="M10" s="1">
        <v>45.8</v>
      </c>
      <c r="N10" s="1">
        <v>31.5</v>
      </c>
      <c r="O10" s="10">
        <v>20.5</v>
      </c>
      <c r="P10" s="22">
        <v>12.3</v>
      </c>
      <c r="Q10" s="1">
        <v>14.7</v>
      </c>
      <c r="R10" s="1">
        <v>17.3</v>
      </c>
      <c r="S10" s="1">
        <v>30.1</v>
      </c>
      <c r="T10" s="1">
        <v>22.2</v>
      </c>
      <c r="U10" s="1">
        <v>15.8</v>
      </c>
      <c r="V10" s="1">
        <v>32.200000000000003</v>
      </c>
      <c r="W10" s="1">
        <v>20.3</v>
      </c>
      <c r="X10" s="1">
        <v>47.7</v>
      </c>
      <c r="Y10" s="1">
        <v>60</v>
      </c>
      <c r="Z10" s="1">
        <v>15.1</v>
      </c>
      <c r="AA10" s="10">
        <v>37.299999999999997</v>
      </c>
      <c r="AB10" s="23">
        <f t="shared" si="0"/>
        <v>325.00000000000006</v>
      </c>
      <c r="AC10" s="2">
        <f t="shared" si="1"/>
        <v>48</v>
      </c>
      <c r="AD10" s="2">
        <f t="shared" si="2"/>
        <v>138.19999999999999</v>
      </c>
      <c r="AE10" s="2"/>
      <c r="AF10" s="1">
        <v>1974</v>
      </c>
      <c r="AG10" s="1">
        <v>4.71</v>
      </c>
      <c r="AH10" s="1">
        <v>8.0258064516128993</v>
      </c>
      <c r="AI10" s="1">
        <v>7.5129032258064496</v>
      </c>
      <c r="AJ10" s="1">
        <v>0.95333333333333303</v>
      </c>
      <c r="AK10" s="1">
        <v>-8.4129032258064491</v>
      </c>
      <c r="AL10" s="1">
        <v>-18.886666666666699</v>
      </c>
      <c r="AM10" s="10">
        <v>-28.435483870967701</v>
      </c>
      <c r="AN10" s="22">
        <v>-30.4096774193548</v>
      </c>
      <c r="AO10" s="1">
        <v>-33.828571428571401</v>
      </c>
      <c r="AP10" s="1">
        <v>-20.0612903225806</v>
      </c>
      <c r="AQ10" s="1">
        <v>-15.2533333333333</v>
      </c>
      <c r="AR10" s="1">
        <v>-7.9483870967741899</v>
      </c>
      <c r="AS10" s="1">
        <v>1.61</v>
      </c>
      <c r="AT10" s="1">
        <v>10.8935483870968</v>
      </c>
      <c r="AU10" s="1">
        <v>6.2419354838709697</v>
      </c>
      <c r="AV10" s="1">
        <v>2.38</v>
      </c>
      <c r="AW10" s="1">
        <v>-9.9677419354838701</v>
      </c>
      <c r="AX10" s="1">
        <v>-29.4233333333333</v>
      </c>
      <c r="AY10" s="10">
        <v>-18.5612903225806</v>
      </c>
      <c r="AZ10" s="2">
        <f t="shared" si="3"/>
        <v>-12.027345110087024</v>
      </c>
      <c r="BA10" s="1">
        <f t="shared" si="4"/>
        <v>6.2517741935483997</v>
      </c>
      <c r="BB10" s="1">
        <f t="shared" si="5"/>
        <v>5.2813709677419416</v>
      </c>
    </row>
    <row r="11" spans="1:54" x14ac:dyDescent="0.25">
      <c r="A11" s="1">
        <v>1975</v>
      </c>
      <c r="B11" s="1">
        <v>0.23200000000000001</v>
      </c>
      <c r="C11" s="1">
        <v>0.59</v>
      </c>
      <c r="D11" s="1">
        <v>0.23200000000000001</v>
      </c>
      <c r="F11" s="5"/>
      <c r="H11" s="1">
        <v>1975</v>
      </c>
      <c r="I11" s="1">
        <v>15.8</v>
      </c>
      <c r="J11" s="1">
        <v>32.200000000000003</v>
      </c>
      <c r="K11" s="1">
        <v>20.3</v>
      </c>
      <c r="L11" s="1">
        <v>47.7</v>
      </c>
      <c r="M11" s="1">
        <v>60</v>
      </c>
      <c r="N11" s="1">
        <v>15.1</v>
      </c>
      <c r="O11" s="10">
        <v>37.299999999999997</v>
      </c>
      <c r="P11" s="22">
        <v>19.899999999999999</v>
      </c>
      <c r="Q11" s="1">
        <v>24.7</v>
      </c>
      <c r="R11" s="1">
        <v>11.6</v>
      </c>
      <c r="S11" s="1">
        <v>45.7</v>
      </c>
      <c r="T11" s="1">
        <v>51.7</v>
      </c>
      <c r="U11" s="1">
        <v>83.4</v>
      </c>
      <c r="V11" s="1">
        <v>78.900000000000006</v>
      </c>
      <c r="W11" s="1">
        <v>88.1</v>
      </c>
      <c r="X11" s="1">
        <v>53.2</v>
      </c>
      <c r="Y11" s="1">
        <v>31.5</v>
      </c>
      <c r="Z11" s="1">
        <v>31.9</v>
      </c>
      <c r="AA11" s="10">
        <v>27.7</v>
      </c>
      <c r="AB11" s="23">
        <f t="shared" si="0"/>
        <v>548.30000000000007</v>
      </c>
      <c r="AC11" s="2">
        <f t="shared" si="1"/>
        <v>162.30000000000001</v>
      </c>
      <c r="AD11" s="2">
        <f t="shared" si="2"/>
        <v>355.3</v>
      </c>
      <c r="AE11" s="2"/>
      <c r="AF11" s="1">
        <v>1975</v>
      </c>
      <c r="AG11" s="1">
        <v>1.61</v>
      </c>
      <c r="AH11" s="1">
        <v>10.8935483870968</v>
      </c>
      <c r="AI11" s="1">
        <v>6.2419354838709697</v>
      </c>
      <c r="AJ11" s="1">
        <v>2.38</v>
      </c>
      <c r="AK11" s="1">
        <v>-9.9677419354838701</v>
      </c>
      <c r="AL11" s="1">
        <v>-29.4233333333333</v>
      </c>
      <c r="AM11" s="10">
        <v>-18.5612903225806</v>
      </c>
      <c r="AN11" s="22">
        <v>-29.003225806451599</v>
      </c>
      <c r="AO11" s="1">
        <v>-31.042857142857098</v>
      </c>
      <c r="AP11" s="1">
        <v>-23.5451612903226</v>
      </c>
      <c r="AQ11" s="1">
        <v>-12.703333333333299</v>
      </c>
      <c r="AR11" s="1">
        <v>-6.0161290322580703</v>
      </c>
      <c r="AS11" s="1">
        <v>2.8466666666666698</v>
      </c>
      <c r="AT11" s="1">
        <v>9.3548387096774199</v>
      </c>
      <c r="AU11" s="1">
        <v>6.2548387096774203</v>
      </c>
      <c r="AV11" s="1">
        <v>3.77</v>
      </c>
      <c r="AW11" s="1">
        <v>-10.2935483870968</v>
      </c>
      <c r="AX11" s="1">
        <v>-19.976666666666699</v>
      </c>
      <c r="AY11" s="10">
        <v>-23.874193548387101</v>
      </c>
      <c r="AZ11" s="2">
        <f t="shared" si="3"/>
        <v>-11.185730926779314</v>
      </c>
      <c r="BA11" s="1">
        <f t="shared" si="4"/>
        <v>6.1007526881720446</v>
      </c>
      <c r="BB11" s="1">
        <f t="shared" si="5"/>
        <v>5.5565860215053773</v>
      </c>
    </row>
    <row r="12" spans="1:54" x14ac:dyDescent="0.25">
      <c r="A12" s="1">
        <v>1976</v>
      </c>
      <c r="B12" s="1">
        <v>0.70599999999999996</v>
      </c>
      <c r="C12" s="1">
        <v>1.1499999999999999</v>
      </c>
      <c r="D12" s="1">
        <v>0.70599999999999996</v>
      </c>
      <c r="F12" s="5"/>
      <c r="H12" s="1">
        <v>1976</v>
      </c>
      <c r="I12" s="1">
        <v>83.4</v>
      </c>
      <c r="J12" s="1">
        <v>78.900000000000006</v>
      </c>
      <c r="K12" s="1">
        <v>88.1</v>
      </c>
      <c r="L12" s="1">
        <v>53.2</v>
      </c>
      <c r="M12" s="1">
        <v>31.5</v>
      </c>
      <c r="N12" s="1">
        <v>31.9</v>
      </c>
      <c r="O12" s="10">
        <v>27.7</v>
      </c>
      <c r="P12" s="22">
        <v>21.4</v>
      </c>
      <c r="Q12" s="1">
        <v>23.5</v>
      </c>
      <c r="R12" s="1">
        <v>0.6</v>
      </c>
      <c r="S12" s="1">
        <v>16.899999999999999</v>
      </c>
      <c r="T12" s="1">
        <v>27.4</v>
      </c>
      <c r="U12" s="1">
        <v>54.4</v>
      </c>
      <c r="V12" s="1">
        <v>44.3</v>
      </c>
      <c r="W12" s="1">
        <v>30.4</v>
      </c>
      <c r="X12" s="1">
        <v>38.799999999999997</v>
      </c>
      <c r="Y12" s="1">
        <v>24.3</v>
      </c>
      <c r="Z12" s="1">
        <v>15.8</v>
      </c>
      <c r="AA12" s="10">
        <v>22.2</v>
      </c>
      <c r="AB12" s="23">
        <f t="shared" si="0"/>
        <v>320</v>
      </c>
      <c r="AC12" s="2">
        <f t="shared" si="1"/>
        <v>98.699999999999989</v>
      </c>
      <c r="AD12" s="2">
        <f t="shared" si="2"/>
        <v>195.3</v>
      </c>
      <c r="AE12" s="2"/>
      <c r="AF12" s="1">
        <v>1976</v>
      </c>
      <c r="AG12" s="1">
        <v>2.8466666666666698</v>
      </c>
      <c r="AH12" s="1">
        <v>9.3548387096774199</v>
      </c>
      <c r="AI12" s="1">
        <v>6.2548387096774203</v>
      </c>
      <c r="AJ12" s="1">
        <v>3.77</v>
      </c>
      <c r="AK12" s="1">
        <v>-10.2935483870968</v>
      </c>
      <c r="AL12" s="1">
        <v>-19.976666666666699</v>
      </c>
      <c r="AM12" s="10">
        <v>-23.874193548387101</v>
      </c>
      <c r="AN12" s="22">
        <v>-31.919354838709701</v>
      </c>
      <c r="AO12" s="1">
        <v>-28.224137931034502</v>
      </c>
      <c r="AP12" s="1">
        <v>-21.064516129032299</v>
      </c>
      <c r="AQ12" s="1">
        <v>-8.4366666666666692</v>
      </c>
      <c r="AR12" s="1">
        <v>-3.8548387096774199</v>
      </c>
      <c r="AS12" s="1">
        <v>5.03666666666666</v>
      </c>
      <c r="AT12" s="1">
        <v>8.49677419354839</v>
      </c>
      <c r="AU12" s="1">
        <v>7.8064516129032304</v>
      </c>
      <c r="AV12" s="1">
        <v>1.9166666666666701</v>
      </c>
      <c r="AW12" s="1">
        <v>-15.4096774193548</v>
      </c>
      <c r="AX12" s="1">
        <v>-14.973333333333301</v>
      </c>
      <c r="AY12" s="10">
        <v>-24.351612903225799</v>
      </c>
      <c r="AZ12" s="2">
        <f t="shared" si="3"/>
        <v>-10.414798232604127</v>
      </c>
      <c r="BA12" s="1">
        <f t="shared" si="4"/>
        <v>6.766720430107525</v>
      </c>
      <c r="BB12" s="1">
        <f t="shared" si="5"/>
        <v>5.8141397849462377</v>
      </c>
    </row>
    <row r="13" spans="1:54" x14ac:dyDescent="0.25">
      <c r="A13" s="1">
        <v>1977</v>
      </c>
      <c r="B13" s="1">
        <v>0.68100000000000005</v>
      </c>
      <c r="C13" s="1">
        <v>1.0069999999999999</v>
      </c>
      <c r="D13" s="1">
        <v>0.68100000000000005</v>
      </c>
      <c r="F13" s="5"/>
      <c r="H13" s="1">
        <v>1977</v>
      </c>
      <c r="I13" s="1">
        <v>54.4</v>
      </c>
      <c r="J13" s="1">
        <v>44.3</v>
      </c>
      <c r="K13" s="1">
        <v>30.4</v>
      </c>
      <c r="L13" s="1">
        <v>38.799999999999997</v>
      </c>
      <c r="M13" s="1">
        <v>24.3</v>
      </c>
      <c r="N13" s="1">
        <v>15.8</v>
      </c>
      <c r="O13" s="10">
        <v>22.2</v>
      </c>
      <c r="P13" s="22">
        <v>19.95</v>
      </c>
      <c r="Q13" s="1">
        <v>22.5</v>
      </c>
      <c r="R13" s="1">
        <v>15.85</v>
      </c>
      <c r="S13" s="1">
        <v>18.3</v>
      </c>
      <c r="T13" s="1">
        <v>37.85</v>
      </c>
      <c r="U13" s="1">
        <v>46.35</v>
      </c>
      <c r="V13" s="1">
        <v>63</v>
      </c>
      <c r="W13" s="1">
        <v>37.85</v>
      </c>
      <c r="X13" s="1">
        <v>49.05</v>
      </c>
      <c r="Y13" s="1">
        <v>28.65</v>
      </c>
      <c r="Z13" s="1">
        <v>21.1</v>
      </c>
      <c r="AA13" s="10">
        <v>21.4</v>
      </c>
      <c r="AB13" s="23">
        <f t="shared" si="0"/>
        <v>381.85</v>
      </c>
      <c r="AC13" s="2">
        <f t="shared" si="1"/>
        <v>109.35</v>
      </c>
      <c r="AD13" s="2">
        <f t="shared" si="2"/>
        <v>234.09999999999997</v>
      </c>
      <c r="AE13" s="2"/>
      <c r="AF13" s="1">
        <v>1977</v>
      </c>
      <c r="AG13" s="1">
        <v>5.03666666666666</v>
      </c>
      <c r="AH13" s="1">
        <v>8.49677419354839</v>
      </c>
      <c r="AI13" s="1">
        <v>7.8064516129032304</v>
      </c>
      <c r="AJ13" s="1">
        <v>1.9166666666666701</v>
      </c>
      <c r="AK13" s="1">
        <v>-15.4096774193548</v>
      </c>
      <c r="AL13" s="1">
        <v>-14.973333333333301</v>
      </c>
      <c r="AM13" s="10">
        <v>-24.351612903225799</v>
      </c>
      <c r="AN13" s="22">
        <v>-31.027419354838699</v>
      </c>
      <c r="AO13" s="1">
        <v>-28.819211822660101</v>
      </c>
      <c r="AP13" s="1">
        <v>-21.5612903225806</v>
      </c>
      <c r="AQ13" s="1">
        <v>-14.928333333333301</v>
      </c>
      <c r="AR13" s="1">
        <v>-6.01451612903226</v>
      </c>
      <c r="AS13" s="1">
        <v>2.8516666666666701</v>
      </c>
      <c r="AT13" s="1">
        <v>9.1661290322580697</v>
      </c>
      <c r="AU13" s="1">
        <v>6.0645161290322598</v>
      </c>
      <c r="AV13" s="1">
        <v>1.22</v>
      </c>
      <c r="AW13" s="1">
        <v>-11.4241935483871</v>
      </c>
      <c r="AX13" s="1">
        <v>-17.0133333333333</v>
      </c>
      <c r="AY13" s="10">
        <v>-27.472580645161301</v>
      </c>
      <c r="AZ13" s="2">
        <f t="shared" si="3"/>
        <v>-11.579880555114139</v>
      </c>
      <c r="BA13" s="1">
        <f t="shared" si="4"/>
        <v>6.0088978494623699</v>
      </c>
      <c r="BB13" s="1">
        <f t="shared" si="5"/>
        <v>4.8255779569892496</v>
      </c>
    </row>
    <row r="14" spans="1:54" x14ac:dyDescent="0.25">
      <c r="A14" s="1">
        <v>1978</v>
      </c>
      <c r="B14" s="1">
        <v>0.73199999999999998</v>
      </c>
      <c r="C14" s="1">
        <v>0.93300000000000005</v>
      </c>
      <c r="D14" s="1">
        <v>0.73199999999999998</v>
      </c>
      <c r="F14" s="5"/>
      <c r="H14" s="1">
        <v>1978</v>
      </c>
      <c r="I14" s="1">
        <v>46.35</v>
      </c>
      <c r="J14" s="1">
        <v>63</v>
      </c>
      <c r="K14" s="1">
        <v>37.85</v>
      </c>
      <c r="L14" s="1">
        <v>49.05</v>
      </c>
      <c r="M14" s="1">
        <v>28.65</v>
      </c>
      <c r="N14" s="1">
        <v>21.1</v>
      </c>
      <c r="O14" s="10">
        <v>21.4</v>
      </c>
      <c r="P14" s="22">
        <v>18.5</v>
      </c>
      <c r="Q14" s="1">
        <v>21.5</v>
      </c>
      <c r="R14" s="1">
        <v>31.1</v>
      </c>
      <c r="S14" s="1">
        <v>19.7</v>
      </c>
      <c r="T14" s="1">
        <v>48.3</v>
      </c>
      <c r="U14" s="1">
        <v>38.299999999999997</v>
      </c>
      <c r="V14" s="1">
        <v>81.7</v>
      </c>
      <c r="W14" s="1">
        <v>45.3</v>
      </c>
      <c r="X14" s="1">
        <v>59.3</v>
      </c>
      <c r="Y14" s="1">
        <v>33</v>
      </c>
      <c r="Z14" s="1">
        <v>26.4</v>
      </c>
      <c r="AA14" s="10">
        <v>20.6</v>
      </c>
      <c r="AB14" s="23">
        <f t="shared" si="0"/>
        <v>443.7</v>
      </c>
      <c r="AC14" s="2">
        <f t="shared" si="1"/>
        <v>120</v>
      </c>
      <c r="AD14" s="2">
        <f t="shared" si="2"/>
        <v>272.90000000000003</v>
      </c>
      <c r="AE14" s="2"/>
      <c r="AF14" s="1">
        <v>1978</v>
      </c>
      <c r="AG14" s="1">
        <v>2.8516666666666701</v>
      </c>
      <c r="AH14" s="1">
        <v>9.1661290322580697</v>
      </c>
      <c r="AI14" s="1">
        <v>6.0645161290322598</v>
      </c>
      <c r="AJ14" s="1">
        <v>1.22</v>
      </c>
      <c r="AK14" s="1">
        <v>-11.4241935483871</v>
      </c>
      <c r="AL14" s="1">
        <v>-17.0133333333333</v>
      </c>
      <c r="AM14" s="10">
        <v>-27.472580645161301</v>
      </c>
      <c r="AN14" s="22">
        <v>-30.1354838709677</v>
      </c>
      <c r="AO14" s="1">
        <v>-29.4142857142857</v>
      </c>
      <c r="AP14" s="1">
        <v>-22.058064516129001</v>
      </c>
      <c r="AQ14" s="1">
        <v>-21.42</v>
      </c>
      <c r="AR14" s="1">
        <v>-8.1741935483870893</v>
      </c>
      <c r="AS14" s="1">
        <v>0.66666666666666696</v>
      </c>
      <c r="AT14" s="1">
        <v>9.8354838709677406</v>
      </c>
      <c r="AU14" s="1">
        <v>4.32258064516129</v>
      </c>
      <c r="AV14" s="1">
        <v>0.52333333333333398</v>
      </c>
      <c r="AW14" s="1">
        <v>-7.43870967741936</v>
      </c>
      <c r="AX14" s="1">
        <v>-19.053333333333299</v>
      </c>
      <c r="AY14" s="10">
        <v>-30.593548387096799</v>
      </c>
      <c r="AZ14" s="2">
        <f t="shared" si="3"/>
        <v>-12.744962877624159</v>
      </c>
      <c r="BA14" s="1">
        <f t="shared" si="4"/>
        <v>5.2510752688172033</v>
      </c>
      <c r="BB14" s="1">
        <f t="shared" si="5"/>
        <v>3.8370161290322575</v>
      </c>
    </row>
    <row r="15" spans="1:54" x14ac:dyDescent="0.25">
      <c r="A15" s="1">
        <v>1979</v>
      </c>
      <c r="B15" s="1">
        <v>0.83599999999999997</v>
      </c>
      <c r="C15" s="1">
        <v>1.0349999999999999</v>
      </c>
      <c r="D15" s="1">
        <v>0.83599999999999997</v>
      </c>
      <c r="F15" s="5"/>
      <c r="H15" s="1">
        <v>1979</v>
      </c>
      <c r="I15" s="1">
        <v>38.299999999999997</v>
      </c>
      <c r="J15" s="1">
        <v>81.7</v>
      </c>
      <c r="K15" s="1">
        <v>45.3</v>
      </c>
      <c r="L15" s="1">
        <v>59.3</v>
      </c>
      <c r="M15" s="1">
        <v>33</v>
      </c>
      <c r="N15" s="1">
        <v>26.4</v>
      </c>
      <c r="O15" s="10">
        <v>20.6</v>
      </c>
      <c r="P15" s="22">
        <v>18.2</v>
      </c>
      <c r="Q15" s="1">
        <v>22.9</v>
      </c>
      <c r="R15" s="1">
        <v>16.7</v>
      </c>
      <c r="S15" s="1">
        <v>26.4</v>
      </c>
      <c r="T15" s="1">
        <v>37.299999999999997</v>
      </c>
      <c r="U15" s="1">
        <v>31.5</v>
      </c>
      <c r="V15" s="1">
        <v>67.3</v>
      </c>
      <c r="W15" s="1">
        <v>65.900000000000006</v>
      </c>
      <c r="X15" s="1">
        <v>96.1</v>
      </c>
      <c r="Y15" s="1">
        <v>52.3</v>
      </c>
      <c r="Z15" s="1">
        <v>20.9</v>
      </c>
      <c r="AA15" s="10">
        <v>21.5</v>
      </c>
      <c r="AB15" s="23">
        <f t="shared" si="0"/>
        <v>477.00000000000006</v>
      </c>
      <c r="AC15" s="2">
        <f t="shared" si="1"/>
        <v>98.8</v>
      </c>
      <c r="AD15" s="2">
        <f t="shared" si="2"/>
        <v>298.10000000000002</v>
      </c>
      <c r="AE15" s="2"/>
      <c r="AF15" s="1">
        <v>1979</v>
      </c>
      <c r="AG15" s="1">
        <v>0.66666666666666696</v>
      </c>
      <c r="AH15" s="1">
        <v>9.8354838709677406</v>
      </c>
      <c r="AI15" s="1">
        <v>4.32258064516129</v>
      </c>
      <c r="AJ15" s="1">
        <v>0.52333333333333398</v>
      </c>
      <c r="AK15" s="1">
        <v>-7.43870967741936</v>
      </c>
      <c r="AL15" s="1">
        <v>-19.053333333333299</v>
      </c>
      <c r="AM15" s="10">
        <v>-30.593548387096799</v>
      </c>
      <c r="AN15" s="22">
        <v>-32.012903225806497</v>
      </c>
      <c r="AO15" s="1">
        <v>-33.839285714285701</v>
      </c>
      <c r="AP15" s="1">
        <v>-27.9096774193548</v>
      </c>
      <c r="AQ15" s="1">
        <v>-16.78</v>
      </c>
      <c r="AR15" s="1">
        <v>-2.7677419354838699</v>
      </c>
      <c r="AS15" s="1">
        <v>2.83666666666667</v>
      </c>
      <c r="AT15" s="1">
        <v>9.5129032258064505</v>
      </c>
      <c r="AU15" s="1">
        <v>7.5354838709677399</v>
      </c>
      <c r="AV15" s="1">
        <v>4.3466666666666702</v>
      </c>
      <c r="AW15" s="1">
        <v>-10.361290322580601</v>
      </c>
      <c r="AX15" s="1">
        <v>-16.9866666666667</v>
      </c>
      <c r="AY15" s="10">
        <v>-28.541935483871001</v>
      </c>
      <c r="AZ15" s="2">
        <f t="shared" si="3"/>
        <v>-12.080648361495136</v>
      </c>
      <c r="BA15" s="1">
        <f t="shared" si="4"/>
        <v>6.17478494623656</v>
      </c>
      <c r="BB15" s="1">
        <f t="shared" si="5"/>
        <v>6.0579301075268823</v>
      </c>
    </row>
    <row r="16" spans="1:54" x14ac:dyDescent="0.25">
      <c r="A16" s="1">
        <v>1980</v>
      </c>
      <c r="B16" s="1">
        <v>0.45700000000000002</v>
      </c>
      <c r="C16" s="1">
        <v>0.60499999999999998</v>
      </c>
      <c r="D16" s="1">
        <v>0.45700000000000002</v>
      </c>
      <c r="F16" s="5"/>
      <c r="H16" s="1">
        <v>1980</v>
      </c>
      <c r="I16" s="1">
        <v>31.5</v>
      </c>
      <c r="J16" s="1">
        <v>67.3</v>
      </c>
      <c r="K16" s="1">
        <v>65.900000000000006</v>
      </c>
      <c r="L16" s="1">
        <v>96.1</v>
      </c>
      <c r="M16" s="1">
        <v>52.3</v>
      </c>
      <c r="N16" s="1">
        <v>20.9</v>
      </c>
      <c r="O16" s="10">
        <v>21.5</v>
      </c>
      <c r="P16" s="22">
        <v>13.6</v>
      </c>
      <c r="Q16" s="1">
        <v>10.5</v>
      </c>
      <c r="R16" s="1">
        <v>4.5999999999999996</v>
      </c>
      <c r="S16" s="1">
        <v>6.1</v>
      </c>
      <c r="T16" s="1">
        <v>22.4</v>
      </c>
      <c r="U16" s="1">
        <v>34.700000000000003</v>
      </c>
      <c r="V16" s="1">
        <v>41.7</v>
      </c>
      <c r="W16" s="1">
        <v>103.8</v>
      </c>
      <c r="X16" s="1">
        <v>61.3</v>
      </c>
      <c r="Y16" s="1">
        <v>32.5</v>
      </c>
      <c r="Z16" s="1">
        <v>37.200000000000003</v>
      </c>
      <c r="AA16" s="10">
        <v>31.1</v>
      </c>
      <c r="AB16" s="23">
        <f t="shared" si="0"/>
        <v>399.50000000000006</v>
      </c>
      <c r="AC16" s="2">
        <f t="shared" si="1"/>
        <v>76.400000000000006</v>
      </c>
      <c r="AD16" s="2">
        <f t="shared" si="2"/>
        <v>263.90000000000003</v>
      </c>
      <c r="AE16" s="2"/>
      <c r="AF16" s="1">
        <v>1980</v>
      </c>
      <c r="AG16" s="1">
        <v>2.83666666666667</v>
      </c>
      <c r="AH16" s="1">
        <v>9.5129032258064505</v>
      </c>
      <c r="AI16" s="1">
        <v>7.5354838709677399</v>
      </c>
      <c r="AJ16" s="1">
        <v>4.3466666666666702</v>
      </c>
      <c r="AK16" s="1">
        <v>-10.361290322580601</v>
      </c>
      <c r="AL16" s="1">
        <v>-16.9866666666667</v>
      </c>
      <c r="AM16" s="10">
        <v>-28.541935483871001</v>
      </c>
      <c r="AN16" s="22">
        <v>-31.703225806451599</v>
      </c>
      <c r="AO16" s="1">
        <v>-24.106896551724098</v>
      </c>
      <c r="AP16" s="1">
        <v>-21.751612903225801</v>
      </c>
      <c r="AQ16" s="1">
        <v>-11.606666666666699</v>
      </c>
      <c r="AR16" s="1">
        <v>-3.76451612903226</v>
      </c>
      <c r="AS16" s="1">
        <v>3.6766666666666699</v>
      </c>
      <c r="AT16" s="1">
        <v>6.4064516129032301</v>
      </c>
      <c r="AU16" s="1">
        <v>4.1612903225806503</v>
      </c>
      <c r="AV16" s="1">
        <v>2.1533333333333302</v>
      </c>
      <c r="AW16" s="1">
        <v>-4.2838709677419402</v>
      </c>
      <c r="AX16" s="1">
        <v>-22.2433333333333</v>
      </c>
      <c r="AY16" s="10">
        <v>-24.706451612903201</v>
      </c>
      <c r="AZ16" s="2">
        <f t="shared" si="3"/>
        <v>-10.647402669632916</v>
      </c>
      <c r="BA16" s="1">
        <f t="shared" si="4"/>
        <v>5.0415591397849502</v>
      </c>
      <c r="BB16" s="1">
        <f t="shared" si="5"/>
        <v>4.0994354838709697</v>
      </c>
    </row>
    <row r="17" spans="1:54" x14ac:dyDescent="0.25">
      <c r="A17" s="1">
        <v>1981</v>
      </c>
      <c r="B17" s="1">
        <v>0.79200000000000004</v>
      </c>
      <c r="C17" s="1">
        <v>1.109</v>
      </c>
      <c r="D17" s="1">
        <v>0.79200000000000004</v>
      </c>
      <c r="F17" s="5"/>
      <c r="H17" s="1">
        <v>1981</v>
      </c>
      <c r="I17" s="1">
        <v>34.700000000000003</v>
      </c>
      <c r="J17" s="1">
        <v>41.7</v>
      </c>
      <c r="K17" s="1">
        <v>103.8</v>
      </c>
      <c r="L17" s="1">
        <v>61.3</v>
      </c>
      <c r="M17" s="1">
        <v>32.5</v>
      </c>
      <c r="N17" s="1">
        <v>37.200000000000003</v>
      </c>
      <c r="O17" s="10">
        <v>31.1</v>
      </c>
      <c r="P17" s="22">
        <v>26.4</v>
      </c>
      <c r="Q17" s="1">
        <v>17.5</v>
      </c>
      <c r="R17" s="1">
        <v>21.3</v>
      </c>
      <c r="S17" s="1">
        <v>38.9</v>
      </c>
      <c r="T17" s="1">
        <v>28.4</v>
      </c>
      <c r="U17" s="1">
        <v>12.9</v>
      </c>
      <c r="V17" s="1">
        <v>25.4</v>
      </c>
      <c r="W17" s="1">
        <v>118.7</v>
      </c>
      <c r="X17" s="1">
        <v>60.1</v>
      </c>
      <c r="Y17" s="1">
        <v>36.4</v>
      </c>
      <c r="Z17" s="1">
        <v>19.7</v>
      </c>
      <c r="AA17" s="10">
        <v>24.8</v>
      </c>
      <c r="AB17" s="23">
        <f t="shared" si="0"/>
        <v>430.5</v>
      </c>
      <c r="AC17" s="2">
        <f t="shared" si="1"/>
        <v>38.299999999999997</v>
      </c>
      <c r="AD17" s="2">
        <f t="shared" si="2"/>
        <v>245.49999999999997</v>
      </c>
      <c r="AE17" s="2"/>
      <c r="AF17" s="1">
        <v>1981</v>
      </c>
      <c r="AG17" s="1">
        <v>3.6766666666666699</v>
      </c>
      <c r="AH17" s="1">
        <v>6.4064516129032301</v>
      </c>
      <c r="AI17" s="1">
        <v>4.1612903225806503</v>
      </c>
      <c r="AJ17" s="1">
        <v>2.1533333333333302</v>
      </c>
      <c r="AK17" s="1">
        <v>-4.2838709677419402</v>
      </c>
      <c r="AL17" s="1">
        <v>-22.2433333333333</v>
      </c>
      <c r="AM17" s="10">
        <v>-24.706451612903201</v>
      </c>
      <c r="AN17" s="22">
        <v>-20.461290322580599</v>
      </c>
      <c r="AO17" s="1">
        <v>-22.4035714285714</v>
      </c>
      <c r="AP17" s="1">
        <v>-25.038709677419298</v>
      </c>
      <c r="AQ17" s="1">
        <v>-15.5066666666667</v>
      </c>
      <c r="AR17" s="1">
        <v>-7.0935483870967699</v>
      </c>
      <c r="AS17" s="1">
        <v>5.9233333333333302</v>
      </c>
      <c r="AT17" s="1">
        <v>7.0677419354838698</v>
      </c>
      <c r="AU17" s="1">
        <v>10.716129032258101</v>
      </c>
      <c r="AV17" s="1">
        <v>3.45333333333333</v>
      </c>
      <c r="AW17" s="1">
        <v>-4.1967741935483902</v>
      </c>
      <c r="AX17" s="1">
        <v>-13.7466666666667</v>
      </c>
      <c r="AY17" s="10">
        <v>-18.3193548387097</v>
      </c>
      <c r="AZ17" s="2">
        <f t="shared" si="3"/>
        <v>-8.3005037122375782</v>
      </c>
      <c r="BA17" s="1">
        <f t="shared" si="4"/>
        <v>6.4955376344086</v>
      </c>
      <c r="BB17" s="1">
        <f t="shared" si="5"/>
        <v>6.7901344086021576</v>
      </c>
    </row>
    <row r="18" spans="1:54" x14ac:dyDescent="0.25">
      <c r="A18" s="1">
        <v>1982</v>
      </c>
      <c r="B18" s="1">
        <v>0.86399999999999999</v>
      </c>
      <c r="C18" s="1">
        <v>1.077</v>
      </c>
      <c r="D18" s="1">
        <v>0.86399999999999999</v>
      </c>
      <c r="F18" s="5"/>
      <c r="H18" s="1">
        <v>1982</v>
      </c>
      <c r="I18" s="1">
        <v>12.9</v>
      </c>
      <c r="J18" s="1">
        <v>25.4</v>
      </c>
      <c r="K18" s="1">
        <v>118.7</v>
      </c>
      <c r="L18" s="1">
        <v>60.1</v>
      </c>
      <c r="M18" s="1">
        <v>36.4</v>
      </c>
      <c r="N18" s="1">
        <v>19.7</v>
      </c>
      <c r="O18" s="10">
        <v>24.8</v>
      </c>
      <c r="P18" s="22">
        <v>32.9</v>
      </c>
      <c r="Q18" s="1">
        <v>29.1</v>
      </c>
      <c r="R18" s="1">
        <v>9.8000000000000007</v>
      </c>
      <c r="S18" s="1">
        <v>30</v>
      </c>
      <c r="T18" s="1">
        <v>53</v>
      </c>
      <c r="U18" s="1">
        <v>69.099999999999994</v>
      </c>
      <c r="V18" s="1">
        <v>65.2</v>
      </c>
      <c r="W18" s="1">
        <v>145.9</v>
      </c>
      <c r="X18" s="1">
        <v>42.1</v>
      </c>
      <c r="Y18" s="1">
        <v>21.6</v>
      </c>
      <c r="Z18" s="1">
        <v>48</v>
      </c>
      <c r="AA18" s="10">
        <v>33.799999999999997</v>
      </c>
      <c r="AB18" s="23">
        <f t="shared" si="0"/>
        <v>580.5</v>
      </c>
      <c r="AC18" s="2">
        <f t="shared" si="1"/>
        <v>134.30000000000001</v>
      </c>
      <c r="AD18" s="2">
        <f t="shared" si="2"/>
        <v>375.30000000000007</v>
      </c>
      <c r="AE18" s="2"/>
      <c r="AF18" s="1">
        <v>1982</v>
      </c>
      <c r="AG18" s="1">
        <v>5.9233333333333302</v>
      </c>
      <c r="AH18" s="1">
        <v>7.0677419354838698</v>
      </c>
      <c r="AI18" s="1">
        <v>10.716129032258101</v>
      </c>
      <c r="AJ18" s="1">
        <v>3.45333333333333</v>
      </c>
      <c r="AK18" s="1">
        <v>-4.1967741935483902</v>
      </c>
      <c r="AL18" s="1">
        <v>-13.7466666666667</v>
      </c>
      <c r="AM18" s="10">
        <v>-18.3193548387097</v>
      </c>
      <c r="AN18" s="22">
        <v>-31.845161290322601</v>
      </c>
      <c r="AO18" s="1">
        <v>-28.171428571428599</v>
      </c>
      <c r="AP18" s="1">
        <v>-29.083870967741898</v>
      </c>
      <c r="AQ18" s="1">
        <v>-9.1933333333333298</v>
      </c>
      <c r="AR18" s="1">
        <v>-1.5387096774193501</v>
      </c>
      <c r="AS18" s="1">
        <v>5.78</v>
      </c>
      <c r="AT18" s="1">
        <v>10.541935483871001</v>
      </c>
      <c r="AU18" s="1">
        <v>5.7806451612903196</v>
      </c>
      <c r="AV18" s="1">
        <v>1.19333333333333</v>
      </c>
      <c r="AW18" s="1">
        <v>-14.0096774193548</v>
      </c>
      <c r="AX18" s="1">
        <v>-17.913333333333298</v>
      </c>
      <c r="AY18" s="10">
        <v>-19.8483870967742</v>
      </c>
      <c r="AZ18" s="2">
        <f t="shared" si="3"/>
        <v>-10.692332309267785</v>
      </c>
      <c r="BA18" s="1">
        <f t="shared" si="4"/>
        <v>8.1609677419355009</v>
      </c>
      <c r="BB18" s="1">
        <f t="shared" si="5"/>
        <v>5.8239784946236632</v>
      </c>
    </row>
    <row r="19" spans="1:54" x14ac:dyDescent="0.25">
      <c r="A19" s="1">
        <v>1983</v>
      </c>
      <c r="B19" s="1">
        <v>1.077</v>
      </c>
      <c r="C19" s="1">
        <v>1.1739999999999999</v>
      </c>
      <c r="D19" s="1">
        <v>1.077</v>
      </c>
      <c r="F19" s="5"/>
      <c r="H19" s="1">
        <v>1983</v>
      </c>
      <c r="I19" s="1">
        <v>69.099999999999994</v>
      </c>
      <c r="J19" s="1">
        <v>65.2</v>
      </c>
      <c r="K19" s="1">
        <v>145.9</v>
      </c>
      <c r="L19" s="1">
        <v>42.1</v>
      </c>
      <c r="M19" s="1">
        <v>21.6</v>
      </c>
      <c r="N19" s="1">
        <v>48</v>
      </c>
      <c r="O19" s="10">
        <v>33.799999999999997</v>
      </c>
      <c r="P19" s="22">
        <v>21.8</v>
      </c>
      <c r="Q19" s="1">
        <v>25.9</v>
      </c>
      <c r="R19" s="1">
        <v>31.9</v>
      </c>
      <c r="S19" s="1">
        <v>20.3</v>
      </c>
      <c r="T19" s="1">
        <v>18.399999999999999</v>
      </c>
      <c r="U19" s="1">
        <v>115.8</v>
      </c>
      <c r="V19" s="1">
        <v>112.7</v>
      </c>
      <c r="W19" s="1">
        <v>53.8</v>
      </c>
      <c r="X19" s="1">
        <v>57.3</v>
      </c>
      <c r="Y19" s="1">
        <v>61</v>
      </c>
      <c r="Z19" s="1">
        <v>29.6</v>
      </c>
      <c r="AA19" s="10">
        <v>31.7</v>
      </c>
      <c r="AB19" s="23">
        <f t="shared" si="0"/>
        <v>580.20000000000005</v>
      </c>
      <c r="AC19" s="2">
        <f t="shared" si="1"/>
        <v>228.5</v>
      </c>
      <c r="AD19" s="2">
        <f t="shared" si="2"/>
        <v>358</v>
      </c>
      <c r="AE19" s="2"/>
      <c r="AF19" s="1">
        <v>1983</v>
      </c>
      <c r="AG19" s="1">
        <v>5.78</v>
      </c>
      <c r="AH19" s="1">
        <v>10.541935483871001</v>
      </c>
      <c r="AI19" s="1">
        <v>5.7806451612903196</v>
      </c>
      <c r="AJ19" s="1">
        <v>1.19333333333333</v>
      </c>
      <c r="AK19" s="1">
        <v>-14.0096774193548</v>
      </c>
      <c r="AL19" s="1">
        <v>-17.913333333333298</v>
      </c>
      <c r="AM19" s="10">
        <v>-19.8483870967742</v>
      </c>
      <c r="AN19" s="22">
        <v>-24.264516129032302</v>
      </c>
      <c r="AO19" s="1">
        <v>-28.735714285714302</v>
      </c>
      <c r="AP19" s="1">
        <v>-19.899999999999999</v>
      </c>
      <c r="AQ19" s="1">
        <v>-17.39</v>
      </c>
      <c r="AR19" s="1">
        <v>-8.7129032258064498</v>
      </c>
      <c r="AS19" s="1">
        <v>4.2966666666666704</v>
      </c>
      <c r="AT19" s="1">
        <v>10.254838709677401</v>
      </c>
      <c r="AU19" s="1">
        <v>6.5387096774193498</v>
      </c>
      <c r="AV19" s="1">
        <v>3.83</v>
      </c>
      <c r="AW19" s="1">
        <v>-4.2290322580645201</v>
      </c>
      <c r="AX19" s="1">
        <v>-18.22</v>
      </c>
      <c r="AY19" s="10">
        <v>-22.5322580645161</v>
      </c>
      <c r="AZ19" s="2">
        <f t="shared" si="3"/>
        <v>-9.9220174091141882</v>
      </c>
      <c r="BA19" s="1">
        <f t="shared" si="4"/>
        <v>7.2757526881720356</v>
      </c>
      <c r="BB19" s="1">
        <f t="shared" si="5"/>
        <v>6.2300537634408553</v>
      </c>
    </row>
    <row r="20" spans="1:54" x14ac:dyDescent="0.25">
      <c r="A20" s="1">
        <v>1984</v>
      </c>
      <c r="B20" s="1">
        <v>1.0840000000000001</v>
      </c>
      <c r="C20" s="1">
        <v>1.089</v>
      </c>
      <c r="D20" s="1">
        <v>1.0840000000000001</v>
      </c>
      <c r="F20" s="5"/>
      <c r="H20" s="1">
        <v>1984</v>
      </c>
      <c r="I20" s="1">
        <v>115.8</v>
      </c>
      <c r="J20" s="1">
        <v>112.7</v>
      </c>
      <c r="K20" s="1">
        <v>53.8</v>
      </c>
      <c r="L20" s="1">
        <v>57.3</v>
      </c>
      <c r="M20" s="1">
        <v>61</v>
      </c>
      <c r="N20" s="1">
        <v>29.6</v>
      </c>
      <c r="O20" s="10">
        <v>31.7</v>
      </c>
      <c r="P20" s="22">
        <v>19.399999999999999</v>
      </c>
      <c r="Q20" s="1">
        <v>4.5</v>
      </c>
      <c r="R20" s="1">
        <v>15.9</v>
      </c>
      <c r="S20" s="1">
        <v>22.6</v>
      </c>
      <c r="T20" s="1">
        <v>29</v>
      </c>
      <c r="U20" s="1">
        <v>65.599999999999994</v>
      </c>
      <c r="V20" s="1">
        <v>59.5</v>
      </c>
      <c r="W20" s="1">
        <v>76.099999999999994</v>
      </c>
      <c r="X20" s="1">
        <v>25.9</v>
      </c>
      <c r="Y20" s="1">
        <v>26</v>
      </c>
      <c r="Z20" s="1">
        <v>8.1</v>
      </c>
      <c r="AA20" s="10">
        <v>8.5</v>
      </c>
      <c r="AB20" s="23">
        <f t="shared" si="0"/>
        <v>361.1</v>
      </c>
      <c r="AC20" s="2">
        <f t="shared" si="1"/>
        <v>125.1</v>
      </c>
      <c r="AD20" s="2">
        <f t="shared" si="2"/>
        <v>256.09999999999997</v>
      </c>
      <c r="AE20" s="2"/>
      <c r="AF20" s="1">
        <v>1984</v>
      </c>
      <c r="AG20" s="1">
        <v>4.2966666666666704</v>
      </c>
      <c r="AH20" s="1">
        <v>10.254838709677401</v>
      </c>
      <c r="AI20" s="1">
        <v>6.5387096774193498</v>
      </c>
      <c r="AJ20" s="1">
        <v>3.83</v>
      </c>
      <c r="AK20" s="1">
        <v>-4.2290322580645201</v>
      </c>
      <c r="AL20" s="1">
        <v>-18.22</v>
      </c>
      <c r="AM20" s="10">
        <v>-22.5322580645161</v>
      </c>
      <c r="AN20" s="22">
        <v>-22.258064516129</v>
      </c>
      <c r="AO20" s="1">
        <v>-18.6551724137931</v>
      </c>
      <c r="AP20" s="1">
        <v>-16.8806451612903</v>
      </c>
      <c r="AQ20" s="1">
        <v>-21.676666666666701</v>
      </c>
      <c r="AR20" s="1">
        <v>-5.5935483870967699</v>
      </c>
      <c r="AS20" s="1">
        <v>4.3366666666666696</v>
      </c>
      <c r="AT20" s="1">
        <v>11.058064516129001</v>
      </c>
      <c r="AU20" s="1">
        <v>6.8548387096774199</v>
      </c>
      <c r="AV20" s="1">
        <v>2.37</v>
      </c>
      <c r="AW20" s="1">
        <v>-9.9580645161290295</v>
      </c>
      <c r="AX20" s="1">
        <v>-27.47</v>
      </c>
      <c r="AY20" s="10">
        <v>-22.903225806451601</v>
      </c>
      <c r="AZ20" s="2">
        <f t="shared" si="3"/>
        <v>-10.064651464590284</v>
      </c>
      <c r="BA20" s="1">
        <f t="shared" si="4"/>
        <v>7.6973655913978352</v>
      </c>
      <c r="BB20" s="1">
        <f t="shared" si="5"/>
        <v>6.1548924731182728</v>
      </c>
    </row>
    <row r="21" spans="1:54" x14ac:dyDescent="0.25">
      <c r="A21" s="1">
        <v>1985</v>
      </c>
      <c r="B21" s="1">
        <v>0.70599999999999996</v>
      </c>
      <c r="C21" s="1">
        <v>0.67100000000000004</v>
      </c>
      <c r="D21" s="1">
        <v>0.70599999999999996</v>
      </c>
      <c r="F21" s="5"/>
      <c r="H21" s="1">
        <v>1985</v>
      </c>
      <c r="I21" s="1">
        <v>65.599999999999994</v>
      </c>
      <c r="J21" s="1">
        <v>59.5</v>
      </c>
      <c r="K21" s="1">
        <v>76.099999999999994</v>
      </c>
      <c r="L21" s="1">
        <v>25.9</v>
      </c>
      <c r="M21" s="1">
        <v>26</v>
      </c>
      <c r="N21" s="1">
        <v>8.1</v>
      </c>
      <c r="O21" s="10">
        <v>8.5</v>
      </c>
      <c r="P21" s="22">
        <v>24.4</v>
      </c>
      <c r="Q21" s="1">
        <v>8</v>
      </c>
      <c r="R21" s="1">
        <v>9.3000000000000007</v>
      </c>
      <c r="S21" s="1">
        <v>55.3</v>
      </c>
      <c r="T21" s="1">
        <v>60.2</v>
      </c>
      <c r="U21" s="1">
        <v>47.3</v>
      </c>
      <c r="V21" s="1">
        <v>49.9</v>
      </c>
      <c r="W21" s="1">
        <v>32.799999999999997</v>
      </c>
      <c r="X21" s="1">
        <v>41.5</v>
      </c>
      <c r="Y21" s="1">
        <v>43.7</v>
      </c>
      <c r="Z21" s="1">
        <v>21</v>
      </c>
      <c r="AA21" s="10">
        <v>45.5</v>
      </c>
      <c r="AB21" s="23">
        <f t="shared" si="0"/>
        <v>438.9</v>
      </c>
      <c r="AC21" s="2">
        <f t="shared" si="1"/>
        <v>97.199999999999989</v>
      </c>
      <c r="AD21" s="2">
        <f t="shared" si="2"/>
        <v>231.7</v>
      </c>
      <c r="AE21" s="2"/>
      <c r="AF21" s="1">
        <v>1985</v>
      </c>
      <c r="AG21" s="1">
        <v>4.3366666666666696</v>
      </c>
      <c r="AH21" s="1">
        <v>11.058064516129001</v>
      </c>
      <c r="AI21" s="1">
        <v>6.8548387096774199</v>
      </c>
      <c r="AJ21" s="1">
        <v>2.37</v>
      </c>
      <c r="AK21" s="1">
        <v>-9.9580645161290295</v>
      </c>
      <c r="AL21" s="1">
        <v>-27.47</v>
      </c>
      <c r="AM21" s="10">
        <v>-22.903225806451601</v>
      </c>
      <c r="AN21" s="22">
        <v>-32.538709677419298</v>
      </c>
      <c r="AO21" s="1">
        <v>-34.878571428571398</v>
      </c>
      <c r="AP21" s="1">
        <v>-18.309677419354799</v>
      </c>
      <c r="AQ21" s="1">
        <v>-15.79</v>
      </c>
      <c r="AR21" s="1">
        <v>-8.4677419354838701</v>
      </c>
      <c r="AS21" s="1">
        <v>4.9400000000000004</v>
      </c>
      <c r="AT21" s="1">
        <v>8.0935483870967708</v>
      </c>
      <c r="AU21" s="1">
        <v>6.1741935483871</v>
      </c>
      <c r="AV21" s="1">
        <v>3.3133333333333299</v>
      </c>
      <c r="AW21" s="1">
        <v>-4.7193548387096804</v>
      </c>
      <c r="AX21" s="1">
        <v>-20.716666666666701</v>
      </c>
      <c r="AY21" s="10">
        <v>-31.232258064516099</v>
      </c>
      <c r="AZ21" s="2">
        <f t="shared" si="3"/>
        <v>-12.010992063492054</v>
      </c>
      <c r="BA21" s="1">
        <f t="shared" si="4"/>
        <v>6.5167741935483861</v>
      </c>
      <c r="BB21" s="1">
        <f t="shared" si="5"/>
        <v>5.6302688172043007</v>
      </c>
    </row>
    <row r="22" spans="1:54" x14ac:dyDescent="0.25">
      <c r="A22" s="1">
        <v>1986</v>
      </c>
      <c r="B22" s="1">
        <v>0.28100000000000003</v>
      </c>
      <c r="C22" s="1">
        <v>0.42799999999999999</v>
      </c>
      <c r="D22" s="1">
        <v>0.28100000000000003</v>
      </c>
      <c r="F22" s="5"/>
      <c r="H22" s="1">
        <v>1986</v>
      </c>
      <c r="I22" s="1">
        <v>47.3</v>
      </c>
      <c r="J22" s="1">
        <v>49.9</v>
      </c>
      <c r="K22" s="1">
        <v>32.799999999999997</v>
      </c>
      <c r="L22" s="1">
        <v>41.5</v>
      </c>
      <c r="M22" s="1">
        <v>43.7</v>
      </c>
      <c r="N22" s="1">
        <v>21</v>
      </c>
      <c r="O22" s="10">
        <v>45.5</v>
      </c>
      <c r="P22" s="22">
        <v>16.5</v>
      </c>
      <c r="Q22" s="1">
        <v>21.8</v>
      </c>
      <c r="R22" s="1">
        <v>17.2</v>
      </c>
      <c r="S22" s="1">
        <v>21.3</v>
      </c>
      <c r="T22" s="1">
        <v>11.4</v>
      </c>
      <c r="U22" s="1">
        <v>35.700000000000003</v>
      </c>
      <c r="V22" s="1">
        <v>148.69999999999999</v>
      </c>
      <c r="W22" s="1">
        <v>65.2</v>
      </c>
      <c r="X22" s="1">
        <v>32.1</v>
      </c>
      <c r="Y22" s="1">
        <v>72.8</v>
      </c>
      <c r="Z22" s="1">
        <v>22.5</v>
      </c>
      <c r="AA22" s="10">
        <v>9</v>
      </c>
      <c r="AB22" s="23">
        <f t="shared" si="0"/>
        <v>474.20000000000005</v>
      </c>
      <c r="AC22" s="2">
        <f t="shared" si="1"/>
        <v>184.39999999999998</v>
      </c>
      <c r="AD22" s="2">
        <f t="shared" si="2"/>
        <v>293.10000000000002</v>
      </c>
      <c r="AE22" s="2"/>
      <c r="AF22" s="1">
        <v>1986</v>
      </c>
      <c r="AG22" s="1">
        <v>4.9400000000000004</v>
      </c>
      <c r="AH22" s="1">
        <v>8.0935483870967708</v>
      </c>
      <c r="AI22" s="1">
        <v>6.1741935483871</v>
      </c>
      <c r="AJ22" s="1">
        <v>3.3133333333333299</v>
      </c>
      <c r="AK22" s="1">
        <v>-4.7193548387096804</v>
      </c>
      <c r="AL22" s="1">
        <v>-20.716666666666701</v>
      </c>
      <c r="AM22" s="10">
        <v>-31.232258064516099</v>
      </c>
      <c r="AN22" s="22">
        <v>-27.758064516129</v>
      </c>
      <c r="AO22" s="1">
        <v>-31.5571428571429</v>
      </c>
      <c r="AP22" s="1">
        <v>-18.248387096774199</v>
      </c>
      <c r="AQ22" s="1">
        <v>-12.7433333333333</v>
      </c>
      <c r="AR22" s="1">
        <v>-6.6387096774193601</v>
      </c>
      <c r="AS22" s="1">
        <v>3.2566666666666699</v>
      </c>
      <c r="AT22" s="1">
        <v>9.7483870967741897</v>
      </c>
      <c r="AU22" s="1">
        <v>5.8935483870967698</v>
      </c>
      <c r="AV22" s="1">
        <v>0.913333333333333</v>
      </c>
      <c r="AW22" s="1">
        <v>-3.08387096774194</v>
      </c>
      <c r="AX22" s="1">
        <v>-11.8166666666667</v>
      </c>
      <c r="AY22" s="10">
        <v>-31.3</v>
      </c>
      <c r="AZ22" s="2">
        <f t="shared" si="3"/>
        <v>-10.277853302611369</v>
      </c>
      <c r="BA22" s="1">
        <f t="shared" si="4"/>
        <v>6.5025268817204296</v>
      </c>
      <c r="BB22" s="1">
        <f t="shared" si="5"/>
        <v>4.9529838709677403</v>
      </c>
    </row>
    <row r="23" spans="1:54" x14ac:dyDescent="0.25">
      <c r="A23" s="1">
        <v>1987</v>
      </c>
      <c r="B23" s="1">
        <v>0.78</v>
      </c>
      <c r="C23" s="1">
        <v>1.2010000000000001</v>
      </c>
      <c r="D23" s="1">
        <v>0.78</v>
      </c>
      <c r="F23" s="5"/>
      <c r="H23" s="1">
        <v>1987</v>
      </c>
      <c r="I23" s="1">
        <v>35.700000000000003</v>
      </c>
      <c r="J23" s="1">
        <v>148.69999999999999</v>
      </c>
      <c r="K23" s="1">
        <v>65.2</v>
      </c>
      <c r="L23" s="1">
        <v>32.1</v>
      </c>
      <c r="M23" s="1">
        <v>72.8</v>
      </c>
      <c r="N23" s="1">
        <v>22.5</v>
      </c>
      <c r="O23" s="10">
        <v>9</v>
      </c>
      <c r="P23" s="22">
        <v>19.3</v>
      </c>
      <c r="Q23" s="1">
        <v>22.2</v>
      </c>
      <c r="R23" s="1">
        <v>14.6</v>
      </c>
      <c r="S23" s="1">
        <v>22.3</v>
      </c>
      <c r="T23" s="1">
        <v>44.6</v>
      </c>
      <c r="U23" s="1">
        <v>40.1</v>
      </c>
      <c r="V23" s="1">
        <v>57.8</v>
      </c>
      <c r="W23" s="1">
        <v>40.4</v>
      </c>
      <c r="X23" s="1">
        <v>20.100000000000001</v>
      </c>
      <c r="Y23" s="1">
        <v>12.3</v>
      </c>
      <c r="Z23" s="1">
        <v>24.8</v>
      </c>
      <c r="AA23" s="10">
        <v>39.299999999999997</v>
      </c>
      <c r="AB23" s="23">
        <f t="shared" si="0"/>
        <v>357.8</v>
      </c>
      <c r="AC23" s="2">
        <f t="shared" si="1"/>
        <v>97.9</v>
      </c>
      <c r="AD23" s="2">
        <f t="shared" si="2"/>
        <v>203</v>
      </c>
      <c r="AE23" s="2"/>
      <c r="AF23" s="1">
        <v>1987</v>
      </c>
      <c r="AG23" s="1">
        <v>3.2566666666666699</v>
      </c>
      <c r="AH23" s="1">
        <v>9.7483870967741897</v>
      </c>
      <c r="AI23" s="1">
        <v>5.8935483870967698</v>
      </c>
      <c r="AJ23" s="1">
        <v>0.913333333333333</v>
      </c>
      <c r="AK23" s="1">
        <v>-3.08387096774194</v>
      </c>
      <c r="AL23" s="1">
        <v>-11.8166666666667</v>
      </c>
      <c r="AM23" s="10">
        <v>-31.3</v>
      </c>
      <c r="AN23" s="22">
        <v>-30.796774193548401</v>
      </c>
      <c r="AO23" s="1">
        <v>-27.371428571428599</v>
      </c>
      <c r="AP23" s="1">
        <v>-20.6354838709677</v>
      </c>
      <c r="AQ23" s="1">
        <v>-18.5066666666667</v>
      </c>
      <c r="AR23" s="1">
        <v>-2.4483870967741899</v>
      </c>
      <c r="AS23" s="1">
        <v>3.29666666666667</v>
      </c>
      <c r="AT23" s="1">
        <v>11.1806451612903</v>
      </c>
      <c r="AU23" s="1">
        <v>5.6</v>
      </c>
      <c r="AV23" s="1">
        <v>1.31666666666667</v>
      </c>
      <c r="AW23" s="1">
        <v>-2.2451612903225802</v>
      </c>
      <c r="AX23" s="1">
        <v>-21.203333333333301</v>
      </c>
      <c r="AY23" s="10">
        <v>-26.6193548387097</v>
      </c>
      <c r="AZ23" s="2">
        <f t="shared" si="3"/>
        <v>-10.702717613927296</v>
      </c>
      <c r="BA23" s="1">
        <f t="shared" si="4"/>
        <v>7.2386559139784854</v>
      </c>
      <c r="BB23" s="1">
        <f t="shared" si="5"/>
        <v>5.3484946236559097</v>
      </c>
    </row>
    <row r="24" spans="1:54" x14ac:dyDescent="0.25">
      <c r="A24" s="1">
        <v>1988</v>
      </c>
      <c r="B24" s="1">
        <v>0.79300000000000004</v>
      </c>
      <c r="C24" s="1">
        <v>1.0429999999999999</v>
      </c>
      <c r="D24" s="1">
        <v>0.79300000000000004</v>
      </c>
      <c r="F24" s="5"/>
      <c r="H24" s="1">
        <v>1988</v>
      </c>
      <c r="I24" s="1">
        <v>40.1</v>
      </c>
      <c r="J24" s="1">
        <v>57.8</v>
      </c>
      <c r="K24" s="1">
        <v>40.4</v>
      </c>
      <c r="L24" s="1">
        <v>20.100000000000001</v>
      </c>
      <c r="M24" s="1">
        <v>12.3</v>
      </c>
      <c r="N24" s="1">
        <v>24.8</v>
      </c>
      <c r="O24" s="10">
        <v>39.299999999999997</v>
      </c>
      <c r="P24" s="22">
        <v>13.8</v>
      </c>
      <c r="Q24" s="1">
        <v>9.6999999999999993</v>
      </c>
      <c r="R24" s="1">
        <v>4.5</v>
      </c>
      <c r="S24" s="1">
        <v>35.700000000000003</v>
      </c>
      <c r="T24" s="1">
        <v>28.9</v>
      </c>
      <c r="U24" s="1">
        <v>20</v>
      </c>
      <c r="V24" s="1">
        <v>57.3</v>
      </c>
      <c r="W24" s="1">
        <v>69.2</v>
      </c>
      <c r="X24" s="1">
        <v>46.5</v>
      </c>
      <c r="Y24" s="1">
        <v>42.2</v>
      </c>
      <c r="Z24" s="1">
        <v>24.5</v>
      </c>
      <c r="AA24" s="10">
        <v>32.200000000000003</v>
      </c>
      <c r="AB24" s="23">
        <f t="shared" si="0"/>
        <v>384.49999999999994</v>
      </c>
      <c r="AC24" s="2">
        <f t="shared" si="1"/>
        <v>77.3</v>
      </c>
      <c r="AD24" s="2">
        <f t="shared" si="2"/>
        <v>221.89999999999998</v>
      </c>
      <c r="AE24" s="2"/>
      <c r="AF24" s="1">
        <v>1988</v>
      </c>
      <c r="AG24" s="1">
        <v>3.29666666666667</v>
      </c>
      <c r="AH24" s="1">
        <v>11.1806451612903</v>
      </c>
      <c r="AI24" s="1">
        <v>5.6</v>
      </c>
      <c r="AJ24" s="1">
        <v>1.31666666666667</v>
      </c>
      <c r="AK24" s="1">
        <v>-2.2451612903225802</v>
      </c>
      <c r="AL24" s="1">
        <v>-21.203333333333301</v>
      </c>
      <c r="AM24" s="10">
        <v>-26.6193548387097</v>
      </c>
      <c r="AN24" s="22">
        <v>-25.1225806451613</v>
      </c>
      <c r="AO24" s="1">
        <v>-28.710344827586201</v>
      </c>
      <c r="AP24" s="1">
        <v>-16</v>
      </c>
      <c r="AQ24" s="1">
        <v>-19.753333333333298</v>
      </c>
      <c r="AR24" s="1">
        <v>-3.7967741935483899</v>
      </c>
      <c r="AS24" s="1">
        <v>3.7433333333333301</v>
      </c>
      <c r="AT24" s="1">
        <v>9.5580645161290292</v>
      </c>
      <c r="AU24" s="1">
        <v>6.8741935483871002</v>
      </c>
      <c r="AV24" s="1">
        <v>2.99</v>
      </c>
      <c r="AW24" s="1">
        <v>-6.17741935483871</v>
      </c>
      <c r="AX24" s="1">
        <v>-19.57</v>
      </c>
      <c r="AY24" s="10">
        <v>-22.822580645161299</v>
      </c>
      <c r="AZ24" s="2">
        <f t="shared" si="3"/>
        <v>-9.8989534668149783</v>
      </c>
      <c r="BA24" s="1">
        <f t="shared" si="4"/>
        <v>6.6506989247311799</v>
      </c>
      <c r="BB24" s="1">
        <f t="shared" si="5"/>
        <v>5.7913978494623652</v>
      </c>
    </row>
    <row r="25" spans="1:54" x14ac:dyDescent="0.25">
      <c r="A25" s="1">
        <v>1989</v>
      </c>
      <c r="B25" s="1">
        <v>1.004</v>
      </c>
      <c r="C25" s="1">
        <v>1.1399999999999999</v>
      </c>
      <c r="D25" s="1">
        <v>1.004</v>
      </c>
      <c r="F25" s="5"/>
      <c r="H25" s="1">
        <v>1989</v>
      </c>
      <c r="I25" s="1">
        <v>20</v>
      </c>
      <c r="J25" s="1">
        <v>57.3</v>
      </c>
      <c r="K25" s="1">
        <v>69.2</v>
      </c>
      <c r="L25" s="1">
        <v>46.5</v>
      </c>
      <c r="M25" s="1">
        <v>42.2</v>
      </c>
      <c r="N25" s="1">
        <v>24.5</v>
      </c>
      <c r="O25" s="10">
        <v>32.200000000000003</v>
      </c>
      <c r="P25" s="22">
        <v>22.4</v>
      </c>
      <c r="Q25" s="1">
        <v>13.2</v>
      </c>
      <c r="R25" s="1">
        <v>10.6</v>
      </c>
      <c r="S25" s="1">
        <v>9.5</v>
      </c>
      <c r="T25" s="1">
        <v>26.3</v>
      </c>
      <c r="U25" s="1">
        <v>41.9</v>
      </c>
      <c r="V25" s="1">
        <v>48.3</v>
      </c>
      <c r="W25" s="1">
        <v>48.4</v>
      </c>
      <c r="X25" s="1">
        <v>30.9</v>
      </c>
      <c r="Y25" s="1">
        <v>45.9</v>
      </c>
      <c r="Z25" s="1">
        <v>21.7</v>
      </c>
      <c r="AA25" s="10">
        <v>23</v>
      </c>
      <c r="AB25" s="23">
        <f t="shared" si="0"/>
        <v>342.09999999999997</v>
      </c>
      <c r="AC25" s="2">
        <f t="shared" si="1"/>
        <v>90.199999999999989</v>
      </c>
      <c r="AD25" s="2">
        <f t="shared" si="2"/>
        <v>195.8</v>
      </c>
      <c r="AE25" s="2"/>
      <c r="AF25" s="1">
        <v>1989</v>
      </c>
      <c r="AG25" s="1">
        <v>3.7433333333333301</v>
      </c>
      <c r="AH25" s="1">
        <v>9.5580645161290292</v>
      </c>
      <c r="AI25" s="1">
        <v>6.8741935483871002</v>
      </c>
      <c r="AJ25" s="1">
        <v>2.99</v>
      </c>
      <c r="AK25" s="1">
        <v>-6.17741935483871</v>
      </c>
      <c r="AL25" s="1">
        <v>-19.57</v>
      </c>
      <c r="AM25" s="10">
        <v>-22.822580645161299</v>
      </c>
      <c r="AN25" s="22">
        <v>-31.8032258064516</v>
      </c>
      <c r="AO25" s="1">
        <v>-24.785714285714299</v>
      </c>
      <c r="AP25" s="1">
        <v>-13.5774193548387</v>
      </c>
      <c r="AQ25" s="1">
        <v>-18.1033333333333</v>
      </c>
      <c r="AR25" s="1">
        <v>-1.82903225806452</v>
      </c>
      <c r="AS25" s="1">
        <v>6.67</v>
      </c>
      <c r="AT25" s="1">
        <v>11.9387096774194</v>
      </c>
      <c r="AU25" s="1">
        <v>7.1548387096774198</v>
      </c>
      <c r="AV25" s="1">
        <v>2.4733333333333301</v>
      </c>
      <c r="AW25" s="1">
        <v>-5.1806451612903199</v>
      </c>
      <c r="AX25" s="1">
        <v>-18.8266666666667</v>
      </c>
      <c r="AY25" s="10">
        <v>-28.945161290322599</v>
      </c>
      <c r="AZ25" s="2">
        <f t="shared" si="3"/>
        <v>-9.5678597030209893</v>
      </c>
      <c r="BA25" s="1">
        <f t="shared" si="4"/>
        <v>9.304354838709699</v>
      </c>
      <c r="BB25" s="1">
        <f t="shared" si="5"/>
        <v>7.059220430107537</v>
      </c>
    </row>
    <row r="26" spans="1:54" x14ac:dyDescent="0.25">
      <c r="A26" s="1">
        <v>1990</v>
      </c>
      <c r="B26" s="1">
        <v>0.94399999999999995</v>
      </c>
      <c r="C26" s="1">
        <v>0.97599999999999998</v>
      </c>
      <c r="D26" s="1">
        <v>0.94399999999999995</v>
      </c>
      <c r="F26" s="5"/>
      <c r="H26" s="1">
        <v>1990</v>
      </c>
      <c r="I26" s="1">
        <v>41.9</v>
      </c>
      <c r="J26" s="1">
        <v>48.3</v>
      </c>
      <c r="K26" s="1">
        <v>48.4</v>
      </c>
      <c r="L26" s="1">
        <v>30.9</v>
      </c>
      <c r="M26" s="1">
        <v>45.9</v>
      </c>
      <c r="N26" s="1">
        <v>21.7</v>
      </c>
      <c r="O26" s="10">
        <v>23</v>
      </c>
      <c r="P26" s="22">
        <v>30</v>
      </c>
      <c r="Q26" s="1">
        <v>21.7</v>
      </c>
      <c r="R26" s="1">
        <v>29.6</v>
      </c>
      <c r="S26" s="1">
        <v>11.8</v>
      </c>
      <c r="T26" s="1">
        <v>20.3</v>
      </c>
      <c r="U26" s="1">
        <v>71.2</v>
      </c>
      <c r="V26" s="1">
        <v>32.299999999999997</v>
      </c>
      <c r="W26" s="1">
        <v>43</v>
      </c>
      <c r="X26" s="1">
        <v>51.6</v>
      </c>
      <c r="Y26" s="1">
        <v>37.6</v>
      </c>
      <c r="Z26" s="1">
        <v>30.9</v>
      </c>
      <c r="AA26" s="10">
        <v>16.3</v>
      </c>
      <c r="AB26" s="23">
        <f t="shared" si="0"/>
        <v>396.30000000000007</v>
      </c>
      <c r="AC26" s="2">
        <f t="shared" si="1"/>
        <v>103.5</v>
      </c>
      <c r="AD26" s="2">
        <f t="shared" si="2"/>
        <v>218.4</v>
      </c>
      <c r="AE26" s="2"/>
      <c r="AF26" s="1">
        <v>1990</v>
      </c>
      <c r="AG26" s="1">
        <v>6.67</v>
      </c>
      <c r="AH26" s="1">
        <v>11.9387096774194</v>
      </c>
      <c r="AI26" s="1">
        <v>7.1548387096774198</v>
      </c>
      <c r="AJ26" s="1">
        <v>2.4733333333333301</v>
      </c>
      <c r="AK26" s="1">
        <v>-5.1806451612903199</v>
      </c>
      <c r="AL26" s="1">
        <v>-18.8266666666667</v>
      </c>
      <c r="AM26" s="10">
        <v>-28.945161290322599</v>
      </c>
      <c r="AN26" s="22">
        <v>-33.448387096774198</v>
      </c>
      <c r="AO26" s="1">
        <v>-26.9</v>
      </c>
      <c r="AP26" s="1">
        <v>-18.974193548387099</v>
      </c>
      <c r="AQ26" s="1">
        <v>-9.4366666666666692</v>
      </c>
      <c r="AR26" s="1">
        <v>-2.7161290322580598</v>
      </c>
      <c r="AS26" s="1">
        <v>6.75</v>
      </c>
      <c r="AT26" s="1">
        <v>13.158064516129</v>
      </c>
      <c r="AU26" s="1">
        <v>7.6935483870967802</v>
      </c>
      <c r="AV26" s="1">
        <v>1.56666666666667</v>
      </c>
      <c r="AW26" s="1">
        <v>-8.8000000000000007</v>
      </c>
      <c r="AX26" s="1">
        <v>-26.59</v>
      </c>
      <c r="AY26" s="10">
        <v>-23.358064516129001</v>
      </c>
      <c r="AZ26" s="2">
        <f t="shared" si="3"/>
        <v>-10.087930107526882</v>
      </c>
      <c r="BA26" s="1">
        <f t="shared" si="4"/>
        <v>9.9540322580645011</v>
      </c>
      <c r="BB26" s="1">
        <f t="shared" si="5"/>
        <v>7.2920698924731129</v>
      </c>
    </row>
    <row r="27" spans="1:54" x14ac:dyDescent="0.25">
      <c r="A27" s="1">
        <v>1991</v>
      </c>
      <c r="B27" s="1">
        <v>1.2629999999999999</v>
      </c>
      <c r="C27" s="1">
        <v>1.29</v>
      </c>
      <c r="D27" s="1">
        <v>1.2629999999999999</v>
      </c>
      <c r="F27" s="5"/>
      <c r="H27" s="1">
        <v>1991</v>
      </c>
      <c r="I27" s="1">
        <v>71.2</v>
      </c>
      <c r="J27" s="1">
        <v>32.299999999999997</v>
      </c>
      <c r="K27" s="1">
        <v>43</v>
      </c>
      <c r="L27" s="1">
        <v>51.6</v>
      </c>
      <c r="M27" s="1">
        <v>37.6</v>
      </c>
      <c r="N27" s="1">
        <v>30.9</v>
      </c>
      <c r="O27" s="10">
        <v>16.3</v>
      </c>
      <c r="P27" s="22">
        <v>42.1</v>
      </c>
      <c r="Q27" s="1">
        <v>17.100000000000001</v>
      </c>
      <c r="R27" s="1">
        <v>17.5</v>
      </c>
      <c r="S27" s="1">
        <v>31.1</v>
      </c>
      <c r="T27" s="1">
        <v>49.2</v>
      </c>
      <c r="U27" s="1">
        <v>37</v>
      </c>
      <c r="V27" s="1">
        <v>53.2</v>
      </c>
      <c r="W27" s="1">
        <v>20.6</v>
      </c>
      <c r="X27" s="1">
        <v>107.8</v>
      </c>
      <c r="Y27" s="1">
        <v>56.8</v>
      </c>
      <c r="Z27" s="1">
        <v>28.4</v>
      </c>
      <c r="AA27" s="10">
        <v>23.2</v>
      </c>
      <c r="AB27" s="23">
        <f t="shared" si="0"/>
        <v>484</v>
      </c>
      <c r="AC27" s="2">
        <f t="shared" si="1"/>
        <v>90.2</v>
      </c>
      <c r="AD27" s="2">
        <f t="shared" si="2"/>
        <v>267.8</v>
      </c>
      <c r="AE27" s="2"/>
      <c r="AF27" s="1">
        <v>1991</v>
      </c>
      <c r="AG27" s="1">
        <v>6.75</v>
      </c>
      <c r="AH27" s="1">
        <v>13.158064516129</v>
      </c>
      <c r="AI27" s="1">
        <v>7.6935483870967802</v>
      </c>
      <c r="AJ27" s="1">
        <v>1.56666666666667</v>
      </c>
      <c r="AK27" s="1">
        <v>-8.8000000000000007</v>
      </c>
      <c r="AL27" s="1">
        <v>-26.59</v>
      </c>
      <c r="AM27" s="10">
        <v>-23.358064516129001</v>
      </c>
      <c r="AN27" s="22">
        <v>-27.419354838709701</v>
      </c>
      <c r="AO27" s="1">
        <v>-27.0178571428571</v>
      </c>
      <c r="AP27" s="1">
        <v>-24.8935483870968</v>
      </c>
      <c r="AQ27" s="1">
        <v>-7.19</v>
      </c>
      <c r="AR27" s="1">
        <v>0.11612903225806499</v>
      </c>
      <c r="AS27" s="1">
        <v>8.9666666666666703</v>
      </c>
      <c r="AT27" s="1">
        <v>9.9645161290322601</v>
      </c>
      <c r="AU27" s="1">
        <v>5.7483870967741897</v>
      </c>
      <c r="AV27" s="1">
        <v>4.18</v>
      </c>
      <c r="AW27" s="1">
        <v>-4.0225806451612902</v>
      </c>
      <c r="AX27" s="1">
        <v>-15.67</v>
      </c>
      <c r="AY27" s="10">
        <v>-27.616129032258101</v>
      </c>
      <c r="AZ27" s="2">
        <f t="shared" si="3"/>
        <v>-8.7378142601126516</v>
      </c>
      <c r="BA27" s="1">
        <f t="shared" si="4"/>
        <v>9.4655913978494652</v>
      </c>
      <c r="BB27" s="1">
        <f t="shared" si="5"/>
        <v>7.2148924731182795</v>
      </c>
    </row>
    <row r="28" spans="1:54" x14ac:dyDescent="0.25">
      <c r="A28" s="1">
        <v>1992</v>
      </c>
      <c r="B28" s="1">
        <v>0.83</v>
      </c>
      <c r="C28" s="1">
        <v>0.72199999999999998</v>
      </c>
      <c r="D28" s="1">
        <v>0.83</v>
      </c>
      <c r="F28" s="5"/>
      <c r="H28" s="1">
        <v>1992</v>
      </c>
      <c r="I28" s="1">
        <v>37</v>
      </c>
      <c r="J28" s="1">
        <v>53.2</v>
      </c>
      <c r="K28" s="1">
        <v>20.6</v>
      </c>
      <c r="L28" s="1">
        <v>107.8</v>
      </c>
      <c r="M28" s="1">
        <v>56.8</v>
      </c>
      <c r="N28" s="1">
        <v>28.4</v>
      </c>
      <c r="O28" s="10">
        <v>23.2</v>
      </c>
      <c r="P28" s="22">
        <v>10.6</v>
      </c>
      <c r="Q28" s="1">
        <v>21.8</v>
      </c>
      <c r="R28" s="1">
        <v>22.2</v>
      </c>
      <c r="S28" s="1">
        <v>12.1</v>
      </c>
      <c r="T28" s="1">
        <v>31.9</v>
      </c>
      <c r="U28" s="1">
        <v>33.700000000000003</v>
      </c>
      <c r="V28" s="1">
        <v>60.3</v>
      </c>
      <c r="W28" s="1">
        <v>113.8</v>
      </c>
      <c r="X28" s="1">
        <v>21.6</v>
      </c>
      <c r="Y28" s="1">
        <v>61.1</v>
      </c>
      <c r="Z28" s="1">
        <v>30.9</v>
      </c>
      <c r="AA28" s="10">
        <v>22.2</v>
      </c>
      <c r="AB28" s="23">
        <f t="shared" si="0"/>
        <v>442.20000000000005</v>
      </c>
      <c r="AC28" s="2">
        <f t="shared" si="1"/>
        <v>94</v>
      </c>
      <c r="AD28" s="2">
        <f t="shared" si="2"/>
        <v>261.3</v>
      </c>
      <c r="AE28" s="2"/>
      <c r="AF28" s="1">
        <v>1992</v>
      </c>
      <c r="AG28" s="1">
        <v>8.9666666666666703</v>
      </c>
      <c r="AH28" s="1">
        <v>9.9645161290322601</v>
      </c>
      <c r="AI28" s="1">
        <v>5.7483870967741897</v>
      </c>
      <c r="AJ28" s="1">
        <v>4.18</v>
      </c>
      <c r="AK28" s="1">
        <v>-4.0225806451612902</v>
      </c>
      <c r="AL28" s="1">
        <v>-15.67</v>
      </c>
      <c r="AM28" s="10">
        <v>-27.616129032258101</v>
      </c>
      <c r="AN28" s="22">
        <v>-31.390322580645201</v>
      </c>
      <c r="AO28" s="1">
        <v>-22.8</v>
      </c>
      <c r="AP28" s="1">
        <v>-16.8645161290323</v>
      </c>
      <c r="AQ28" s="1">
        <v>-22.276666666666699</v>
      </c>
      <c r="AR28" s="1">
        <v>-1.80322580645161</v>
      </c>
      <c r="AS28" s="1">
        <v>2.3033333333333301</v>
      </c>
      <c r="AT28" s="1">
        <v>8.1935483870967705</v>
      </c>
      <c r="AU28" s="1">
        <v>7.41612903225806</v>
      </c>
      <c r="AV28" s="1">
        <v>1.39333333333333</v>
      </c>
      <c r="AW28" s="1">
        <v>-13.3870967741936</v>
      </c>
      <c r="AX28" s="1">
        <v>-27.6733333333333</v>
      </c>
      <c r="AY28" s="10">
        <v>-22.1225806451613</v>
      </c>
      <c r="AZ28" s="2">
        <f t="shared" si="3"/>
        <v>-11.584283154121877</v>
      </c>
      <c r="BA28" s="1">
        <f t="shared" si="4"/>
        <v>5.2484408602150499</v>
      </c>
      <c r="BB28" s="1">
        <f t="shared" si="5"/>
        <v>4.8265860215053724</v>
      </c>
    </row>
    <row r="29" spans="1:54" x14ac:dyDescent="0.25">
      <c r="A29" s="1">
        <v>1993</v>
      </c>
      <c r="B29" s="1">
        <v>1.401</v>
      </c>
      <c r="C29" s="1">
        <v>1.4339999999999999</v>
      </c>
      <c r="D29" s="1">
        <v>1.401</v>
      </c>
      <c r="F29" s="5"/>
      <c r="H29" s="1">
        <v>1993</v>
      </c>
      <c r="I29" s="1">
        <v>33.700000000000003</v>
      </c>
      <c r="J29" s="1">
        <v>60.3</v>
      </c>
      <c r="K29" s="1">
        <v>113.8</v>
      </c>
      <c r="L29" s="1">
        <v>21.6</v>
      </c>
      <c r="M29" s="1">
        <v>61.1</v>
      </c>
      <c r="N29" s="1">
        <v>30.9</v>
      </c>
      <c r="O29" s="10">
        <v>22.2</v>
      </c>
      <c r="P29" s="22">
        <v>19.3</v>
      </c>
      <c r="Q29" s="1">
        <v>16.899999999999999</v>
      </c>
      <c r="R29" s="1">
        <v>21.2</v>
      </c>
      <c r="S29" s="1">
        <v>3.9</v>
      </c>
      <c r="T29" s="1">
        <v>54</v>
      </c>
      <c r="U29" s="1">
        <v>50.6</v>
      </c>
      <c r="V29" s="1">
        <v>52.7</v>
      </c>
      <c r="W29" s="1">
        <v>70.599999999999994</v>
      </c>
      <c r="X29" s="1">
        <v>87.9</v>
      </c>
      <c r="Y29" s="1">
        <v>42.8</v>
      </c>
      <c r="Z29" s="1">
        <v>7.8</v>
      </c>
      <c r="AA29" s="10">
        <v>14.7</v>
      </c>
      <c r="AB29" s="23">
        <f t="shared" si="0"/>
        <v>442.40000000000003</v>
      </c>
      <c r="AC29" s="2">
        <f t="shared" si="1"/>
        <v>103.30000000000001</v>
      </c>
      <c r="AD29" s="2">
        <f t="shared" si="2"/>
        <v>315.8</v>
      </c>
      <c r="AE29" s="2"/>
      <c r="AF29" s="1">
        <v>1993</v>
      </c>
      <c r="AG29" s="1">
        <v>2.3033333333333301</v>
      </c>
      <c r="AH29" s="1">
        <v>8.1935483870967705</v>
      </c>
      <c r="AI29" s="1">
        <v>7.41612903225806</v>
      </c>
      <c r="AJ29" s="1">
        <v>1.39333333333333</v>
      </c>
      <c r="AK29" s="1">
        <v>-13.3870967741936</v>
      </c>
      <c r="AL29" s="1">
        <v>-27.6733333333333</v>
      </c>
      <c r="AM29" s="10">
        <v>-22.1225806451613</v>
      </c>
      <c r="AN29" s="22">
        <v>-23.996774193548401</v>
      </c>
      <c r="AO29" s="1">
        <v>-23.592857142857099</v>
      </c>
      <c r="AP29" s="1">
        <v>-15.564516129032301</v>
      </c>
      <c r="AQ29" s="1">
        <v>-13.29</v>
      </c>
      <c r="AR29" s="1">
        <v>-4.8193548387096801</v>
      </c>
      <c r="AS29" s="1">
        <v>7.91</v>
      </c>
      <c r="AT29" s="1">
        <v>11.7967741935484</v>
      </c>
      <c r="AU29" s="1">
        <v>7.9580645161290304</v>
      </c>
      <c r="AV29" s="1">
        <v>2.3199999999999998</v>
      </c>
      <c r="AW29" s="1">
        <v>-6.4741935483870998</v>
      </c>
      <c r="AX29" s="1">
        <v>-14.3166666666667</v>
      </c>
      <c r="AY29" s="10">
        <v>-25.038709677419298</v>
      </c>
      <c r="AZ29" s="2">
        <f t="shared" si="3"/>
        <v>-8.0923527905785964</v>
      </c>
      <c r="BA29" s="1">
        <f t="shared" si="4"/>
        <v>9.853387096774199</v>
      </c>
      <c r="BB29" s="1">
        <f t="shared" si="5"/>
        <v>7.4962096774193574</v>
      </c>
    </row>
    <row r="30" spans="1:54" x14ac:dyDescent="0.25">
      <c r="A30" s="1">
        <v>1994</v>
      </c>
      <c r="B30" s="1">
        <v>1.222</v>
      </c>
      <c r="C30" s="1">
        <v>1.079</v>
      </c>
      <c r="D30" s="1">
        <v>1.222</v>
      </c>
      <c r="F30" s="5"/>
      <c r="H30" s="1">
        <v>1994</v>
      </c>
      <c r="I30" s="1">
        <v>50.6</v>
      </c>
      <c r="J30" s="1">
        <v>52.7</v>
      </c>
      <c r="K30" s="1">
        <v>70.599999999999994</v>
      </c>
      <c r="L30" s="1">
        <v>87.9</v>
      </c>
      <c r="M30" s="1">
        <v>42.8</v>
      </c>
      <c r="N30" s="1">
        <v>7.8</v>
      </c>
      <c r="O30" s="10">
        <v>14.7</v>
      </c>
      <c r="P30" s="22">
        <v>36.700000000000003</v>
      </c>
      <c r="Q30" s="1">
        <v>33</v>
      </c>
      <c r="R30" s="1">
        <v>19.8</v>
      </c>
      <c r="S30" s="1">
        <v>22.3</v>
      </c>
      <c r="T30" s="1">
        <v>25</v>
      </c>
      <c r="U30" s="1">
        <v>28.6</v>
      </c>
      <c r="V30" s="1">
        <v>50.6</v>
      </c>
      <c r="W30" s="1">
        <v>30.3</v>
      </c>
      <c r="X30" s="1">
        <v>51.1</v>
      </c>
      <c r="Y30" s="1">
        <v>46.5</v>
      </c>
      <c r="Z30" s="1">
        <v>30.2</v>
      </c>
      <c r="AA30" s="10">
        <v>26.4</v>
      </c>
      <c r="AB30" s="23">
        <f t="shared" si="0"/>
        <v>400.5</v>
      </c>
      <c r="AC30" s="2">
        <f t="shared" si="1"/>
        <v>79.2</v>
      </c>
      <c r="AD30" s="2">
        <f t="shared" si="2"/>
        <v>185.6</v>
      </c>
      <c r="AE30" s="2"/>
      <c r="AF30" s="1">
        <v>1994</v>
      </c>
      <c r="AG30" s="1">
        <v>7.91</v>
      </c>
      <c r="AH30" s="1">
        <v>11.7967741935484</v>
      </c>
      <c r="AI30" s="1">
        <v>7.9580645161290304</v>
      </c>
      <c r="AJ30" s="1">
        <v>2.3199999999999998</v>
      </c>
      <c r="AK30" s="1">
        <v>-6.4741935483870998</v>
      </c>
      <c r="AL30" s="1">
        <v>-14.3166666666667</v>
      </c>
      <c r="AM30" s="10">
        <v>-25.038709677419298</v>
      </c>
      <c r="AN30" s="22">
        <v>-28.596774193548399</v>
      </c>
      <c r="AO30" s="1">
        <v>-34.6357142857143</v>
      </c>
      <c r="AP30" s="1">
        <v>-15.4387096774194</v>
      </c>
      <c r="AQ30" s="1">
        <v>-10.35</v>
      </c>
      <c r="AR30" s="1">
        <v>-7.0935483870967699</v>
      </c>
      <c r="AS30" s="1">
        <v>7.06</v>
      </c>
      <c r="AT30" s="1">
        <v>10.822580645161301</v>
      </c>
      <c r="AU30" s="1">
        <v>8.1903225806451605</v>
      </c>
      <c r="AV30" s="1">
        <v>2.9466666666666699</v>
      </c>
      <c r="AW30" s="1">
        <v>-3.8419354838709698</v>
      </c>
      <c r="AX30" s="1">
        <v>-23.33</v>
      </c>
      <c r="AY30" s="10">
        <v>-26.603225806451601</v>
      </c>
      <c r="AZ30" s="2">
        <f t="shared" si="3"/>
        <v>-10.072528161802358</v>
      </c>
      <c r="BA30" s="1">
        <f t="shared" si="4"/>
        <v>8.9412903225806506</v>
      </c>
      <c r="BB30" s="1">
        <f t="shared" si="5"/>
        <v>7.2548924731182831</v>
      </c>
    </row>
    <row r="31" spans="1:54" x14ac:dyDescent="0.25">
      <c r="A31" s="1">
        <v>1995</v>
      </c>
      <c r="B31" s="1">
        <v>0.57599999999999996</v>
      </c>
      <c r="C31" s="1">
        <v>0.35099999999999998</v>
      </c>
      <c r="D31" s="1">
        <v>0.57599999999999996</v>
      </c>
      <c r="F31" s="5"/>
      <c r="H31" s="1">
        <v>1995</v>
      </c>
      <c r="I31" s="1">
        <v>28.6</v>
      </c>
      <c r="J31" s="1">
        <v>50.6</v>
      </c>
      <c r="K31" s="1">
        <v>30.3</v>
      </c>
      <c r="L31" s="1">
        <v>51.1</v>
      </c>
      <c r="M31" s="1">
        <v>46.5</v>
      </c>
      <c r="N31" s="1">
        <v>30.2</v>
      </c>
      <c r="O31" s="10">
        <v>26.4</v>
      </c>
      <c r="P31" s="22">
        <v>21.2</v>
      </c>
      <c r="Q31" s="1">
        <v>34.6</v>
      </c>
      <c r="R31" s="1">
        <v>17.3</v>
      </c>
      <c r="S31" s="1">
        <v>24.1</v>
      </c>
      <c r="T31" s="1">
        <v>80.900000000000006</v>
      </c>
      <c r="U31" s="1">
        <v>54.7</v>
      </c>
      <c r="V31" s="1">
        <v>139.1</v>
      </c>
      <c r="W31" s="1">
        <v>104.9</v>
      </c>
      <c r="X31" s="1">
        <v>43.6</v>
      </c>
      <c r="Y31" s="1">
        <v>32.4</v>
      </c>
      <c r="Z31" s="1">
        <v>40.6</v>
      </c>
      <c r="AA31" s="10">
        <v>16</v>
      </c>
      <c r="AB31" s="23">
        <f t="shared" si="0"/>
        <v>609.4</v>
      </c>
      <c r="AC31" s="2">
        <f t="shared" si="1"/>
        <v>193.8</v>
      </c>
      <c r="AD31" s="2">
        <f t="shared" si="2"/>
        <v>423.20000000000005</v>
      </c>
      <c r="AE31" s="2"/>
      <c r="AF31" s="1">
        <v>1995</v>
      </c>
      <c r="AG31" s="1">
        <v>7.06</v>
      </c>
      <c r="AH31" s="1">
        <v>10.822580645161301</v>
      </c>
      <c r="AI31" s="1">
        <v>8.1903225806451605</v>
      </c>
      <c r="AJ31" s="1">
        <v>2.9466666666666699</v>
      </c>
      <c r="AK31" s="1">
        <v>-3.8419354838709698</v>
      </c>
      <c r="AL31" s="1">
        <v>-23.33</v>
      </c>
      <c r="AM31" s="10">
        <v>-26.603225806451601</v>
      </c>
      <c r="AN31" s="22">
        <v>-17.738709677419401</v>
      </c>
      <c r="AO31" s="1">
        <v>-17.3464285714286</v>
      </c>
      <c r="AP31" s="1">
        <v>-17.116129032258101</v>
      </c>
      <c r="AQ31" s="1">
        <v>-2.79666666666667</v>
      </c>
      <c r="AR31" s="1">
        <v>-1.4838709677419399</v>
      </c>
      <c r="AS31" s="1">
        <v>4.0066666666666704</v>
      </c>
      <c r="AT31" s="1">
        <v>10.6354838709677</v>
      </c>
      <c r="AU31" s="1">
        <v>9.00322580645161</v>
      </c>
      <c r="AV31" s="1">
        <v>3.06</v>
      </c>
      <c r="AW31" s="1">
        <v>-7.0580645161290301</v>
      </c>
      <c r="AX31" s="1">
        <v>-21.323333333333299</v>
      </c>
      <c r="AY31" s="10">
        <v>-28.441935483870999</v>
      </c>
      <c r="AZ31" s="2">
        <f t="shared" si="3"/>
        <v>-7.2166468253968388</v>
      </c>
      <c r="BA31" s="1">
        <f t="shared" si="4"/>
        <v>7.3210752688171858</v>
      </c>
      <c r="BB31" s="1">
        <f t="shared" si="5"/>
        <v>6.6763440860214951</v>
      </c>
    </row>
    <row r="32" spans="1:54" x14ac:dyDescent="0.25">
      <c r="A32" s="1">
        <v>1996</v>
      </c>
      <c r="B32" s="1">
        <v>1.0609999999999999</v>
      </c>
      <c r="C32" s="1">
        <v>1.2470000000000001</v>
      </c>
      <c r="D32" s="1">
        <v>1.0609999999999999</v>
      </c>
      <c r="F32" s="5"/>
      <c r="H32" s="1">
        <v>1996</v>
      </c>
      <c r="I32" s="1">
        <v>54.7</v>
      </c>
      <c r="J32" s="1">
        <v>139.1</v>
      </c>
      <c r="K32" s="1">
        <v>104.9</v>
      </c>
      <c r="L32" s="1">
        <v>43.6</v>
      </c>
      <c r="M32" s="1">
        <v>32.4</v>
      </c>
      <c r="N32" s="1">
        <v>40.6</v>
      </c>
      <c r="O32" s="10">
        <v>16</v>
      </c>
      <c r="P32" s="22">
        <v>19.600000000000001</v>
      </c>
      <c r="Q32" s="1">
        <v>19.5</v>
      </c>
      <c r="R32" s="1">
        <v>4.7</v>
      </c>
      <c r="S32" s="1">
        <v>26.3</v>
      </c>
      <c r="T32" s="1">
        <v>15.5</v>
      </c>
      <c r="U32" s="1">
        <v>80.7</v>
      </c>
      <c r="V32" s="1">
        <v>88.3</v>
      </c>
      <c r="W32" s="1">
        <v>70.2</v>
      </c>
      <c r="X32" s="1">
        <v>7.8</v>
      </c>
      <c r="Y32" s="1">
        <v>63.6</v>
      </c>
      <c r="Z32" s="1">
        <v>29.6</v>
      </c>
      <c r="AA32" s="10">
        <v>30.2</v>
      </c>
      <c r="AB32" s="23">
        <f t="shared" si="0"/>
        <v>456.00000000000006</v>
      </c>
      <c r="AC32" s="2">
        <f t="shared" si="1"/>
        <v>169</v>
      </c>
      <c r="AD32" s="2">
        <f t="shared" si="2"/>
        <v>262.5</v>
      </c>
      <c r="AE32" s="2"/>
      <c r="AF32" s="1">
        <v>1996</v>
      </c>
      <c r="AG32" s="1">
        <v>4.0066666666666704</v>
      </c>
      <c r="AH32" s="1">
        <v>10.6354838709677</v>
      </c>
      <c r="AI32" s="1">
        <v>9.00322580645161</v>
      </c>
      <c r="AJ32" s="1">
        <v>3.06</v>
      </c>
      <c r="AK32" s="1">
        <v>-7.0580645161290301</v>
      </c>
      <c r="AL32" s="1">
        <v>-21.323333333333299</v>
      </c>
      <c r="AM32" s="10">
        <v>-28.441935483870999</v>
      </c>
      <c r="AN32" s="22">
        <v>-23.174193548387102</v>
      </c>
      <c r="AO32" s="1">
        <v>-21.158620689655201</v>
      </c>
      <c r="AP32" s="1">
        <v>-15.451612903225801</v>
      </c>
      <c r="AQ32" s="1">
        <v>-15.4433333333333</v>
      </c>
      <c r="AR32" s="1">
        <v>-2.5354838709677399</v>
      </c>
      <c r="AS32" s="1">
        <v>5.1100000000000003</v>
      </c>
      <c r="AT32" s="1">
        <v>10.9225806451613</v>
      </c>
      <c r="AU32" s="1">
        <v>5.8096774193548404</v>
      </c>
      <c r="AV32" s="1">
        <v>-0.63666666666666705</v>
      </c>
      <c r="AW32" s="1">
        <v>-4.3741935483871002</v>
      </c>
      <c r="AX32" s="1">
        <v>-10.2566666666667</v>
      </c>
      <c r="AY32" s="10">
        <v>-22.822580645161299</v>
      </c>
      <c r="AZ32" s="2">
        <f t="shared" si="3"/>
        <v>-7.8342578173278978</v>
      </c>
      <c r="BA32" s="1">
        <f t="shared" si="4"/>
        <v>8.0162903225806499</v>
      </c>
      <c r="BB32" s="1">
        <f t="shared" si="5"/>
        <v>5.3013978494623686</v>
      </c>
    </row>
    <row r="33" spans="1:54" x14ac:dyDescent="0.25">
      <c r="A33" s="1">
        <v>1997</v>
      </c>
      <c r="B33" s="1">
        <v>0.28299999999999997</v>
      </c>
      <c r="C33" s="1">
        <v>0.36399999999999999</v>
      </c>
      <c r="D33" s="1">
        <v>0.28299999999999997</v>
      </c>
      <c r="F33" s="5"/>
      <c r="H33" s="1">
        <v>1997</v>
      </c>
      <c r="I33" s="1">
        <v>80.7</v>
      </c>
      <c r="J33" s="1">
        <v>88.3</v>
      </c>
      <c r="K33" s="1">
        <v>70.2</v>
      </c>
      <c r="L33" s="1">
        <v>7.8</v>
      </c>
      <c r="M33" s="1">
        <v>63.6</v>
      </c>
      <c r="N33" s="1">
        <v>29.6</v>
      </c>
      <c r="O33" s="10">
        <v>30.2</v>
      </c>
      <c r="P33" s="22">
        <v>14.5</v>
      </c>
      <c r="Q33" s="1">
        <v>27.9</v>
      </c>
      <c r="R33" s="1">
        <v>30.2</v>
      </c>
      <c r="S33" s="1">
        <v>35.6</v>
      </c>
      <c r="T33" s="1">
        <v>74.7</v>
      </c>
      <c r="U33" s="1">
        <v>37.5</v>
      </c>
      <c r="V33" s="1">
        <v>59.2</v>
      </c>
      <c r="W33" s="1">
        <v>21.8</v>
      </c>
      <c r="X33" s="1">
        <v>22.7</v>
      </c>
      <c r="Y33" s="1">
        <v>50.6</v>
      </c>
      <c r="Z33" s="1">
        <v>26.1</v>
      </c>
      <c r="AA33" s="10">
        <v>17.5</v>
      </c>
      <c r="AB33" s="23">
        <f t="shared" si="0"/>
        <v>418.3</v>
      </c>
      <c r="AC33" s="2">
        <f t="shared" si="1"/>
        <v>96.7</v>
      </c>
      <c r="AD33" s="2">
        <f t="shared" si="2"/>
        <v>215.9</v>
      </c>
      <c r="AE33" s="2"/>
      <c r="AF33" s="1">
        <v>1997</v>
      </c>
      <c r="AG33" s="1">
        <v>5.1100000000000003</v>
      </c>
      <c r="AH33" s="1">
        <v>10.9225806451613</v>
      </c>
      <c r="AI33" s="1">
        <v>5.8096774193548404</v>
      </c>
      <c r="AJ33" s="1">
        <v>-0.63666666666666705</v>
      </c>
      <c r="AK33" s="1">
        <v>-4.3741935483871002</v>
      </c>
      <c r="AL33" s="1">
        <v>-10.2566666666667</v>
      </c>
      <c r="AM33" s="10">
        <v>-22.822580645161299</v>
      </c>
      <c r="AN33" s="22">
        <v>-29.9387096774193</v>
      </c>
      <c r="AO33" s="1">
        <v>-30.9821428571429</v>
      </c>
      <c r="AP33" s="1">
        <v>-16.570967741935501</v>
      </c>
      <c r="AQ33" s="1">
        <v>-6.41</v>
      </c>
      <c r="AR33" s="1">
        <v>-1.56129032258065</v>
      </c>
      <c r="AS33" s="1">
        <v>4.2533333333333303</v>
      </c>
      <c r="AT33" s="1">
        <v>5.3709677419354804</v>
      </c>
      <c r="AU33" s="1">
        <v>5.3580645161290299</v>
      </c>
      <c r="AV33" s="1">
        <v>2.8633333333333302</v>
      </c>
      <c r="AW33" s="1">
        <v>-4.8612903225806496</v>
      </c>
      <c r="AX33" s="1">
        <v>-21.32</v>
      </c>
      <c r="AY33" s="10">
        <v>-30.858064516129001</v>
      </c>
      <c r="AZ33" s="2">
        <f t="shared" si="3"/>
        <v>-10.38806387608807</v>
      </c>
      <c r="BA33" s="1">
        <f t="shared" si="4"/>
        <v>4.8121505376344054</v>
      </c>
      <c r="BB33" s="1">
        <f t="shared" si="5"/>
        <v>4.4614247311827926</v>
      </c>
    </row>
    <row r="34" spans="1:54" x14ac:dyDescent="0.25">
      <c r="A34" s="1">
        <v>1998</v>
      </c>
      <c r="B34" s="1">
        <v>1.0369999999999999</v>
      </c>
      <c r="C34" s="1">
        <v>1.385</v>
      </c>
      <c r="D34" s="1">
        <v>1.0369999999999999</v>
      </c>
      <c r="F34" s="5"/>
      <c r="H34" s="1">
        <v>1998</v>
      </c>
      <c r="I34" s="1">
        <v>37.5</v>
      </c>
      <c r="J34" s="1">
        <v>59.2</v>
      </c>
      <c r="K34" s="1">
        <v>21.8</v>
      </c>
      <c r="L34" s="1">
        <v>22.7</v>
      </c>
      <c r="M34" s="1">
        <v>50.6</v>
      </c>
      <c r="N34" s="1">
        <v>26.1</v>
      </c>
      <c r="O34" s="10">
        <v>17.5</v>
      </c>
      <c r="P34" s="22">
        <v>15.4</v>
      </c>
      <c r="Q34" s="1">
        <v>28.1</v>
      </c>
      <c r="R34" s="1">
        <v>30.7</v>
      </c>
      <c r="S34" s="1">
        <v>50</v>
      </c>
      <c r="T34" s="1">
        <v>21.7</v>
      </c>
      <c r="U34" s="1">
        <v>12.2</v>
      </c>
      <c r="V34" s="1">
        <v>70.5</v>
      </c>
      <c r="W34" s="1">
        <v>140.9</v>
      </c>
      <c r="X34" s="1">
        <v>42.4</v>
      </c>
      <c r="Y34" s="1">
        <v>73.400000000000006</v>
      </c>
      <c r="Z34" s="1">
        <v>17.600000000000001</v>
      </c>
      <c r="AA34" s="10">
        <v>34.9</v>
      </c>
      <c r="AB34" s="23">
        <f t="shared" ref="AB34:AB57" si="6">SUM(P34:AA34)</f>
        <v>537.79999999999995</v>
      </c>
      <c r="AC34" s="2">
        <f t="shared" ref="AC34:AC57" si="7">SUM(U34:V34)</f>
        <v>82.7</v>
      </c>
      <c r="AD34" s="2">
        <f t="shared" ref="AD34:AD57" si="8">SUM(T34:X34)</f>
        <v>287.7</v>
      </c>
      <c r="AE34" s="2"/>
      <c r="AF34" s="1">
        <v>1998</v>
      </c>
      <c r="AG34" s="1">
        <v>4.2533333333333303</v>
      </c>
      <c r="AH34" s="1">
        <v>5.3709677419354804</v>
      </c>
      <c r="AI34" s="1">
        <v>5.3580645161290299</v>
      </c>
      <c r="AJ34" s="1">
        <v>2.8633333333333302</v>
      </c>
      <c r="AK34" s="1">
        <v>-4.8612903225806496</v>
      </c>
      <c r="AL34" s="1">
        <v>-21.32</v>
      </c>
      <c r="AM34" s="10">
        <v>-30.858064516129001</v>
      </c>
      <c r="AN34" s="22">
        <v>-28.754838709677401</v>
      </c>
      <c r="AO34" s="1">
        <v>-34.778571428571396</v>
      </c>
      <c r="AP34" s="1">
        <v>-18.645161290322601</v>
      </c>
      <c r="AQ34" s="1">
        <v>-16.476666666666699</v>
      </c>
      <c r="AR34" s="1">
        <v>-6.14838709677419</v>
      </c>
      <c r="AS34" s="1">
        <v>4.1500000000000004</v>
      </c>
      <c r="AT34" s="1">
        <v>12.641935483871</v>
      </c>
      <c r="AU34" s="1">
        <v>8.6387096774193495</v>
      </c>
      <c r="AV34" s="1">
        <v>-0.25333333333333302</v>
      </c>
      <c r="AW34" s="1">
        <v>-13.480645161290299</v>
      </c>
      <c r="AX34" s="1">
        <v>-29.3266666666667</v>
      </c>
      <c r="AY34" s="10">
        <v>-27.3193548387097</v>
      </c>
      <c r="AZ34" s="2">
        <f t="shared" ref="AZ34:AZ57" si="9">AVERAGE(AN34:AY34)</f>
        <v>-12.479415002560165</v>
      </c>
      <c r="BA34" s="1">
        <f t="shared" ref="BA34:BA57" si="10">AVERAGE(AS34:AT34)</f>
        <v>8.3959677419355003</v>
      </c>
      <c r="BB34" s="1">
        <f t="shared" ref="BB34:BB57" si="11">AVERAGE(AS34:AV34)</f>
        <v>6.2943279569892541</v>
      </c>
    </row>
    <row r="35" spans="1:54" x14ac:dyDescent="0.25">
      <c r="A35" s="1">
        <v>1999</v>
      </c>
      <c r="B35" s="1">
        <v>0.67300000000000004</v>
      </c>
      <c r="C35" s="1">
        <v>0.78200000000000003</v>
      </c>
      <c r="D35" s="1">
        <v>0.67300000000000004</v>
      </c>
      <c r="F35" s="5"/>
      <c r="H35" s="1">
        <v>1999</v>
      </c>
      <c r="I35" s="1">
        <v>12.2</v>
      </c>
      <c r="J35" s="1">
        <v>70.5</v>
      </c>
      <c r="K35" s="1">
        <v>140.9</v>
      </c>
      <c r="L35" s="1">
        <v>42.4</v>
      </c>
      <c r="M35" s="1">
        <v>73.400000000000006</v>
      </c>
      <c r="N35" s="1">
        <v>17.600000000000001</v>
      </c>
      <c r="O35" s="10">
        <v>34.9</v>
      </c>
      <c r="P35" s="22">
        <v>45.7</v>
      </c>
      <c r="Q35" s="1">
        <v>23.2</v>
      </c>
      <c r="R35" s="1">
        <v>24.8</v>
      </c>
      <c r="S35" s="1">
        <v>39.1</v>
      </c>
      <c r="T35" s="1">
        <v>65.2</v>
      </c>
      <c r="U35" s="1">
        <v>14.2</v>
      </c>
      <c r="V35" s="1">
        <v>44.7</v>
      </c>
      <c r="W35" s="1">
        <v>41.9</v>
      </c>
      <c r="X35" s="1">
        <v>27.6</v>
      </c>
      <c r="Y35" s="1">
        <v>33.5</v>
      </c>
      <c r="Z35" s="1">
        <v>22.6</v>
      </c>
      <c r="AA35" s="10">
        <v>23.1</v>
      </c>
      <c r="AB35" s="23">
        <f t="shared" si="6"/>
        <v>405.6</v>
      </c>
      <c r="AC35" s="2">
        <f t="shared" si="7"/>
        <v>58.900000000000006</v>
      </c>
      <c r="AD35" s="2">
        <f t="shared" si="8"/>
        <v>193.6</v>
      </c>
      <c r="AE35" s="2"/>
      <c r="AF35" s="1">
        <v>1999</v>
      </c>
      <c r="AG35" s="1">
        <v>4.1500000000000004</v>
      </c>
      <c r="AH35" s="1">
        <v>12.641935483871</v>
      </c>
      <c r="AI35" s="1">
        <v>8.6387096774193495</v>
      </c>
      <c r="AJ35" s="1">
        <v>-0.25333333333333302</v>
      </c>
      <c r="AK35" s="1">
        <v>-13.480645161290299</v>
      </c>
      <c r="AL35" s="1">
        <v>-29.3266666666667</v>
      </c>
      <c r="AM35" s="10">
        <v>-27.3193548387097</v>
      </c>
      <c r="AN35" s="22">
        <v>-33.658064516129002</v>
      </c>
      <c r="AO35" s="1">
        <v>-25.053571428571399</v>
      </c>
      <c r="AP35" s="1">
        <v>-26.329032258064501</v>
      </c>
      <c r="AQ35" s="1">
        <v>-17.616666666666699</v>
      </c>
      <c r="AR35" s="1">
        <v>-8.6322580645161295</v>
      </c>
      <c r="AS35" s="1">
        <v>3.6966666666666699</v>
      </c>
      <c r="AT35" s="1">
        <v>10.1129032258065</v>
      </c>
      <c r="AU35" s="1">
        <v>7.7483870967741897</v>
      </c>
      <c r="AV35" s="1">
        <v>2.3466666666666698</v>
      </c>
      <c r="AW35" s="1">
        <v>-3.1548387096774202</v>
      </c>
      <c r="AX35" s="1">
        <v>-20.023333333333301</v>
      </c>
      <c r="AY35" s="10">
        <v>-18.509677419354801</v>
      </c>
      <c r="AZ35" s="2">
        <f t="shared" si="9"/>
        <v>-10.756068228366601</v>
      </c>
      <c r="BA35" s="1">
        <f t="shared" si="10"/>
        <v>6.9047849462365853</v>
      </c>
      <c r="BB35" s="1">
        <f t="shared" si="11"/>
        <v>5.9761559139785074</v>
      </c>
    </row>
    <row r="36" spans="1:54" x14ac:dyDescent="0.25">
      <c r="A36" s="1">
        <v>2000</v>
      </c>
      <c r="B36" s="1">
        <v>0.622</v>
      </c>
      <c r="C36" s="1">
        <v>0.79</v>
      </c>
      <c r="D36" s="1">
        <v>0.622</v>
      </c>
      <c r="F36" s="5"/>
      <c r="H36" s="1">
        <v>2000</v>
      </c>
      <c r="I36" s="1">
        <v>14.2</v>
      </c>
      <c r="J36" s="1">
        <v>44.7</v>
      </c>
      <c r="K36" s="1">
        <v>41.9</v>
      </c>
      <c r="L36" s="1">
        <v>27.6</v>
      </c>
      <c r="M36" s="1">
        <v>33.5</v>
      </c>
      <c r="N36" s="1">
        <v>22.6</v>
      </c>
      <c r="O36" s="10">
        <v>23.1</v>
      </c>
      <c r="P36" s="22">
        <v>24.3</v>
      </c>
      <c r="Q36" s="1">
        <v>28.3</v>
      </c>
      <c r="R36" s="1">
        <v>19.899999999999999</v>
      </c>
      <c r="S36" s="1">
        <v>35.799999999999997</v>
      </c>
      <c r="T36" s="1">
        <v>36.799999999999997</v>
      </c>
      <c r="U36" s="1">
        <v>62.6</v>
      </c>
      <c r="V36" s="1">
        <v>24</v>
      </c>
      <c r="W36" s="1">
        <v>140.19999999999999</v>
      </c>
      <c r="X36" s="1">
        <v>20.6</v>
      </c>
      <c r="Y36" s="1">
        <v>51.6</v>
      </c>
      <c r="Z36" s="1">
        <v>36.4</v>
      </c>
      <c r="AA36" s="10">
        <v>33.5</v>
      </c>
      <c r="AB36" s="23">
        <f t="shared" si="6"/>
        <v>514</v>
      </c>
      <c r="AC36" s="2">
        <f t="shared" si="7"/>
        <v>86.6</v>
      </c>
      <c r="AD36" s="2">
        <f t="shared" si="8"/>
        <v>284.20000000000005</v>
      </c>
      <c r="AE36" s="2"/>
      <c r="AF36" s="1">
        <v>2000</v>
      </c>
      <c r="AG36" s="1">
        <v>3.6966666666666699</v>
      </c>
      <c r="AH36" s="1">
        <v>10.1129032258065</v>
      </c>
      <c r="AI36" s="1">
        <v>7.7483870967741897</v>
      </c>
      <c r="AJ36" s="1">
        <v>2.3466666666666698</v>
      </c>
      <c r="AK36" s="1">
        <v>-3.1548387096774202</v>
      </c>
      <c r="AL36" s="1">
        <v>-20.023333333333301</v>
      </c>
      <c r="AM36" s="10">
        <v>-18.509677419354801</v>
      </c>
      <c r="AN36" s="22">
        <v>-33.022580645161298</v>
      </c>
      <c r="AO36" s="1">
        <v>-23.775862068965498</v>
      </c>
      <c r="AP36" s="1">
        <v>-15.1741935483871</v>
      </c>
      <c r="AQ36" s="1">
        <v>-8.2266666666666701</v>
      </c>
      <c r="AR36" s="1">
        <v>-1.78387096774194</v>
      </c>
      <c r="AS36" s="1">
        <v>7.2933333333333401</v>
      </c>
      <c r="AT36" s="1">
        <v>9.17741935483871</v>
      </c>
      <c r="AU36" s="1">
        <v>9.4322580645161302</v>
      </c>
      <c r="AV36" s="1">
        <v>1.9733333333333301</v>
      </c>
      <c r="AW36" s="1">
        <v>-6.9806451612903198</v>
      </c>
      <c r="AX36" s="1">
        <v>-18.0833333333333</v>
      </c>
      <c r="AY36" s="10">
        <v>-28.754838709677401</v>
      </c>
      <c r="AZ36" s="2">
        <f t="shared" si="9"/>
        <v>-8.9938039179335014</v>
      </c>
      <c r="BA36" s="1">
        <f t="shared" si="10"/>
        <v>8.2353763440860241</v>
      </c>
      <c r="BB36" s="1">
        <f t="shared" si="11"/>
        <v>6.9690860215053769</v>
      </c>
    </row>
    <row r="37" spans="1:54" x14ac:dyDescent="0.25">
      <c r="A37" s="1">
        <v>2001</v>
      </c>
      <c r="B37" s="1">
        <v>0.47499999999999998</v>
      </c>
      <c r="C37" s="1">
        <v>0.73899999999999999</v>
      </c>
      <c r="D37" s="1">
        <v>0.47499999999999998</v>
      </c>
      <c r="F37" s="5"/>
      <c r="H37" s="1">
        <v>2001</v>
      </c>
      <c r="I37" s="1">
        <v>62.6</v>
      </c>
      <c r="J37" s="1">
        <v>24</v>
      </c>
      <c r="K37" s="1">
        <v>140.19999999999999</v>
      </c>
      <c r="L37" s="1">
        <v>20.6</v>
      </c>
      <c r="M37" s="1">
        <v>51.6</v>
      </c>
      <c r="N37" s="1">
        <v>36.4</v>
      </c>
      <c r="O37" s="10">
        <v>33.5</v>
      </c>
      <c r="P37" s="22">
        <v>24.7</v>
      </c>
      <c r="Q37" s="1">
        <v>11.6</v>
      </c>
      <c r="R37" s="1">
        <v>21.4</v>
      </c>
      <c r="S37" s="1">
        <v>16.5</v>
      </c>
      <c r="T37" s="1">
        <v>33.700000000000003</v>
      </c>
      <c r="U37" s="1">
        <v>124.3</v>
      </c>
      <c r="V37" s="1">
        <v>77</v>
      </c>
      <c r="W37" s="1">
        <v>88.3</v>
      </c>
      <c r="X37" s="1">
        <v>12.1</v>
      </c>
      <c r="Y37" s="1">
        <v>30.2</v>
      </c>
      <c r="Z37" s="1">
        <v>35.799999999999997</v>
      </c>
      <c r="AA37" s="10">
        <v>30.7</v>
      </c>
      <c r="AB37" s="23">
        <f t="shared" si="6"/>
        <v>506.3</v>
      </c>
      <c r="AC37" s="2">
        <f t="shared" si="7"/>
        <v>201.3</v>
      </c>
      <c r="AD37" s="2">
        <f t="shared" si="8"/>
        <v>335.40000000000003</v>
      </c>
      <c r="AE37" s="2"/>
      <c r="AF37" s="1">
        <v>2001</v>
      </c>
      <c r="AG37" s="1">
        <v>7.2933333333333401</v>
      </c>
      <c r="AH37" s="1">
        <v>9.17741935483871</v>
      </c>
      <c r="AI37" s="1">
        <v>9.4322580645161302</v>
      </c>
      <c r="AJ37" s="1">
        <v>1.9733333333333301</v>
      </c>
      <c r="AK37" s="1">
        <v>-6.9806451612903198</v>
      </c>
      <c r="AL37" s="1">
        <v>-18.0833333333333</v>
      </c>
      <c r="AM37" s="10">
        <v>-28.754838709677401</v>
      </c>
      <c r="AN37" s="22">
        <v>-33.883870967741899</v>
      </c>
      <c r="AO37" s="1">
        <v>-30.975000000000001</v>
      </c>
      <c r="AP37" s="1">
        <v>-24.522580645161302</v>
      </c>
      <c r="AQ37" s="1">
        <v>-12.3633333333333</v>
      </c>
      <c r="AR37" s="1">
        <v>-0.29677419354838702</v>
      </c>
      <c r="AS37" s="1">
        <v>6.3366666666666696</v>
      </c>
      <c r="AT37" s="1">
        <v>8.7290322580645192</v>
      </c>
      <c r="AU37" s="1">
        <v>10.0741935483871</v>
      </c>
      <c r="AV37" s="1">
        <v>3.04</v>
      </c>
      <c r="AW37" s="1">
        <v>-7.8806451612903201</v>
      </c>
      <c r="AX37" s="1">
        <v>-20.1666666666667</v>
      </c>
      <c r="AY37" s="10">
        <v>-20.325806451612898</v>
      </c>
      <c r="AZ37" s="2">
        <f t="shared" si="9"/>
        <v>-10.18623207885304</v>
      </c>
      <c r="BA37" s="1">
        <f t="shared" si="10"/>
        <v>7.5328494623655944</v>
      </c>
      <c r="BB37" s="1">
        <f t="shared" si="11"/>
        <v>7.0449731182795716</v>
      </c>
    </row>
    <row r="38" spans="1:54" x14ac:dyDescent="0.25">
      <c r="A38" s="1">
        <v>2002</v>
      </c>
      <c r="B38" s="1">
        <v>0.68500000000000005</v>
      </c>
      <c r="C38" s="1">
        <v>1.028</v>
      </c>
      <c r="D38" s="1">
        <v>0.68500000000000005</v>
      </c>
      <c r="F38" s="5"/>
      <c r="H38" s="1">
        <v>2002</v>
      </c>
      <c r="I38" s="1">
        <v>124.3</v>
      </c>
      <c r="J38" s="1">
        <v>77</v>
      </c>
      <c r="K38" s="1">
        <v>88.3</v>
      </c>
      <c r="L38" s="1">
        <v>12.1</v>
      </c>
      <c r="M38" s="1">
        <v>30.2</v>
      </c>
      <c r="N38" s="1">
        <v>35.799999999999997</v>
      </c>
      <c r="O38" s="10">
        <v>30.7</v>
      </c>
      <c r="P38" s="22">
        <v>35.6</v>
      </c>
      <c r="Q38" s="1">
        <v>31.1</v>
      </c>
      <c r="R38" s="1">
        <v>32.299999999999997</v>
      </c>
      <c r="S38" s="1">
        <v>1.9</v>
      </c>
      <c r="T38" s="1">
        <v>64.3</v>
      </c>
      <c r="U38" s="1">
        <v>63.9</v>
      </c>
      <c r="V38" s="1">
        <v>62.2</v>
      </c>
      <c r="W38" s="1">
        <v>41.3</v>
      </c>
      <c r="X38" s="1">
        <v>43.4</v>
      </c>
      <c r="Y38" s="1">
        <v>73.5</v>
      </c>
      <c r="Z38" s="1">
        <v>26.9</v>
      </c>
      <c r="AA38" s="10">
        <v>21.4</v>
      </c>
      <c r="AB38" s="23">
        <f t="shared" si="6"/>
        <v>497.79999999999995</v>
      </c>
      <c r="AC38" s="2">
        <f t="shared" si="7"/>
        <v>126.1</v>
      </c>
      <c r="AD38" s="2">
        <f t="shared" si="8"/>
        <v>275.09999999999997</v>
      </c>
      <c r="AE38" s="2"/>
      <c r="AF38" s="1">
        <v>2002</v>
      </c>
      <c r="AG38" s="1">
        <v>6.3366666666666696</v>
      </c>
      <c r="AH38" s="1">
        <v>8.7290322580645192</v>
      </c>
      <c r="AI38" s="1">
        <v>10.0741935483871</v>
      </c>
      <c r="AJ38" s="1">
        <v>3.04</v>
      </c>
      <c r="AK38" s="1">
        <v>-7.8806451612903201</v>
      </c>
      <c r="AL38" s="1">
        <v>-20.1666666666667</v>
      </c>
      <c r="AM38" s="10">
        <v>-20.325806451612898</v>
      </c>
      <c r="AN38" s="22">
        <v>-30.448387096774201</v>
      </c>
      <c r="AO38" s="1">
        <v>-24.035714285714299</v>
      </c>
      <c r="AP38" s="1">
        <v>-18.445161290322599</v>
      </c>
      <c r="AQ38" s="1">
        <v>-10.5766666666667</v>
      </c>
      <c r="AR38" s="1">
        <v>-2.3096774193548399</v>
      </c>
      <c r="AS38" s="1">
        <v>4.96</v>
      </c>
      <c r="AT38" s="1">
        <v>9.0161290322580605</v>
      </c>
      <c r="AU38" s="1">
        <v>6.4419354838709699</v>
      </c>
      <c r="AV38" s="1">
        <v>0.25666666666666699</v>
      </c>
      <c r="AW38" s="1">
        <v>-4.5322580645161299</v>
      </c>
      <c r="AX38" s="1">
        <v>-18.953333333333301</v>
      </c>
      <c r="AY38" s="10">
        <v>-28.3322580645161</v>
      </c>
      <c r="AZ38" s="2">
        <f t="shared" si="9"/>
        <v>-9.7465604198668743</v>
      </c>
      <c r="BA38" s="1">
        <f t="shared" si="10"/>
        <v>6.9880645161290307</v>
      </c>
      <c r="BB38" s="1">
        <f t="shared" si="11"/>
        <v>5.168682795698925</v>
      </c>
    </row>
    <row r="39" spans="1:54" x14ac:dyDescent="0.25">
      <c r="A39" s="1">
        <v>2003</v>
      </c>
      <c r="B39" s="1">
        <v>1.0349999999999999</v>
      </c>
      <c r="C39" s="1">
        <v>1.2829999999999999</v>
      </c>
      <c r="D39" s="1">
        <v>1.0349999999999999</v>
      </c>
      <c r="F39" s="5"/>
      <c r="H39" s="1">
        <v>2003</v>
      </c>
      <c r="I39" s="1">
        <v>63.9</v>
      </c>
      <c r="J39" s="1">
        <v>62.2</v>
      </c>
      <c r="K39" s="1">
        <v>41.3</v>
      </c>
      <c r="L39" s="1">
        <v>43.4</v>
      </c>
      <c r="M39" s="1">
        <v>73.5</v>
      </c>
      <c r="N39" s="1">
        <v>26.9</v>
      </c>
      <c r="O39" s="10">
        <v>21.4</v>
      </c>
      <c r="P39" s="22">
        <v>19.899999999999999</v>
      </c>
      <c r="Q39" s="1">
        <v>17.100000000000001</v>
      </c>
      <c r="R39" s="1">
        <v>10</v>
      </c>
      <c r="S39" s="1">
        <v>28.2</v>
      </c>
      <c r="T39" s="1">
        <v>35.6</v>
      </c>
      <c r="U39" s="1">
        <v>70.5</v>
      </c>
      <c r="V39" s="1">
        <v>44.6</v>
      </c>
      <c r="W39" s="1">
        <v>43.3</v>
      </c>
      <c r="X39" s="1">
        <v>46.5</v>
      </c>
      <c r="Y39" s="1">
        <v>41.4</v>
      </c>
      <c r="Z39" s="1">
        <v>23.8</v>
      </c>
      <c r="AA39" s="10">
        <v>46.9</v>
      </c>
      <c r="AB39" s="23">
        <f t="shared" si="6"/>
        <v>427.79999999999995</v>
      </c>
      <c r="AC39" s="2">
        <f t="shared" si="7"/>
        <v>115.1</v>
      </c>
      <c r="AD39" s="2">
        <f t="shared" si="8"/>
        <v>240.5</v>
      </c>
      <c r="AE39" s="2"/>
      <c r="AF39" s="1">
        <v>2003</v>
      </c>
      <c r="AG39" s="1">
        <v>4.96</v>
      </c>
      <c r="AH39" s="1">
        <v>9.0161290322580605</v>
      </c>
      <c r="AI39" s="1">
        <v>6.4419354838709699</v>
      </c>
      <c r="AJ39" s="1">
        <v>0.25666666666666699</v>
      </c>
      <c r="AK39" s="1">
        <v>-4.5322580645161299</v>
      </c>
      <c r="AL39" s="1">
        <v>-18.953333333333301</v>
      </c>
      <c r="AM39" s="10">
        <v>-28.3322580645161</v>
      </c>
      <c r="AN39" s="22">
        <v>-29.309677419354799</v>
      </c>
      <c r="AO39" s="1">
        <v>-27.628571428571401</v>
      </c>
      <c r="AP39" s="1">
        <v>-21.309677419354799</v>
      </c>
      <c r="AQ39" s="1">
        <v>-12.0133333333333</v>
      </c>
      <c r="AR39" s="1">
        <v>-2.5387096774193498</v>
      </c>
      <c r="AS39" s="1">
        <v>6.3966666666666701</v>
      </c>
      <c r="AT39" s="1">
        <v>9.0612903225806498</v>
      </c>
      <c r="AU39" s="1">
        <v>10.5290322580645</v>
      </c>
      <c r="AV39" s="1">
        <v>1.9066666666666701</v>
      </c>
      <c r="AW39" s="1">
        <v>-5.1193548387096799</v>
      </c>
      <c r="AX39" s="1">
        <v>-21.84</v>
      </c>
      <c r="AY39" s="10">
        <v>-21.235483870967698</v>
      </c>
      <c r="AZ39" s="2">
        <f t="shared" si="9"/>
        <v>-9.4250960061443774</v>
      </c>
      <c r="BA39" s="1">
        <f t="shared" si="10"/>
        <v>7.7289784946236599</v>
      </c>
      <c r="BB39" s="1">
        <f t="shared" si="11"/>
        <v>6.9734139784946221</v>
      </c>
    </row>
    <row r="40" spans="1:54" x14ac:dyDescent="0.25">
      <c r="A40" s="1">
        <v>2004</v>
      </c>
      <c r="B40" s="1">
        <v>1.0900000000000001</v>
      </c>
      <c r="C40" s="1">
        <v>1.147</v>
      </c>
      <c r="D40" s="1">
        <v>1.0900000000000001</v>
      </c>
      <c r="F40" s="5"/>
      <c r="H40" s="1">
        <v>2004</v>
      </c>
      <c r="I40" s="1">
        <v>70.5</v>
      </c>
      <c r="J40" s="1">
        <v>44.6</v>
      </c>
      <c r="K40" s="1">
        <v>43.3</v>
      </c>
      <c r="L40" s="1">
        <v>46.5</v>
      </c>
      <c r="M40" s="1">
        <v>41.4</v>
      </c>
      <c r="N40" s="1">
        <v>23.8</v>
      </c>
      <c r="O40" s="10">
        <v>46.9</v>
      </c>
      <c r="P40" s="22">
        <v>14.2</v>
      </c>
      <c r="Q40" s="1">
        <v>24.4</v>
      </c>
      <c r="R40" s="1">
        <v>17</v>
      </c>
      <c r="S40" s="1">
        <v>12.2</v>
      </c>
      <c r="T40" s="1">
        <v>29.7</v>
      </c>
      <c r="U40" s="1">
        <v>40.9</v>
      </c>
      <c r="V40" s="1">
        <v>34.5</v>
      </c>
      <c r="W40" s="1">
        <v>43.3</v>
      </c>
      <c r="X40" s="1">
        <v>46.6</v>
      </c>
      <c r="Y40" s="1">
        <v>28.3</v>
      </c>
      <c r="Z40" s="1">
        <v>23.9</v>
      </c>
      <c r="AA40" s="10">
        <v>14.8</v>
      </c>
      <c r="AB40" s="23">
        <f t="shared" si="6"/>
        <v>329.8</v>
      </c>
      <c r="AC40" s="2">
        <f t="shared" si="7"/>
        <v>75.400000000000006</v>
      </c>
      <c r="AD40" s="2">
        <f t="shared" si="8"/>
        <v>194.99999999999997</v>
      </c>
      <c r="AE40" s="2"/>
      <c r="AF40" s="1">
        <v>2004</v>
      </c>
      <c r="AG40" s="1">
        <v>6.3966666666666701</v>
      </c>
      <c r="AH40" s="1">
        <v>9.0612903225806498</v>
      </c>
      <c r="AI40" s="1">
        <v>10.5290322580645</v>
      </c>
      <c r="AJ40" s="1">
        <v>1.9066666666666701</v>
      </c>
      <c r="AK40" s="1">
        <v>-5.1193548387096799</v>
      </c>
      <c r="AL40" s="1">
        <v>-21.84</v>
      </c>
      <c r="AM40" s="10">
        <v>-21.235483870967698</v>
      </c>
      <c r="AN40" s="22">
        <v>-25.1838709677419</v>
      </c>
      <c r="AO40" s="1">
        <v>-27.031034482758599</v>
      </c>
      <c r="AP40" s="1">
        <v>-22.783870967741901</v>
      </c>
      <c r="AQ40" s="1">
        <v>-19.5966666666667</v>
      </c>
      <c r="AR40" s="1">
        <v>-5.8548387096774199</v>
      </c>
      <c r="AS40" s="1">
        <v>6.38333333333334</v>
      </c>
      <c r="AT40" s="1">
        <v>10.9483870967742</v>
      </c>
      <c r="AU40" s="1">
        <v>6.1387096774193504</v>
      </c>
      <c r="AV40" s="1">
        <v>1.82</v>
      </c>
      <c r="AW40" s="1">
        <v>-7.59032258064516</v>
      </c>
      <c r="AX40" s="1">
        <v>-16.1733333333333</v>
      </c>
      <c r="AY40" s="10">
        <v>-28.064516129032199</v>
      </c>
      <c r="AZ40" s="2">
        <f t="shared" si="9"/>
        <v>-10.582335310839193</v>
      </c>
      <c r="BA40" s="1">
        <f t="shared" si="10"/>
        <v>8.6658602150537689</v>
      </c>
      <c r="BB40" s="1">
        <f t="shared" si="11"/>
        <v>6.3226075268817219</v>
      </c>
    </row>
    <row r="41" spans="1:54" x14ac:dyDescent="0.25">
      <c r="A41" s="1">
        <v>2005</v>
      </c>
      <c r="B41" s="1">
        <v>0.79100000000000004</v>
      </c>
      <c r="C41" s="1">
        <v>0.72799999999999998</v>
      </c>
      <c r="D41" s="1">
        <v>0.79100000000000004</v>
      </c>
      <c r="F41" s="5"/>
      <c r="H41" s="1">
        <v>2005</v>
      </c>
      <c r="I41" s="1">
        <v>40.9</v>
      </c>
      <c r="J41" s="1">
        <v>34.5</v>
      </c>
      <c r="K41" s="1">
        <v>43.3</v>
      </c>
      <c r="L41" s="1">
        <v>46.6</v>
      </c>
      <c r="M41" s="1">
        <v>28.3</v>
      </c>
      <c r="N41" s="1">
        <v>23.9</v>
      </c>
      <c r="O41" s="10">
        <v>14.8</v>
      </c>
      <c r="P41" s="22">
        <v>19.100000000000001</v>
      </c>
      <c r="Q41" s="1">
        <v>7.6</v>
      </c>
      <c r="R41" s="1">
        <v>39.5</v>
      </c>
      <c r="S41" s="1">
        <v>41.7</v>
      </c>
      <c r="T41" s="1">
        <v>40</v>
      </c>
      <c r="U41" s="1">
        <v>61.2</v>
      </c>
      <c r="V41" s="1">
        <v>69.400000000000006</v>
      </c>
      <c r="W41" s="1">
        <v>63.9</v>
      </c>
      <c r="X41" s="1">
        <v>24.9</v>
      </c>
      <c r="Y41" s="1">
        <v>40.200000000000003</v>
      </c>
      <c r="Z41" s="1">
        <v>28.5</v>
      </c>
      <c r="AA41" s="10">
        <v>33.4</v>
      </c>
      <c r="AB41" s="23">
        <f t="shared" si="6"/>
        <v>469.39999999999992</v>
      </c>
      <c r="AC41" s="2">
        <f t="shared" si="7"/>
        <v>130.60000000000002</v>
      </c>
      <c r="AD41" s="2">
        <f t="shared" si="8"/>
        <v>259.40000000000003</v>
      </c>
      <c r="AE41" s="2"/>
      <c r="AF41" s="1">
        <v>2005</v>
      </c>
      <c r="AG41" s="1">
        <v>6.38333333333334</v>
      </c>
      <c r="AH41" s="1">
        <v>10.9483870967742</v>
      </c>
      <c r="AI41" s="1">
        <v>6.1387096774193504</v>
      </c>
      <c r="AJ41" s="1">
        <v>1.82</v>
      </c>
      <c r="AK41" s="1">
        <v>-7.59032258064516</v>
      </c>
      <c r="AL41" s="1">
        <v>-16.1733333333333</v>
      </c>
      <c r="AM41" s="10">
        <v>-28.064516129032199</v>
      </c>
      <c r="AN41" s="22">
        <v>-23.329032258064501</v>
      </c>
      <c r="AO41" s="1">
        <v>-25.2</v>
      </c>
      <c r="AP41" s="1">
        <v>-25.719354838709702</v>
      </c>
      <c r="AQ41" s="1">
        <v>-16.190000000000001</v>
      </c>
      <c r="AR41" s="1">
        <v>-2.2548387096774198</v>
      </c>
      <c r="AS41" s="1">
        <v>5.3966666666666701</v>
      </c>
      <c r="AT41" s="1">
        <v>10.593548387096799</v>
      </c>
      <c r="AU41" s="1">
        <v>6.1322580645161304</v>
      </c>
      <c r="AV41" s="1">
        <v>4.1133333333333297</v>
      </c>
      <c r="AW41" s="1">
        <v>-1.9419354838709699</v>
      </c>
      <c r="AX41" s="1">
        <v>-11.1733333333333</v>
      </c>
      <c r="AY41" s="10">
        <v>-23.464516129032301</v>
      </c>
      <c r="AZ41" s="2">
        <f t="shared" si="9"/>
        <v>-8.5864336917562714</v>
      </c>
      <c r="BA41" s="1">
        <f t="shared" si="10"/>
        <v>7.9951075268817346</v>
      </c>
      <c r="BB41" s="1">
        <f t="shared" si="11"/>
        <v>6.5589516129032326</v>
      </c>
    </row>
    <row r="42" spans="1:54" x14ac:dyDescent="0.25">
      <c r="A42" s="1">
        <v>2006</v>
      </c>
      <c r="B42" s="1">
        <v>1.1879999999999999</v>
      </c>
      <c r="C42" s="1">
        <v>1.2749999999999999</v>
      </c>
      <c r="D42" s="1">
        <v>1.1879999999999999</v>
      </c>
      <c r="F42" s="5"/>
      <c r="H42" s="1">
        <v>2006</v>
      </c>
      <c r="I42" s="1">
        <v>61.2</v>
      </c>
      <c r="J42" s="1">
        <v>69.400000000000006</v>
      </c>
      <c r="K42" s="1">
        <v>63.9</v>
      </c>
      <c r="L42" s="1">
        <v>24.9</v>
      </c>
      <c r="M42" s="1">
        <v>40.200000000000003</v>
      </c>
      <c r="N42" s="1">
        <v>28.5</v>
      </c>
      <c r="O42" s="10">
        <v>33.4</v>
      </c>
      <c r="P42" s="22">
        <v>16.2</v>
      </c>
      <c r="Q42" s="1">
        <v>3.4</v>
      </c>
      <c r="R42" s="1">
        <v>30.8</v>
      </c>
      <c r="S42" s="1">
        <v>18.100000000000001</v>
      </c>
      <c r="T42" s="1">
        <v>19.100000000000001</v>
      </c>
      <c r="U42" s="1">
        <v>53.9</v>
      </c>
      <c r="V42" s="1">
        <v>128.4</v>
      </c>
      <c r="W42" s="1">
        <v>38</v>
      </c>
      <c r="X42" s="1">
        <v>44.4</v>
      </c>
      <c r="Y42" s="1">
        <v>48.5</v>
      </c>
      <c r="Z42" s="1">
        <v>55.4</v>
      </c>
      <c r="AA42" s="10">
        <v>36.9</v>
      </c>
      <c r="AB42" s="23">
        <f t="shared" si="6"/>
        <v>493.09999999999991</v>
      </c>
      <c r="AC42" s="2">
        <f t="shared" si="7"/>
        <v>182.3</v>
      </c>
      <c r="AD42" s="2">
        <f t="shared" si="8"/>
        <v>283.8</v>
      </c>
      <c r="AE42" s="2"/>
      <c r="AF42" s="1">
        <v>2006</v>
      </c>
      <c r="AG42" s="1">
        <v>5.3966666666666701</v>
      </c>
      <c r="AH42" s="1">
        <v>10.593548387096799</v>
      </c>
      <c r="AI42" s="1">
        <v>6.1322580645161304</v>
      </c>
      <c r="AJ42" s="1">
        <v>4.1133333333333297</v>
      </c>
      <c r="AK42" s="1">
        <v>-1.9419354838709699</v>
      </c>
      <c r="AL42" s="1">
        <v>-11.1733333333333</v>
      </c>
      <c r="AM42" s="10">
        <v>-23.464516129032301</v>
      </c>
      <c r="AN42" s="22">
        <v>-34.912903225806403</v>
      </c>
      <c r="AO42" s="1">
        <v>-27.996428571428599</v>
      </c>
      <c r="AP42" s="1">
        <v>-20.851612903225799</v>
      </c>
      <c r="AQ42" s="1">
        <v>-21.053333333333299</v>
      </c>
      <c r="AR42" s="1">
        <v>-3.63225806451613</v>
      </c>
      <c r="AS42" s="1">
        <v>6.4333333333333398</v>
      </c>
      <c r="AT42" s="1">
        <v>9.9741935483871007</v>
      </c>
      <c r="AU42" s="1">
        <v>5.9354838709677402</v>
      </c>
      <c r="AV42" s="1">
        <v>1.9</v>
      </c>
      <c r="AW42" s="1">
        <v>-11.535483870967701</v>
      </c>
      <c r="AX42" s="1">
        <v>-25.746666666666702</v>
      </c>
      <c r="AY42" s="10">
        <v>-25.035483870967699</v>
      </c>
      <c r="AZ42" s="2">
        <f t="shared" si="9"/>
        <v>-12.210096646185344</v>
      </c>
      <c r="BA42" s="1">
        <f t="shared" si="10"/>
        <v>8.2037634408602198</v>
      </c>
      <c r="BB42" s="1">
        <f t="shared" si="11"/>
        <v>6.0607526881720446</v>
      </c>
    </row>
    <row r="43" spans="1:54" x14ac:dyDescent="0.25">
      <c r="A43" s="1">
        <v>2007</v>
      </c>
      <c r="B43" s="1">
        <v>1.423</v>
      </c>
      <c r="C43" s="1">
        <v>1.375</v>
      </c>
      <c r="D43" s="1">
        <v>1.423</v>
      </c>
      <c r="F43" s="5"/>
      <c r="H43" s="1">
        <v>2007</v>
      </c>
      <c r="I43" s="1">
        <v>53.9</v>
      </c>
      <c r="J43" s="1">
        <v>128.4</v>
      </c>
      <c r="K43" s="1">
        <v>38</v>
      </c>
      <c r="L43" s="1">
        <v>44.4</v>
      </c>
      <c r="M43" s="1">
        <v>48.5</v>
      </c>
      <c r="N43" s="1">
        <v>55.4</v>
      </c>
      <c r="O43" s="10">
        <v>36.9</v>
      </c>
      <c r="P43" s="22">
        <v>39</v>
      </c>
      <c r="Q43" s="1">
        <v>17.899999999999999</v>
      </c>
      <c r="R43" s="1">
        <v>17.600000000000001</v>
      </c>
      <c r="S43" s="1">
        <v>34</v>
      </c>
      <c r="T43" s="1">
        <v>12.5</v>
      </c>
      <c r="U43" s="1">
        <v>56.5</v>
      </c>
      <c r="V43" s="1">
        <v>89.4</v>
      </c>
      <c r="W43" s="1">
        <v>89.6</v>
      </c>
      <c r="X43" s="1">
        <v>68</v>
      </c>
      <c r="Y43" s="1">
        <v>28</v>
      </c>
      <c r="Z43" s="1">
        <v>29.7</v>
      </c>
      <c r="AA43" s="10">
        <v>35.5</v>
      </c>
      <c r="AB43" s="23">
        <f t="shared" si="6"/>
        <v>517.70000000000005</v>
      </c>
      <c r="AC43" s="2">
        <f t="shared" si="7"/>
        <v>145.9</v>
      </c>
      <c r="AD43" s="2">
        <f t="shared" si="8"/>
        <v>316</v>
      </c>
      <c r="AE43" s="2"/>
      <c r="AF43" s="1">
        <v>2007</v>
      </c>
      <c r="AG43" s="1">
        <v>6.4333333333333398</v>
      </c>
      <c r="AH43" s="1">
        <v>9.9741935483871007</v>
      </c>
      <c r="AI43" s="1">
        <v>5.9354838709677402</v>
      </c>
      <c r="AJ43" s="1">
        <v>1.9</v>
      </c>
      <c r="AK43" s="1">
        <v>-11.535483870967701</v>
      </c>
      <c r="AL43" s="1">
        <v>-25.746666666666702</v>
      </c>
      <c r="AM43" s="10">
        <v>-25.035483870967699</v>
      </c>
      <c r="AN43" s="22">
        <v>-19.351612903225799</v>
      </c>
      <c r="AO43" s="1">
        <v>-33.607142857142897</v>
      </c>
      <c r="AP43" s="1">
        <v>-18.5322580645161</v>
      </c>
      <c r="AQ43" s="1">
        <v>-7.9566666666666697</v>
      </c>
      <c r="AR43" s="1">
        <v>-7.5580645161290301</v>
      </c>
      <c r="AS43" s="1">
        <v>4.2566666666666704</v>
      </c>
      <c r="AT43" s="1">
        <v>13.625806451612901</v>
      </c>
      <c r="AU43" s="1">
        <v>7.1709677419354803</v>
      </c>
      <c r="AV43" s="1">
        <v>3.2466666666666701</v>
      </c>
      <c r="AW43" s="1">
        <v>-1.93870967741935</v>
      </c>
      <c r="AX43" s="1">
        <v>-15.4933333333333</v>
      </c>
      <c r="AY43" s="10">
        <v>-20.738709677419401</v>
      </c>
      <c r="AZ43" s="2">
        <f t="shared" si="9"/>
        <v>-8.0730325140809001</v>
      </c>
      <c r="BA43" s="1">
        <f t="shared" si="10"/>
        <v>8.9412365591397851</v>
      </c>
      <c r="BB43" s="1">
        <f t="shared" si="11"/>
        <v>7.0750268817204303</v>
      </c>
    </row>
    <row r="44" spans="1:54" x14ac:dyDescent="0.25">
      <c r="A44" s="1">
        <v>2008</v>
      </c>
      <c r="B44" s="1">
        <v>1.772</v>
      </c>
      <c r="C44" s="1">
        <v>1.5349999999999999</v>
      </c>
      <c r="D44" s="1">
        <v>1.772</v>
      </c>
      <c r="F44" s="5"/>
      <c r="H44" s="1">
        <v>2008</v>
      </c>
      <c r="I44" s="1">
        <v>56.5</v>
      </c>
      <c r="J44" s="1">
        <v>89.4</v>
      </c>
      <c r="K44" s="1">
        <v>89.6</v>
      </c>
      <c r="L44" s="1">
        <v>68</v>
      </c>
      <c r="M44" s="1">
        <v>28</v>
      </c>
      <c r="N44" s="1">
        <v>29.7</v>
      </c>
      <c r="O44" s="10">
        <v>35.5</v>
      </c>
      <c r="P44" s="22">
        <v>11.3</v>
      </c>
      <c r="Q44" s="1">
        <v>18.899999999999999</v>
      </c>
      <c r="R44" s="1">
        <v>33</v>
      </c>
      <c r="S44" s="1">
        <v>38.799999999999997</v>
      </c>
      <c r="T44" s="1">
        <v>12.6</v>
      </c>
      <c r="U44" s="1">
        <v>31.3</v>
      </c>
      <c r="V44" s="1">
        <v>86.9</v>
      </c>
      <c r="W44" s="1">
        <v>91.1</v>
      </c>
      <c r="X44" s="1">
        <v>43.4</v>
      </c>
      <c r="Y44" s="1">
        <v>43.5</v>
      </c>
      <c r="Z44" s="1">
        <v>27.9</v>
      </c>
      <c r="AA44" s="10">
        <v>25.5</v>
      </c>
      <c r="AB44" s="23">
        <f t="shared" si="6"/>
        <v>464.19999999999993</v>
      </c>
      <c r="AC44" s="2">
        <f t="shared" si="7"/>
        <v>118.2</v>
      </c>
      <c r="AD44" s="2">
        <f t="shared" si="8"/>
        <v>265.3</v>
      </c>
      <c r="AE44" s="2"/>
      <c r="AF44" s="1">
        <v>2008</v>
      </c>
      <c r="AG44" s="1">
        <v>4.2566666666666704</v>
      </c>
      <c r="AH44" s="1">
        <v>13.625806451612901</v>
      </c>
      <c r="AI44" s="1">
        <v>7.1709677419354803</v>
      </c>
      <c r="AJ44" s="1">
        <v>3.2466666666666701</v>
      </c>
      <c r="AK44" s="1">
        <v>-1.93870967741935</v>
      </c>
      <c r="AL44" s="1">
        <v>-15.4933333333333</v>
      </c>
      <c r="AM44" s="10">
        <v>-20.738709677419401</v>
      </c>
      <c r="AN44" s="22">
        <v>-20.993548387096801</v>
      </c>
      <c r="AO44" s="1">
        <v>-24.4344827586207</v>
      </c>
      <c r="AP44" s="1">
        <v>-22.9870967741935</v>
      </c>
      <c r="AQ44" s="1">
        <v>-15.4866666666667</v>
      </c>
      <c r="AR44" s="1">
        <v>-6.6548387096774198</v>
      </c>
      <c r="AS44" s="1">
        <v>3.71</v>
      </c>
      <c r="AT44" s="1">
        <v>10.1677419354839</v>
      </c>
      <c r="AU44" s="1">
        <v>7.1580645161290297</v>
      </c>
      <c r="AV44" s="1">
        <v>2.6133333333333302</v>
      </c>
      <c r="AW44" s="1">
        <v>-4.1451612903225801</v>
      </c>
      <c r="AX44" s="1">
        <v>-17.190000000000001</v>
      </c>
      <c r="AY44" s="10">
        <v>-17.280645161290298</v>
      </c>
      <c r="AZ44" s="2">
        <f t="shared" si="9"/>
        <v>-8.7936083302434778</v>
      </c>
      <c r="BA44" s="1">
        <f t="shared" si="10"/>
        <v>6.9388709677419502</v>
      </c>
      <c r="BB44" s="1">
        <f t="shared" si="11"/>
        <v>5.9122849462365652</v>
      </c>
    </row>
    <row r="45" spans="1:54" x14ac:dyDescent="0.25">
      <c r="A45" s="1">
        <v>2009</v>
      </c>
      <c r="B45" s="1">
        <v>0.97099999999999997</v>
      </c>
      <c r="C45" s="1">
        <v>0.50800000000000001</v>
      </c>
      <c r="D45" s="1">
        <v>0.97099999999999997</v>
      </c>
      <c r="F45" s="5"/>
      <c r="H45" s="1">
        <v>2009</v>
      </c>
      <c r="I45" s="1">
        <v>31.3</v>
      </c>
      <c r="J45" s="1">
        <v>86.9</v>
      </c>
      <c r="K45" s="1">
        <v>91.1</v>
      </c>
      <c r="L45" s="1">
        <v>43.4</v>
      </c>
      <c r="M45" s="1">
        <v>43.5</v>
      </c>
      <c r="N45" s="1">
        <v>27.9</v>
      </c>
      <c r="O45" s="10">
        <v>25.5</v>
      </c>
      <c r="P45" s="22">
        <v>19.899999999999999</v>
      </c>
      <c r="Q45" s="1">
        <v>17.899999999999999</v>
      </c>
      <c r="R45" s="1">
        <v>21</v>
      </c>
      <c r="S45" s="1">
        <v>11.6</v>
      </c>
      <c r="T45" s="1">
        <v>43</v>
      </c>
      <c r="U45" s="1">
        <v>48.1</v>
      </c>
      <c r="V45" s="1">
        <v>32.299999999999997</v>
      </c>
      <c r="W45" s="1">
        <v>30.3</v>
      </c>
      <c r="X45" s="1">
        <v>42.7</v>
      </c>
      <c r="Y45" s="1">
        <v>70.8</v>
      </c>
      <c r="Z45" s="1">
        <v>21</v>
      </c>
      <c r="AA45" s="10">
        <v>23.3</v>
      </c>
      <c r="AB45" s="23">
        <f t="shared" si="6"/>
        <v>381.90000000000003</v>
      </c>
      <c r="AC45" s="2">
        <f t="shared" si="7"/>
        <v>80.400000000000006</v>
      </c>
      <c r="AD45" s="2">
        <f t="shared" si="8"/>
        <v>196.39999999999998</v>
      </c>
      <c r="AE45" s="2"/>
      <c r="AF45" s="1">
        <v>2009</v>
      </c>
      <c r="AG45" s="1">
        <v>3.71</v>
      </c>
      <c r="AH45" s="1">
        <v>10.1677419354839</v>
      </c>
      <c r="AI45" s="1">
        <v>7.1580645161290297</v>
      </c>
      <c r="AJ45" s="1">
        <v>2.6133333333333302</v>
      </c>
      <c r="AK45" s="1">
        <v>-4.1451612903225801</v>
      </c>
      <c r="AL45" s="1">
        <v>-17.190000000000001</v>
      </c>
      <c r="AM45" s="10">
        <v>-17.280645161290298</v>
      </c>
      <c r="AN45" s="22">
        <v>-29.025806451612901</v>
      </c>
      <c r="AO45" s="1">
        <v>-30.839285714285701</v>
      </c>
      <c r="AP45" s="1">
        <v>-20.883870967741899</v>
      </c>
      <c r="AQ45" s="1">
        <v>-13.373333333333299</v>
      </c>
      <c r="AR45" s="1">
        <v>-6.1096774193548402</v>
      </c>
      <c r="AS45" s="1">
        <v>4.32</v>
      </c>
      <c r="AT45" s="1">
        <v>8.7967741935483907</v>
      </c>
      <c r="AU45" s="1">
        <v>7.1322580645161304</v>
      </c>
      <c r="AV45" s="1">
        <v>3.14</v>
      </c>
      <c r="AW45" s="1">
        <v>-3.7064516129032299</v>
      </c>
      <c r="AX45" s="1">
        <v>-24.356666666666701</v>
      </c>
      <c r="AY45" s="10">
        <v>-34.567741935483902</v>
      </c>
      <c r="AZ45" s="2">
        <f t="shared" si="9"/>
        <v>-11.622816820276496</v>
      </c>
      <c r="BA45" s="1">
        <f t="shared" si="10"/>
        <v>6.5583870967741955</v>
      </c>
      <c r="BB45" s="1">
        <f t="shared" si="11"/>
        <v>5.8472580645161303</v>
      </c>
    </row>
    <row r="46" spans="1:54" x14ac:dyDescent="0.25">
      <c r="A46" s="1">
        <v>2010</v>
      </c>
      <c r="B46" s="1">
        <v>0.877</v>
      </c>
      <c r="C46" s="1">
        <v>0.748</v>
      </c>
      <c r="D46" s="1">
        <v>0.877</v>
      </c>
      <c r="F46" s="5"/>
      <c r="H46" s="1">
        <v>2010</v>
      </c>
      <c r="I46" s="1">
        <v>48.1</v>
      </c>
      <c r="J46" s="1">
        <v>32.299999999999997</v>
      </c>
      <c r="K46" s="1">
        <v>30.3</v>
      </c>
      <c r="L46" s="1">
        <v>42.7</v>
      </c>
      <c r="M46" s="1">
        <v>70.8</v>
      </c>
      <c r="N46" s="1">
        <v>21</v>
      </c>
      <c r="O46" s="10">
        <v>23.3</v>
      </c>
      <c r="P46" s="22">
        <v>16.2</v>
      </c>
      <c r="Q46" s="1">
        <v>6.8</v>
      </c>
      <c r="R46" s="1">
        <v>42.3</v>
      </c>
      <c r="S46" s="1">
        <v>25</v>
      </c>
      <c r="T46" s="1">
        <v>39.200000000000003</v>
      </c>
      <c r="U46" s="1">
        <v>59.9</v>
      </c>
      <c r="V46" s="1">
        <v>23.5</v>
      </c>
      <c r="W46" s="1">
        <v>92</v>
      </c>
      <c r="X46" s="1">
        <v>40</v>
      </c>
      <c r="Y46" s="1">
        <v>57.2</v>
      </c>
      <c r="Z46" s="1">
        <v>58.7</v>
      </c>
      <c r="AA46" s="10">
        <v>19.8</v>
      </c>
      <c r="AB46" s="23">
        <f t="shared" si="6"/>
        <v>480.59999999999997</v>
      </c>
      <c r="AC46" s="2">
        <f t="shared" si="7"/>
        <v>83.4</v>
      </c>
      <c r="AD46" s="2">
        <f t="shared" si="8"/>
        <v>254.6</v>
      </c>
      <c r="AE46" s="2"/>
      <c r="AF46" s="1">
        <v>2010</v>
      </c>
      <c r="AG46" s="1">
        <v>4.32</v>
      </c>
      <c r="AH46" s="1">
        <v>8.7967741935483907</v>
      </c>
      <c r="AI46" s="1">
        <v>7.1322580645161304</v>
      </c>
      <c r="AJ46" s="1">
        <v>3.14</v>
      </c>
      <c r="AK46" s="1">
        <v>-3.7064516129032299</v>
      </c>
      <c r="AL46" s="1">
        <v>-24.356666666666701</v>
      </c>
      <c r="AM46" s="10">
        <v>-34.567741935483902</v>
      </c>
      <c r="AN46" s="22">
        <v>-29.854838709677399</v>
      </c>
      <c r="AO46" s="1">
        <v>-36.978571428571399</v>
      </c>
      <c r="AP46" s="1">
        <v>-22.625806451612899</v>
      </c>
      <c r="AQ46" s="1">
        <v>-13.266666666666699</v>
      </c>
      <c r="AR46" s="1">
        <v>-3.5064516129032302</v>
      </c>
      <c r="AS46" s="1">
        <v>4.6766666666666703</v>
      </c>
      <c r="AT46" s="1">
        <v>7.9548387096774196</v>
      </c>
      <c r="AU46" s="1">
        <v>6.3096774193548404</v>
      </c>
      <c r="AV46" s="1">
        <v>2.66666666666667E-2</v>
      </c>
      <c r="AW46" s="1">
        <v>-1.17741935483871</v>
      </c>
      <c r="AX46" s="1">
        <v>-17.803333333333299</v>
      </c>
      <c r="AY46" s="10">
        <v>-30.148387096774201</v>
      </c>
      <c r="AZ46" s="2">
        <f t="shared" si="9"/>
        <v>-11.366135432667685</v>
      </c>
      <c r="BA46" s="1">
        <f t="shared" si="10"/>
        <v>6.3157526881720454</v>
      </c>
      <c r="BB46" s="1">
        <f t="shared" si="11"/>
        <v>4.7419623655913998</v>
      </c>
    </row>
    <row r="47" spans="1:54" x14ac:dyDescent="0.25">
      <c r="A47" s="1">
        <v>2011</v>
      </c>
      <c r="B47" s="1">
        <v>1.1259999999999999</v>
      </c>
      <c r="C47" s="1">
        <v>1.2110000000000001</v>
      </c>
      <c r="D47" s="1">
        <v>1.1259999999999999</v>
      </c>
      <c r="F47" s="5"/>
      <c r="H47" s="1">
        <v>2011</v>
      </c>
      <c r="I47" s="1">
        <v>59.9</v>
      </c>
      <c r="J47" s="1">
        <v>23.5</v>
      </c>
      <c r="K47" s="1">
        <v>92</v>
      </c>
      <c r="L47" s="1">
        <v>40</v>
      </c>
      <c r="M47" s="1">
        <v>57.2</v>
      </c>
      <c r="N47" s="1">
        <v>58.7</v>
      </c>
      <c r="O47" s="10">
        <v>19.8</v>
      </c>
      <c r="P47" s="22">
        <v>27.3</v>
      </c>
      <c r="Q47" s="1">
        <v>16.600000000000001</v>
      </c>
      <c r="R47" s="1">
        <v>15</v>
      </c>
      <c r="S47" s="1">
        <v>77.599999999999994</v>
      </c>
      <c r="T47" s="1">
        <v>63.3</v>
      </c>
      <c r="U47" s="1">
        <v>35.799999999999997</v>
      </c>
      <c r="V47" s="1">
        <v>39.700000000000003</v>
      </c>
      <c r="W47" s="1">
        <v>51.6</v>
      </c>
      <c r="X47" s="1">
        <v>43.1</v>
      </c>
      <c r="Y47" s="1">
        <v>41.6</v>
      </c>
      <c r="Z47" s="1">
        <v>30.4</v>
      </c>
      <c r="AA47" s="10">
        <v>16.899999999999999</v>
      </c>
      <c r="AB47" s="23">
        <f t="shared" si="6"/>
        <v>458.90000000000003</v>
      </c>
      <c r="AC47" s="2">
        <f t="shared" si="7"/>
        <v>75.5</v>
      </c>
      <c r="AD47" s="2">
        <f t="shared" si="8"/>
        <v>233.5</v>
      </c>
      <c r="AE47" s="2"/>
      <c r="AF47" s="1">
        <v>2011</v>
      </c>
      <c r="AG47" s="1">
        <v>4.6766666666666703</v>
      </c>
      <c r="AH47" s="1">
        <v>7.9548387096774196</v>
      </c>
      <c r="AI47" s="1">
        <v>6.3096774193548404</v>
      </c>
      <c r="AJ47" s="1">
        <v>2.66666666666667E-2</v>
      </c>
      <c r="AK47" s="1">
        <v>-1.17741935483871</v>
      </c>
      <c r="AL47" s="1">
        <v>-17.803333333333299</v>
      </c>
      <c r="AM47" s="10">
        <v>-30.148387096774201</v>
      </c>
      <c r="AN47" s="22">
        <v>-28.254838709677401</v>
      </c>
      <c r="AO47" s="1">
        <v>-28.421428571428599</v>
      </c>
      <c r="AP47" s="1">
        <v>-14.396774193548399</v>
      </c>
      <c r="AQ47" s="1">
        <v>-8.1566666666666698</v>
      </c>
      <c r="AR47" s="1">
        <v>-0.674193548387096</v>
      </c>
      <c r="AS47" s="1">
        <v>6.7833333333333297</v>
      </c>
      <c r="AT47" s="1">
        <v>6.3129032258064504</v>
      </c>
      <c r="AU47" s="1">
        <v>4.9741935483870998</v>
      </c>
      <c r="AV47" s="1">
        <v>3.75</v>
      </c>
      <c r="AW47" s="1">
        <v>-3.8967741935483899</v>
      </c>
      <c r="AX47" s="1">
        <v>-16.3</v>
      </c>
      <c r="AY47" s="10">
        <v>-18.203225806451599</v>
      </c>
      <c r="AZ47" s="2">
        <f t="shared" si="9"/>
        <v>-8.0402892985151055</v>
      </c>
      <c r="BA47" s="1">
        <f t="shared" si="10"/>
        <v>6.5481182795698896</v>
      </c>
      <c r="BB47" s="1">
        <f t="shared" si="11"/>
        <v>5.4551075268817195</v>
      </c>
    </row>
    <row r="48" spans="1:54" x14ac:dyDescent="0.25">
      <c r="A48" s="1">
        <v>2012</v>
      </c>
      <c r="B48" s="1">
        <v>1.5549999999999999</v>
      </c>
      <c r="C48" s="1">
        <v>1.4950000000000001</v>
      </c>
      <c r="D48" s="1">
        <v>1.5549999999999999</v>
      </c>
      <c r="F48" s="5"/>
      <c r="H48" s="1">
        <v>2012</v>
      </c>
      <c r="I48" s="1">
        <v>35.799999999999997</v>
      </c>
      <c r="J48" s="1">
        <v>39.700000000000003</v>
      </c>
      <c r="K48" s="1">
        <v>51.6</v>
      </c>
      <c r="L48" s="1">
        <v>43.1</v>
      </c>
      <c r="M48" s="1">
        <v>41.6</v>
      </c>
      <c r="N48" s="1">
        <v>30.4</v>
      </c>
      <c r="O48" s="10">
        <v>16.899999999999999</v>
      </c>
      <c r="P48" s="22">
        <v>23.6</v>
      </c>
      <c r="Q48" s="1">
        <v>5.9</v>
      </c>
      <c r="R48" s="1">
        <v>19.899999999999999</v>
      </c>
      <c r="S48" s="1">
        <v>38</v>
      </c>
      <c r="T48" s="1">
        <v>44.5</v>
      </c>
      <c r="U48" s="1">
        <v>88.3</v>
      </c>
      <c r="V48" s="1">
        <v>94.9</v>
      </c>
      <c r="W48" s="1">
        <v>19.3</v>
      </c>
      <c r="X48" s="1">
        <v>59.9</v>
      </c>
      <c r="Y48" s="1">
        <v>36.700000000000003</v>
      </c>
      <c r="Z48" s="1">
        <v>34.6</v>
      </c>
      <c r="AA48" s="10">
        <v>18.100000000000001</v>
      </c>
      <c r="AB48" s="23">
        <f t="shared" si="6"/>
        <v>483.70000000000005</v>
      </c>
      <c r="AC48" s="2">
        <f t="shared" si="7"/>
        <v>183.2</v>
      </c>
      <c r="AD48" s="2">
        <f t="shared" si="8"/>
        <v>306.90000000000003</v>
      </c>
      <c r="AE48" s="2"/>
      <c r="AF48" s="1">
        <v>2012</v>
      </c>
      <c r="AG48" s="1">
        <v>6.7833333333333297</v>
      </c>
      <c r="AH48" s="1">
        <v>6.3129032258064504</v>
      </c>
      <c r="AI48" s="1">
        <v>4.9741935483870998</v>
      </c>
      <c r="AJ48" s="1">
        <v>3.75</v>
      </c>
      <c r="AK48" s="1">
        <v>-3.8967741935483899</v>
      </c>
      <c r="AL48" s="1">
        <v>-16.3</v>
      </c>
      <c r="AM48" s="10">
        <v>-18.203225806451599</v>
      </c>
      <c r="AN48" s="22">
        <v>-24.3322580645161</v>
      </c>
      <c r="AO48" s="1">
        <v>-23.189655172413801</v>
      </c>
      <c r="AP48" s="1">
        <v>-22.735483870967698</v>
      </c>
      <c r="AQ48" s="1">
        <v>-9.2866666666666706</v>
      </c>
      <c r="AR48" s="1">
        <v>-1.71290322580645</v>
      </c>
      <c r="AS48" s="1">
        <v>10.25</v>
      </c>
      <c r="AT48" s="1">
        <v>10.754838709677401</v>
      </c>
      <c r="AU48" s="1">
        <v>5.1870967741935496</v>
      </c>
      <c r="AV48" s="1">
        <v>3.12666666666667</v>
      </c>
      <c r="AW48" s="1">
        <v>-3.2516129032258099</v>
      </c>
      <c r="AX48" s="1">
        <v>-18.32</v>
      </c>
      <c r="AY48" s="10">
        <v>-23.087096774193501</v>
      </c>
      <c r="AZ48" s="2">
        <f t="shared" si="9"/>
        <v>-8.0497562106043699</v>
      </c>
      <c r="BA48" s="1">
        <f t="shared" si="10"/>
        <v>10.5024193548387</v>
      </c>
      <c r="BB48" s="1">
        <f t="shared" si="11"/>
        <v>7.3296505376344046</v>
      </c>
    </row>
    <row r="49" spans="1:54" x14ac:dyDescent="0.25">
      <c r="A49" s="1">
        <v>2013</v>
      </c>
      <c r="B49" s="1">
        <v>1.3680000000000001</v>
      </c>
      <c r="C49" s="1">
        <v>1.075</v>
      </c>
      <c r="D49" s="1">
        <v>1.3680000000000001</v>
      </c>
      <c r="H49" s="1">
        <v>2013</v>
      </c>
      <c r="I49" s="1">
        <v>88.3</v>
      </c>
      <c r="J49" s="1">
        <v>94.9</v>
      </c>
      <c r="K49" s="1">
        <v>19.3</v>
      </c>
      <c r="L49" s="1">
        <v>59.9</v>
      </c>
      <c r="M49" s="1">
        <v>36.700000000000003</v>
      </c>
      <c r="N49" s="1">
        <v>34.6</v>
      </c>
      <c r="O49" s="10">
        <v>18.100000000000001</v>
      </c>
      <c r="P49" s="22">
        <v>18.8</v>
      </c>
      <c r="Q49" s="1">
        <v>23.5</v>
      </c>
      <c r="R49" s="1">
        <v>26.5</v>
      </c>
      <c r="S49" s="1">
        <v>16.8</v>
      </c>
      <c r="T49" s="1">
        <v>13.8</v>
      </c>
      <c r="U49" s="1">
        <v>36.9</v>
      </c>
      <c r="V49" s="1">
        <v>23.2</v>
      </c>
      <c r="W49" s="1">
        <v>31.3</v>
      </c>
      <c r="X49" s="1">
        <v>30.1</v>
      </c>
      <c r="Y49" s="1">
        <v>59.5</v>
      </c>
      <c r="Z49" s="1">
        <v>42.4</v>
      </c>
      <c r="AA49" s="10">
        <v>34.1</v>
      </c>
      <c r="AB49" s="23">
        <f t="shared" si="6"/>
        <v>356.9</v>
      </c>
      <c r="AC49" s="2">
        <f t="shared" si="7"/>
        <v>60.099999999999994</v>
      </c>
      <c r="AD49" s="2">
        <f t="shared" si="8"/>
        <v>135.30000000000001</v>
      </c>
      <c r="AE49" s="2"/>
      <c r="AF49" s="1">
        <v>2013</v>
      </c>
      <c r="AG49" s="1">
        <v>10.25</v>
      </c>
      <c r="AH49" s="1">
        <v>10.754838709677401</v>
      </c>
      <c r="AI49" s="1">
        <v>5.1870967741935496</v>
      </c>
      <c r="AJ49" s="1">
        <v>3.12666666666667</v>
      </c>
      <c r="AK49" s="1">
        <v>-3.2516129032258099</v>
      </c>
      <c r="AL49" s="1">
        <v>-18.32</v>
      </c>
      <c r="AM49" s="10">
        <v>-23.087096774193501</v>
      </c>
      <c r="AN49" s="22">
        <v>-32.161290322580598</v>
      </c>
      <c r="AO49" s="1">
        <v>-23.717857142857099</v>
      </c>
      <c r="AP49" s="1">
        <v>-26.8032258064516</v>
      </c>
      <c r="AQ49" s="1">
        <v>-9.7766666666666708</v>
      </c>
      <c r="AR49" s="1">
        <v>-3.8806451612903201</v>
      </c>
      <c r="AS49" s="1">
        <v>6.08</v>
      </c>
      <c r="AT49" s="1">
        <v>11.9903225806452</v>
      </c>
      <c r="AU49" s="1">
        <v>7.4225806451612897</v>
      </c>
      <c r="AV49" s="1">
        <v>0.45333333333333298</v>
      </c>
      <c r="AW49" s="1">
        <v>-10.6838709677419</v>
      </c>
      <c r="AX49" s="1">
        <v>-14.23</v>
      </c>
      <c r="AY49" s="10">
        <v>-24.419354838709701</v>
      </c>
      <c r="AZ49" s="2">
        <f t="shared" si="9"/>
        <v>-9.977222862263174</v>
      </c>
      <c r="BA49" s="1">
        <f t="shared" si="10"/>
        <v>9.0351612903226002</v>
      </c>
      <c r="BB49" s="1">
        <f t="shared" si="11"/>
        <v>6.4865591397849558</v>
      </c>
    </row>
    <row r="50" spans="1:54" x14ac:dyDescent="0.25">
      <c r="A50" s="1">
        <v>2014</v>
      </c>
      <c r="B50" s="1">
        <v>1.2150000000000001</v>
      </c>
      <c r="C50" s="1">
        <v>0.92500000000000004</v>
      </c>
      <c r="D50" s="1">
        <v>1.2150000000000001</v>
      </c>
      <c r="H50" s="1">
        <v>2014</v>
      </c>
      <c r="I50" s="1">
        <v>36.9</v>
      </c>
      <c r="J50" s="1">
        <v>23.2</v>
      </c>
      <c r="K50" s="1">
        <v>31.3</v>
      </c>
      <c r="L50" s="1">
        <v>30.1</v>
      </c>
      <c r="M50" s="1">
        <v>59.5</v>
      </c>
      <c r="N50" s="1">
        <v>42.4</v>
      </c>
      <c r="O50" s="10">
        <v>34.1</v>
      </c>
      <c r="P50" s="22">
        <v>18.3</v>
      </c>
      <c r="Q50" s="1">
        <v>11.6</v>
      </c>
      <c r="R50" s="1">
        <v>24.2</v>
      </c>
      <c r="S50" s="1">
        <v>22.2</v>
      </c>
      <c r="T50" s="1">
        <v>69.8</v>
      </c>
      <c r="U50" s="1">
        <v>93</v>
      </c>
      <c r="V50" s="1">
        <v>83.1</v>
      </c>
      <c r="W50" s="1">
        <v>45</v>
      </c>
      <c r="X50" s="1">
        <v>38.1</v>
      </c>
      <c r="Y50" s="1">
        <v>33.799999999999997</v>
      </c>
      <c r="Z50" s="1">
        <v>28.6</v>
      </c>
      <c r="AA50" s="10">
        <v>36.700000000000003</v>
      </c>
      <c r="AB50" s="23">
        <f t="shared" si="6"/>
        <v>504.40000000000003</v>
      </c>
      <c r="AC50" s="2">
        <f t="shared" si="7"/>
        <v>176.1</v>
      </c>
      <c r="AD50" s="2">
        <f t="shared" si="8"/>
        <v>329</v>
      </c>
      <c r="AE50" s="2"/>
      <c r="AF50" s="1">
        <v>2014</v>
      </c>
      <c r="AG50" s="1">
        <v>6.08</v>
      </c>
      <c r="AH50" s="1">
        <v>11.9903225806452</v>
      </c>
      <c r="AI50" s="1">
        <v>7.4225806451612897</v>
      </c>
      <c r="AJ50" s="1">
        <v>0.45333333333333298</v>
      </c>
      <c r="AK50" s="1">
        <v>-10.6838709677419</v>
      </c>
      <c r="AL50" s="1">
        <v>-14.23</v>
      </c>
      <c r="AM50" s="10">
        <v>-24.419354838709701</v>
      </c>
      <c r="AN50" s="22">
        <v>-33.987096774193603</v>
      </c>
      <c r="AO50" s="1">
        <v>-32.475000000000001</v>
      </c>
      <c r="AP50" s="1">
        <v>-14.2967741935484</v>
      </c>
      <c r="AQ50" s="1">
        <v>-10.7366666666667</v>
      </c>
      <c r="AR50" s="1">
        <v>-2.9322580645161298</v>
      </c>
      <c r="AS50" s="1">
        <v>6.36</v>
      </c>
      <c r="AT50" s="1">
        <v>6.7709677419354799</v>
      </c>
      <c r="AU50" s="1">
        <v>5.40967741935484</v>
      </c>
      <c r="AV50" s="1">
        <v>1.23</v>
      </c>
      <c r="AW50" s="1">
        <v>-10.329032258064499</v>
      </c>
      <c r="AX50" s="1">
        <v>-19.933333333333302</v>
      </c>
      <c r="AY50" s="10">
        <v>-22.009677419354801</v>
      </c>
      <c r="AZ50" s="2">
        <f t="shared" si="9"/>
        <v>-10.577432795698927</v>
      </c>
      <c r="BA50" s="1">
        <f t="shared" si="10"/>
        <v>6.5654838709677401</v>
      </c>
      <c r="BB50" s="1">
        <f t="shared" si="11"/>
        <v>4.9426612903225804</v>
      </c>
    </row>
    <row r="51" spans="1:54" x14ac:dyDescent="0.25">
      <c r="A51" s="1">
        <v>2015</v>
      </c>
      <c r="B51" s="1">
        <v>1.212</v>
      </c>
      <c r="C51" s="1">
        <v>1.044</v>
      </c>
      <c r="D51" s="1">
        <v>1.212</v>
      </c>
      <c r="H51" s="1">
        <v>2015</v>
      </c>
      <c r="I51" s="1">
        <v>93</v>
      </c>
      <c r="J51" s="1">
        <v>83.1</v>
      </c>
      <c r="K51" s="1">
        <v>45</v>
      </c>
      <c r="L51" s="1">
        <v>38.1</v>
      </c>
      <c r="M51" s="1">
        <v>33.799999999999997</v>
      </c>
      <c r="N51" s="1">
        <v>28.6</v>
      </c>
      <c r="O51" s="10">
        <v>36.700000000000003</v>
      </c>
      <c r="P51" s="22">
        <v>45.2</v>
      </c>
      <c r="Q51" s="1">
        <v>33.799999999999997</v>
      </c>
      <c r="R51" s="1">
        <v>14.1</v>
      </c>
      <c r="S51" s="1">
        <v>18.7</v>
      </c>
      <c r="T51" s="1">
        <v>30.6</v>
      </c>
      <c r="U51" s="1">
        <v>70.5</v>
      </c>
      <c r="V51" s="1">
        <v>120.7</v>
      </c>
      <c r="W51" s="1">
        <v>79.7</v>
      </c>
      <c r="X51" s="1">
        <v>43.7</v>
      </c>
      <c r="Y51" s="1">
        <v>34.200000000000003</v>
      </c>
      <c r="Z51" s="1">
        <v>27.4</v>
      </c>
      <c r="AA51" s="10">
        <v>32.4</v>
      </c>
      <c r="AB51" s="23">
        <f t="shared" si="6"/>
        <v>551</v>
      </c>
      <c r="AC51" s="2">
        <f t="shared" si="7"/>
        <v>191.2</v>
      </c>
      <c r="AD51" s="2">
        <f t="shared" si="8"/>
        <v>345.2</v>
      </c>
      <c r="AF51" s="1">
        <v>2015</v>
      </c>
      <c r="AG51" s="1">
        <v>6.36</v>
      </c>
      <c r="AH51" s="1">
        <v>6.7709677419354799</v>
      </c>
      <c r="AI51" s="1">
        <v>5.40967741935484</v>
      </c>
      <c r="AJ51" s="1">
        <v>1.23</v>
      </c>
      <c r="AK51" s="1">
        <v>-10.329032258064499</v>
      </c>
      <c r="AL51" s="1">
        <v>-19.933333333333302</v>
      </c>
      <c r="AM51" s="10">
        <v>-22.009677419354801</v>
      </c>
      <c r="AN51" s="22">
        <v>-30.248387096774199</v>
      </c>
      <c r="AO51" s="1">
        <v>-24.996428571428599</v>
      </c>
      <c r="AP51" s="1">
        <v>-13.777419354838701</v>
      </c>
      <c r="AQ51" s="1">
        <v>-9.5266666666666708</v>
      </c>
      <c r="AR51" s="1">
        <v>0.93870967741935496</v>
      </c>
      <c r="AS51" s="1">
        <v>8.2033333333333296</v>
      </c>
      <c r="AT51" s="1">
        <v>8.35161290322581</v>
      </c>
      <c r="AU51" s="1">
        <v>6.6741935483871</v>
      </c>
      <c r="AV51" s="1">
        <v>2.1033333333333299</v>
      </c>
      <c r="AW51" s="1">
        <v>-8.7258064516129004</v>
      </c>
      <c r="AX51" s="1">
        <v>-19.43</v>
      </c>
      <c r="AY51" s="10">
        <v>-21.283870967741901</v>
      </c>
      <c r="AZ51" s="2">
        <f t="shared" si="9"/>
        <v>-8.4764496927803368</v>
      </c>
      <c r="BA51" s="1">
        <f t="shared" si="10"/>
        <v>8.2774731182795698</v>
      </c>
      <c r="BB51" s="1">
        <f t="shared" si="11"/>
        <v>6.3331182795698933</v>
      </c>
    </row>
    <row r="52" spans="1:54" x14ac:dyDescent="0.25">
      <c r="A52" s="1">
        <v>2016</v>
      </c>
      <c r="B52" s="1">
        <v>1.0229999999999999</v>
      </c>
      <c r="C52" s="1">
        <v>0.89100000000000001</v>
      </c>
      <c r="D52" s="1">
        <v>1.0229999999999999</v>
      </c>
      <c r="H52" s="1">
        <v>2016</v>
      </c>
      <c r="I52" s="1">
        <v>70.5</v>
      </c>
      <c r="J52" s="1">
        <v>120.7</v>
      </c>
      <c r="K52" s="1">
        <v>79.7</v>
      </c>
      <c r="L52" s="1">
        <v>43.7</v>
      </c>
      <c r="M52" s="1">
        <v>34.200000000000003</v>
      </c>
      <c r="N52" s="1">
        <v>27.4</v>
      </c>
      <c r="O52" s="10">
        <v>32.4</v>
      </c>
      <c r="P52" s="22">
        <v>27.5</v>
      </c>
      <c r="Q52" s="1">
        <v>39.299999999999997</v>
      </c>
      <c r="R52" s="1">
        <v>19</v>
      </c>
      <c r="S52" s="1">
        <v>38.299999999999997</v>
      </c>
      <c r="T52" s="1">
        <v>18.2</v>
      </c>
      <c r="U52" s="1">
        <v>82.1</v>
      </c>
      <c r="V52" s="1">
        <v>15.4</v>
      </c>
      <c r="W52" s="1">
        <v>88.8</v>
      </c>
      <c r="X52" s="1">
        <v>51.4</v>
      </c>
      <c r="Y52" s="1">
        <v>5.7</v>
      </c>
      <c r="Z52" s="1">
        <v>16.399999999999999</v>
      </c>
      <c r="AA52" s="10">
        <v>19.7</v>
      </c>
      <c r="AB52" s="23">
        <f t="shared" si="6"/>
        <v>421.7999999999999</v>
      </c>
      <c r="AC52" s="2">
        <f t="shared" si="7"/>
        <v>97.5</v>
      </c>
      <c r="AD52" s="2">
        <f t="shared" si="8"/>
        <v>255.9</v>
      </c>
      <c r="AF52" s="1">
        <v>2016</v>
      </c>
      <c r="AG52" s="1">
        <v>8.2033333333333296</v>
      </c>
      <c r="AH52" s="1">
        <v>8.35161290322581</v>
      </c>
      <c r="AI52" s="1">
        <v>6.6741935483871</v>
      </c>
      <c r="AJ52" s="1">
        <v>2.1033333333333299</v>
      </c>
      <c r="AK52" s="1">
        <v>-8.7258064516129004</v>
      </c>
      <c r="AL52" s="1">
        <v>-19.43</v>
      </c>
      <c r="AM52" s="10">
        <v>-21.283870967741901</v>
      </c>
      <c r="AN52" s="22">
        <v>-28.9709677419355</v>
      </c>
      <c r="AO52" s="1">
        <v>-15.1034482758621</v>
      </c>
      <c r="AP52" s="1">
        <v>-18.6806451612903</v>
      </c>
      <c r="AQ52" s="1">
        <v>-6.54</v>
      </c>
      <c r="AR52" s="1">
        <v>-3.4193548387096802</v>
      </c>
      <c r="AS52" s="1">
        <v>8.8699999999999992</v>
      </c>
      <c r="AT52" s="1">
        <v>12.6225806451613</v>
      </c>
      <c r="AU52" s="1">
        <v>9.7677419354838708</v>
      </c>
      <c r="AV52" s="1">
        <v>6.0533333333333301</v>
      </c>
      <c r="AW52" s="1">
        <v>-3.04838709677419</v>
      </c>
      <c r="AX52" s="1">
        <v>-22.5966666666667</v>
      </c>
      <c r="AY52" s="10">
        <v>-31.267741935483901</v>
      </c>
      <c r="AZ52" s="2">
        <f t="shared" si="9"/>
        <v>-7.6927963168953246</v>
      </c>
      <c r="BA52" s="1">
        <f t="shared" si="10"/>
        <v>10.746290322580649</v>
      </c>
      <c r="BB52" s="1">
        <f t="shared" si="11"/>
        <v>9.3284139784946234</v>
      </c>
    </row>
    <row r="53" spans="1:54" x14ac:dyDescent="0.25">
      <c r="A53" s="1">
        <v>2017</v>
      </c>
      <c r="B53" s="1">
        <v>0.95199999999999996</v>
      </c>
      <c r="C53" s="1">
        <v>0.85699999999999998</v>
      </c>
      <c r="D53" s="1">
        <v>0.95199999999999996</v>
      </c>
      <c r="H53" s="1">
        <v>2017</v>
      </c>
      <c r="I53" s="1">
        <v>82.1</v>
      </c>
      <c r="J53" s="1">
        <v>15.4</v>
      </c>
      <c r="K53" s="1">
        <v>88.8</v>
      </c>
      <c r="L53" s="1">
        <v>51.4</v>
      </c>
      <c r="M53" s="1">
        <v>5.7</v>
      </c>
      <c r="N53" s="1">
        <v>16.399999999999999</v>
      </c>
      <c r="O53" s="10">
        <v>19.7</v>
      </c>
      <c r="P53" s="22">
        <v>18.5</v>
      </c>
      <c r="Q53" s="1">
        <v>25.2</v>
      </c>
      <c r="R53" s="1">
        <v>16.8</v>
      </c>
      <c r="S53" s="1">
        <v>35.4</v>
      </c>
      <c r="T53" s="1">
        <v>46.2</v>
      </c>
      <c r="U53" s="1">
        <v>93.1</v>
      </c>
      <c r="V53" s="1">
        <v>5.6</v>
      </c>
      <c r="W53" s="1">
        <v>90.9</v>
      </c>
      <c r="X53" s="1">
        <v>29.7</v>
      </c>
      <c r="Y53" s="1">
        <v>62.1</v>
      </c>
      <c r="Z53" s="1">
        <v>57.6</v>
      </c>
      <c r="AA53" s="10">
        <v>27.8</v>
      </c>
      <c r="AB53" s="23">
        <f t="shared" si="6"/>
        <v>508.90000000000009</v>
      </c>
      <c r="AC53" s="2">
        <f t="shared" si="7"/>
        <v>98.699999999999989</v>
      </c>
      <c r="AD53" s="2">
        <f t="shared" si="8"/>
        <v>265.5</v>
      </c>
      <c r="AF53" s="1">
        <v>2017</v>
      </c>
      <c r="AG53" s="1">
        <v>8.8699999999999992</v>
      </c>
      <c r="AH53" s="1">
        <v>12.6225806451613</v>
      </c>
      <c r="AI53" s="1">
        <v>9.7677419354838708</v>
      </c>
      <c r="AJ53" s="1">
        <v>6.0533333333333301</v>
      </c>
      <c r="AK53" s="1">
        <v>-3.04838709677419</v>
      </c>
      <c r="AL53" s="1">
        <v>-22.5966666666667</v>
      </c>
      <c r="AM53" s="10">
        <v>-31.267741935483901</v>
      </c>
      <c r="AN53" s="22">
        <v>-27.087096774193601</v>
      </c>
      <c r="AO53" s="1">
        <v>-25.871428571428599</v>
      </c>
      <c r="AP53" s="1">
        <v>-9.6838709677419406</v>
      </c>
      <c r="AQ53" s="1">
        <v>-15.563333333333301</v>
      </c>
      <c r="AR53" s="1">
        <v>-8.2193548387096804</v>
      </c>
      <c r="AS53" s="1">
        <v>4.82</v>
      </c>
      <c r="AT53" s="1">
        <v>8.6516129032258107</v>
      </c>
      <c r="AU53" s="1">
        <v>6.3774193548387101</v>
      </c>
      <c r="AV53" s="1">
        <v>0.95333333333333303</v>
      </c>
      <c r="AW53" s="1">
        <v>-3.1612903225806401</v>
      </c>
      <c r="AX53" s="1">
        <v>-13.9766666666667</v>
      </c>
      <c r="AY53" s="10">
        <v>-17.7258064516129</v>
      </c>
      <c r="AZ53" s="2">
        <f t="shared" si="9"/>
        <v>-8.3738735279057916</v>
      </c>
      <c r="BA53" s="1">
        <f t="shared" si="10"/>
        <v>6.7358064516129055</v>
      </c>
      <c r="BB53" s="1">
        <f t="shared" si="11"/>
        <v>5.2005913978494638</v>
      </c>
    </row>
    <row r="54" spans="1:54" x14ac:dyDescent="0.25">
      <c r="A54" s="1">
        <v>2018</v>
      </c>
      <c r="B54" s="1">
        <v>1.145</v>
      </c>
      <c r="C54" s="1">
        <v>1.1639999999999999</v>
      </c>
      <c r="D54" s="1">
        <v>1.145</v>
      </c>
      <c r="H54" s="1">
        <v>2018</v>
      </c>
      <c r="I54" s="1">
        <v>93.1</v>
      </c>
      <c r="J54" s="1">
        <v>5.6</v>
      </c>
      <c r="K54" s="1">
        <v>90.9</v>
      </c>
      <c r="L54" s="1">
        <v>29.7</v>
      </c>
      <c r="M54" s="1">
        <v>62.1</v>
      </c>
      <c r="N54" s="1">
        <v>57.6</v>
      </c>
      <c r="O54" s="10">
        <v>27.8</v>
      </c>
      <c r="P54" s="22">
        <v>17.2</v>
      </c>
      <c r="Q54" s="1">
        <v>10.5</v>
      </c>
      <c r="R54" s="1">
        <v>36.299999999999997</v>
      </c>
      <c r="S54" s="1">
        <v>21.8</v>
      </c>
      <c r="T54" s="1">
        <v>11.4</v>
      </c>
      <c r="U54" s="1">
        <v>81</v>
      </c>
      <c r="V54" s="1">
        <v>9.1999999999999993</v>
      </c>
      <c r="W54" s="1">
        <v>41.9</v>
      </c>
      <c r="X54" s="1">
        <v>69.5</v>
      </c>
      <c r="Y54" s="1">
        <v>75.900000000000006</v>
      </c>
      <c r="Z54" s="1">
        <v>37</v>
      </c>
      <c r="AA54" s="10">
        <v>26.7</v>
      </c>
      <c r="AB54" s="23">
        <f t="shared" si="6"/>
        <v>438.39999999999992</v>
      </c>
      <c r="AC54" s="2">
        <f t="shared" si="7"/>
        <v>90.2</v>
      </c>
      <c r="AD54" s="2">
        <f t="shared" si="8"/>
        <v>213</v>
      </c>
      <c r="AF54" s="1">
        <v>2018</v>
      </c>
      <c r="AG54" s="1">
        <v>4.82</v>
      </c>
      <c r="AH54" s="1">
        <v>8.6516129032258107</v>
      </c>
      <c r="AI54" s="1">
        <v>6.3774193548387101</v>
      </c>
      <c r="AJ54" s="1">
        <v>0.95333333333333303</v>
      </c>
      <c r="AK54" s="1">
        <v>-3.1612903225806401</v>
      </c>
      <c r="AL54" s="1">
        <v>-13.9766666666667</v>
      </c>
      <c r="AM54" s="10">
        <v>-17.7258064516129</v>
      </c>
      <c r="AN54" s="22">
        <v>-20.812903225806402</v>
      </c>
      <c r="AO54" s="1">
        <v>-28.121428571428599</v>
      </c>
      <c r="AP54" s="1">
        <v>-27.4096774193548</v>
      </c>
      <c r="AQ54" s="1">
        <v>-14.776666666666699</v>
      </c>
      <c r="AR54" s="1">
        <v>-6.6967741935483902</v>
      </c>
      <c r="AS54" s="1">
        <v>5.43333333333333</v>
      </c>
      <c r="AT54" s="1">
        <v>9.9129032258064491</v>
      </c>
      <c r="AU54" s="1">
        <v>7.0516129032258101</v>
      </c>
      <c r="AV54" s="1">
        <v>4.0366666666666697</v>
      </c>
      <c r="AW54" s="1">
        <v>-4.3580645161290299</v>
      </c>
      <c r="AX54" s="1">
        <v>-18.1666666666667</v>
      </c>
      <c r="AY54" s="10">
        <v>-20.558064516129001</v>
      </c>
      <c r="AZ54" s="2">
        <f t="shared" si="9"/>
        <v>-9.5388108038914456</v>
      </c>
      <c r="BA54" s="1">
        <f t="shared" si="10"/>
        <v>7.6731182795698896</v>
      </c>
      <c r="BB54" s="1">
        <f t="shared" si="11"/>
        <v>6.6086290322580643</v>
      </c>
    </row>
    <row r="55" spans="1:54" x14ac:dyDescent="0.25">
      <c r="A55" s="1">
        <v>2019</v>
      </c>
      <c r="B55" s="1">
        <v>0.77200000000000002</v>
      </c>
      <c r="C55" s="1">
        <v>0.70799999999999996</v>
      </c>
      <c r="D55" s="1">
        <v>0.77200000000000002</v>
      </c>
      <c r="H55" s="1">
        <v>2019</v>
      </c>
      <c r="I55" s="1">
        <v>81</v>
      </c>
      <c r="J55" s="1">
        <v>9.1999999999999993</v>
      </c>
      <c r="K55" s="1">
        <v>41.9</v>
      </c>
      <c r="L55" s="1">
        <v>69.5</v>
      </c>
      <c r="M55" s="1">
        <v>75.900000000000006</v>
      </c>
      <c r="N55" s="1">
        <v>37</v>
      </c>
      <c r="O55" s="10">
        <v>26.7</v>
      </c>
      <c r="P55" s="22">
        <v>25.9</v>
      </c>
      <c r="Q55" s="1">
        <v>21.7</v>
      </c>
      <c r="R55" s="1">
        <v>22.7</v>
      </c>
      <c r="S55" s="1">
        <v>10.8</v>
      </c>
      <c r="T55" s="1">
        <v>85.4</v>
      </c>
      <c r="U55" s="1">
        <v>49.7</v>
      </c>
      <c r="V55" s="1">
        <v>72.599999999999994</v>
      </c>
      <c r="W55" s="1">
        <v>88.5</v>
      </c>
      <c r="X55" s="1">
        <v>89.3</v>
      </c>
      <c r="Y55" s="1">
        <v>70.099999999999994</v>
      </c>
      <c r="Z55" s="1">
        <v>32.700000000000003</v>
      </c>
      <c r="AA55" s="10">
        <v>37.1</v>
      </c>
      <c r="AB55" s="23">
        <f t="shared" si="6"/>
        <v>606.5</v>
      </c>
      <c r="AC55" s="2">
        <f t="shared" si="7"/>
        <v>122.3</v>
      </c>
      <c r="AD55" s="2">
        <f t="shared" si="8"/>
        <v>385.50000000000006</v>
      </c>
      <c r="AF55" s="1">
        <v>2019</v>
      </c>
      <c r="AG55" s="1">
        <v>5.43333333333333</v>
      </c>
      <c r="AH55" s="1">
        <v>9.9129032258064491</v>
      </c>
      <c r="AI55" s="1">
        <v>7.0516129032258101</v>
      </c>
      <c r="AJ55" s="1">
        <v>4.0366666666666697</v>
      </c>
      <c r="AK55" s="1">
        <v>-4.3580645161290299</v>
      </c>
      <c r="AL55" s="1">
        <v>-18.1666666666667</v>
      </c>
      <c r="AM55" s="10">
        <v>-20.558064516129001</v>
      </c>
      <c r="AN55" s="22">
        <v>-29.4225806451613</v>
      </c>
      <c r="AO55" s="1">
        <v>-28.814285714285699</v>
      </c>
      <c r="AP55" s="1">
        <v>-16.654838709677399</v>
      </c>
      <c r="AQ55" s="1">
        <v>-11.27</v>
      </c>
      <c r="AR55" s="1">
        <v>-2.6580645161290302</v>
      </c>
      <c r="AS55" s="1">
        <v>4.01</v>
      </c>
      <c r="AT55" s="1">
        <v>12.593548387096799</v>
      </c>
      <c r="AU55" s="1">
        <v>7.76451612903226</v>
      </c>
      <c r="AV55" s="1">
        <v>3.21</v>
      </c>
      <c r="AW55" s="1">
        <v>-5.1967741935483902</v>
      </c>
      <c r="AX55" s="1">
        <v>-20.516666666666701</v>
      </c>
      <c r="AY55" s="10">
        <v>-21.8</v>
      </c>
      <c r="AZ55" s="2">
        <f t="shared" si="9"/>
        <v>-9.0629288274449529</v>
      </c>
      <c r="BA55" s="1">
        <f t="shared" si="10"/>
        <v>8.3017741935484004</v>
      </c>
      <c r="BB55" s="1">
        <f t="shared" si="11"/>
        <v>6.8945161290322652</v>
      </c>
    </row>
    <row r="56" spans="1:54" x14ac:dyDescent="0.25">
      <c r="A56" s="1">
        <v>2020</v>
      </c>
      <c r="B56" s="1">
        <v>0.53400000000000003</v>
      </c>
      <c r="C56" s="1">
        <v>0.622</v>
      </c>
      <c r="D56" s="1">
        <v>0.53400000000000003</v>
      </c>
      <c r="H56" s="1">
        <v>2020</v>
      </c>
      <c r="I56" s="1">
        <v>49.7</v>
      </c>
      <c r="J56" s="1">
        <v>72.599999999999994</v>
      </c>
      <c r="K56" s="1">
        <v>88.5</v>
      </c>
      <c r="L56" s="1">
        <v>89.3</v>
      </c>
      <c r="M56" s="1">
        <v>70.099999999999994</v>
      </c>
      <c r="N56" s="1">
        <v>32.700000000000003</v>
      </c>
      <c r="O56" s="10">
        <v>37.1</v>
      </c>
      <c r="P56" s="22">
        <v>26.7</v>
      </c>
      <c r="Q56" s="1">
        <v>40.700000000000003</v>
      </c>
      <c r="R56" s="1">
        <v>33.299999999999997</v>
      </c>
      <c r="S56" s="1">
        <v>45.9</v>
      </c>
      <c r="T56" s="1">
        <v>133.5</v>
      </c>
      <c r="U56" s="1">
        <v>58.8</v>
      </c>
      <c r="V56" s="1">
        <v>58.7</v>
      </c>
      <c r="W56" s="1">
        <v>88.2</v>
      </c>
      <c r="X56" s="1">
        <v>64.5</v>
      </c>
      <c r="Y56" s="1">
        <v>48.4</v>
      </c>
      <c r="Z56" s="1">
        <v>26.7</v>
      </c>
      <c r="AA56" s="10">
        <v>10.9</v>
      </c>
      <c r="AB56" s="23">
        <f t="shared" si="6"/>
        <v>636.29999999999995</v>
      </c>
      <c r="AC56" s="2">
        <f t="shared" si="7"/>
        <v>117.5</v>
      </c>
      <c r="AD56" s="2">
        <f t="shared" si="8"/>
        <v>403.7</v>
      </c>
      <c r="AF56" s="1">
        <v>2020</v>
      </c>
      <c r="AG56" s="1">
        <v>4.01</v>
      </c>
      <c r="AH56" s="1">
        <v>12.593548387096799</v>
      </c>
      <c r="AI56" s="1">
        <v>7.76451612903226</v>
      </c>
      <c r="AJ56" s="1">
        <v>3.21</v>
      </c>
      <c r="AK56" s="1">
        <v>-5.1967741935483902</v>
      </c>
      <c r="AL56" s="1">
        <v>-20.516666666666701</v>
      </c>
      <c r="AM56" s="10">
        <v>-21.8</v>
      </c>
      <c r="AN56" s="22">
        <v>-22.496774193548401</v>
      </c>
      <c r="AO56" s="1">
        <v>-16.406896551724099</v>
      </c>
      <c r="AP56" s="1">
        <v>-12.3709677419355</v>
      </c>
      <c r="AQ56" s="1">
        <v>-7.1133333333333297</v>
      </c>
      <c r="AR56" s="1">
        <v>1.6903225806451601</v>
      </c>
      <c r="AS56" s="1">
        <v>6.1133333333333297</v>
      </c>
      <c r="AT56" s="1">
        <v>9.1838709677419406</v>
      </c>
      <c r="AU56" s="1">
        <v>8.7354838709677392</v>
      </c>
      <c r="AV56" s="1">
        <v>4.7733333333333299</v>
      </c>
      <c r="AW56" s="1">
        <v>-4.8967741935483904</v>
      </c>
      <c r="AX56" s="1">
        <v>-11.95</v>
      </c>
      <c r="AY56" s="10">
        <v>-22.3322580645161</v>
      </c>
      <c r="AZ56" s="2">
        <f t="shared" si="9"/>
        <v>-5.5892216660486937</v>
      </c>
      <c r="BA56" s="1">
        <f t="shared" si="10"/>
        <v>7.6486021505376351</v>
      </c>
      <c r="BB56" s="1">
        <f t="shared" si="11"/>
        <v>7.2015053763440848</v>
      </c>
    </row>
    <row r="57" spans="1:54" x14ac:dyDescent="0.25">
      <c r="A57" s="1">
        <v>2021</v>
      </c>
      <c r="B57" s="1">
        <v>0.95499999999999996</v>
      </c>
      <c r="C57" s="1">
        <v>1.2450000000000001</v>
      </c>
      <c r="D57" s="1">
        <v>0.95499999999999996</v>
      </c>
      <c r="H57" s="1">
        <v>2021</v>
      </c>
      <c r="I57" s="1">
        <v>58.8</v>
      </c>
      <c r="J57" s="1">
        <v>58.7</v>
      </c>
      <c r="K57" s="1">
        <v>88.2</v>
      </c>
      <c r="L57" s="1">
        <v>64.5</v>
      </c>
      <c r="M57" s="1">
        <v>48.4</v>
      </c>
      <c r="N57" s="1">
        <v>26.7</v>
      </c>
      <c r="O57" s="10">
        <v>10.9</v>
      </c>
      <c r="P57" s="22">
        <v>16.899999999999999</v>
      </c>
      <c r="Q57" s="1">
        <v>24.1</v>
      </c>
      <c r="R57" s="1">
        <v>30.4</v>
      </c>
      <c r="S57" s="1">
        <v>32.6</v>
      </c>
      <c r="T57" s="1">
        <v>58.4</v>
      </c>
      <c r="U57" s="1">
        <v>21.2</v>
      </c>
      <c r="V57" s="1">
        <v>88.6</v>
      </c>
      <c r="W57" s="1">
        <v>52.1</v>
      </c>
      <c r="X57" s="1">
        <v>53.9</v>
      </c>
      <c r="Y57" s="1">
        <v>46.6</v>
      </c>
      <c r="Z57" s="1">
        <v>32.9</v>
      </c>
      <c r="AA57" s="10">
        <v>45.3</v>
      </c>
      <c r="AB57" s="23">
        <f t="shared" si="6"/>
        <v>503</v>
      </c>
      <c r="AC57" s="2">
        <f t="shared" si="7"/>
        <v>109.8</v>
      </c>
      <c r="AD57" s="2">
        <f t="shared" si="8"/>
        <v>274.2</v>
      </c>
      <c r="AF57" s="1">
        <v>2021</v>
      </c>
      <c r="AG57" s="1">
        <v>6.1133333333333297</v>
      </c>
      <c r="AH57" s="1">
        <v>9.1838709677419406</v>
      </c>
      <c r="AI57" s="1">
        <v>8.7354838709677392</v>
      </c>
      <c r="AJ57" s="1">
        <v>4.7733333333333299</v>
      </c>
      <c r="AK57" s="1">
        <v>-4.8967741935483904</v>
      </c>
      <c r="AL57" s="1">
        <v>-11.95</v>
      </c>
      <c r="AM57" s="10">
        <v>-22.3322580645161</v>
      </c>
      <c r="AN57" s="22">
        <v>-34.248387096774202</v>
      </c>
      <c r="AO57" s="1">
        <v>-34.382142857142902</v>
      </c>
      <c r="AP57" s="1">
        <v>-23.654838709677399</v>
      </c>
      <c r="AQ57" s="1">
        <v>-6.7133333333333303</v>
      </c>
      <c r="AR57" s="1">
        <v>0.73225806451612896</v>
      </c>
      <c r="AS57" s="1">
        <v>6.0966666666666702</v>
      </c>
      <c r="AT57" s="1">
        <v>7.2580645161290303</v>
      </c>
      <c r="AU57" s="1">
        <v>8.5645161290322598</v>
      </c>
      <c r="AV57" s="1">
        <v>2.2366666666666699</v>
      </c>
      <c r="AW57" s="1">
        <v>-3.9225806451612901</v>
      </c>
      <c r="AX57" s="1">
        <v>-20.2633333333333</v>
      </c>
      <c r="AY57" s="10">
        <v>-28.067741935483902</v>
      </c>
      <c r="AZ57" s="2">
        <f t="shared" si="9"/>
        <v>-10.530348822324632</v>
      </c>
      <c r="BA57" s="1">
        <f t="shared" si="10"/>
        <v>6.6773655913978498</v>
      </c>
      <c r="BB57" s="1">
        <f t="shared" si="11"/>
        <v>6.0389784946236578</v>
      </c>
    </row>
    <row r="58" spans="1:54" x14ac:dyDescent="0.25">
      <c r="P58" s="1">
        <f t="shared" ref="P58:AA58" si="12">SUM(P2:P57)</f>
        <v>1266.2500000000002</v>
      </c>
      <c r="Q58" s="1">
        <f t="shared" si="12"/>
        <v>1106.5999999999997</v>
      </c>
      <c r="R58" s="1">
        <f t="shared" si="12"/>
        <v>1174.75</v>
      </c>
      <c r="S58" s="1">
        <f t="shared" si="12"/>
        <v>1475.1999999999998</v>
      </c>
      <c r="T58" s="1">
        <f t="shared" si="12"/>
        <v>2177.85</v>
      </c>
      <c r="U58" s="1">
        <f t="shared" si="12"/>
        <v>3007.2500000000005</v>
      </c>
      <c r="V58" s="1">
        <f t="shared" si="12"/>
        <v>3651.1999999999994</v>
      </c>
      <c r="W58" s="1">
        <f t="shared" si="12"/>
        <v>3569.1500000000005</v>
      </c>
      <c r="X58" s="1">
        <f t="shared" si="12"/>
        <v>2640.5499999999993</v>
      </c>
      <c r="Y58" s="1">
        <f t="shared" si="12"/>
        <v>2484.4499999999994</v>
      </c>
      <c r="Z58" s="1">
        <f t="shared" si="12"/>
        <v>1638.4000000000005</v>
      </c>
      <c r="AA58" s="10">
        <f t="shared" si="12"/>
        <v>1441.1000000000001</v>
      </c>
      <c r="AB58" s="23">
        <f>AVERAGE(AB2:AB57)</f>
        <v>457.72767857142861</v>
      </c>
      <c r="AC58" s="2">
        <f>AVERAGE(AC2:AC57)</f>
        <v>118.90089285714285</v>
      </c>
      <c r="AD58" s="2">
        <f>AVERAGE(AD2:AD57)</f>
        <v>268.67857142857144</v>
      </c>
      <c r="AF58" s="1" t="s">
        <v>27</v>
      </c>
      <c r="AG58" s="1">
        <v>6.0966666666666702</v>
      </c>
      <c r="AH58" s="1">
        <v>7.2580645161290303</v>
      </c>
      <c r="AI58" s="1">
        <v>8.5645161290322598</v>
      </c>
      <c r="AJ58" s="1">
        <v>2.2366666666666699</v>
      </c>
      <c r="AK58" s="1">
        <v>-3.9225806451612901</v>
      </c>
      <c r="AL58" s="1">
        <v>-20.2633333333333</v>
      </c>
      <c r="AM58" s="10">
        <v>-28.067741935483902</v>
      </c>
      <c r="AN58" s="1">
        <f t="shared" ref="AN58:BB58" si="13">AVERAGE(AN2:AN57)</f>
        <v>-28.852563364055282</v>
      </c>
      <c r="AO58" s="1">
        <f t="shared" si="13"/>
        <v>-27.604514866291343</v>
      </c>
      <c r="AP58" s="1">
        <f t="shared" si="13"/>
        <v>-20.085483870967739</v>
      </c>
      <c r="AQ58" s="1">
        <f t="shared" si="13"/>
        <v>-13.389128401360541</v>
      </c>
      <c r="AR58" s="1">
        <f t="shared" si="13"/>
        <v>-4.3920218894009224</v>
      </c>
      <c r="AS58" s="1">
        <f t="shared" si="13"/>
        <v>4.8286545566502488</v>
      </c>
      <c r="AT58" s="1">
        <f t="shared" si="13"/>
        <v>9.585973502304153</v>
      </c>
      <c r="AU58" s="1">
        <f t="shared" si="13"/>
        <v>6.8822580645161295</v>
      </c>
      <c r="AV58" s="1">
        <f t="shared" si="13"/>
        <v>2.2070833333333328</v>
      </c>
      <c r="AW58" s="1">
        <f t="shared" si="13"/>
        <v>-6.8107325268817176</v>
      </c>
      <c r="AX58" s="1">
        <f t="shared" si="13"/>
        <v>-19.292818144499176</v>
      </c>
      <c r="AY58" s="10">
        <f t="shared" si="13"/>
        <v>-24.891791474654376</v>
      </c>
      <c r="AZ58" s="2">
        <f t="shared" si="13"/>
        <v>-10.151257090108937</v>
      </c>
      <c r="BA58" s="1">
        <f t="shared" si="13"/>
        <v>7.2073140294771987</v>
      </c>
      <c r="BB58" s="1">
        <f t="shared" si="13"/>
        <v>5.8759923642009628</v>
      </c>
    </row>
    <row r="59" spans="1:54" x14ac:dyDescent="0.25">
      <c r="AB59" s="23"/>
      <c r="AC59" s="2"/>
      <c r="AD59" s="2"/>
      <c r="AZ59" s="2"/>
    </row>
    <row r="60" spans="1:54" x14ac:dyDescent="0.25">
      <c r="AB60" s="23"/>
      <c r="AC60" s="2"/>
      <c r="AD60" s="2"/>
      <c r="AZ60" s="2"/>
    </row>
    <row r="61" spans="1:54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24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0" t="s">
        <v>28</v>
      </c>
      <c r="AB61" s="16"/>
      <c r="AC61" s="16"/>
      <c r="AD61" s="2"/>
      <c r="AY61" s="1"/>
    </row>
    <row r="62" spans="1:54" x14ac:dyDescent="0.25">
      <c r="H62" s="1" t="s">
        <v>29</v>
      </c>
      <c r="I62" s="1">
        <f t="shared" ref="I62:Y62" si="14">CORREL($B$2:$B$57,I2:I57)</f>
        <v>0.18197613599489951</v>
      </c>
      <c r="J62" s="1">
        <f t="shared" si="14"/>
        <v>5.8592625049865246E-2</v>
      </c>
      <c r="K62" s="1">
        <f t="shared" si="14"/>
        <v>0.10465787829123699</v>
      </c>
      <c r="L62" s="1">
        <f t="shared" si="14"/>
        <v>9.6907979289640872E-2</v>
      </c>
      <c r="M62" s="1">
        <f t="shared" si="14"/>
        <v>-0.10747725110030933</v>
      </c>
      <c r="N62" s="1">
        <f t="shared" si="14"/>
        <v>0.21998494466678881</v>
      </c>
      <c r="O62" s="1">
        <f t="shared" si="14"/>
        <v>-8.6068133160169244E-2</v>
      </c>
      <c r="P62" s="1">
        <f t="shared" si="14"/>
        <v>7.2192070366424346E-2</v>
      </c>
      <c r="Q62" s="1">
        <f t="shared" si="14"/>
        <v>-0.15148794301896054</v>
      </c>
      <c r="R62" s="1">
        <f t="shared" si="14"/>
        <v>6.6804263221794627E-2</v>
      </c>
      <c r="S62" s="1">
        <f t="shared" si="14"/>
        <v>3.4938200347314784E-2</v>
      </c>
      <c r="T62" s="1">
        <f t="shared" si="14"/>
        <v>-0.21417134133876509</v>
      </c>
      <c r="U62" s="1">
        <f t="shared" si="14"/>
        <v>0.11217653033895343</v>
      </c>
      <c r="V62" s="1">
        <f t="shared" si="14"/>
        <v>-7.0060514387830911E-2</v>
      </c>
      <c r="W62" s="1">
        <f t="shared" si="14"/>
        <v>-0.10205310413858401</v>
      </c>
      <c r="X62" s="1">
        <f t="shared" si="14"/>
        <v>0.17661762305415735</v>
      </c>
      <c r="Y62" s="1">
        <f t="shared" si="14"/>
        <v>2.248600395265981E-2</v>
      </c>
      <c r="AB62" s="16"/>
      <c r="AC62" s="16"/>
      <c r="AD62" s="2"/>
    </row>
    <row r="63" spans="1:54" x14ac:dyDescent="0.25">
      <c r="H63" s="1" t="s">
        <v>30</v>
      </c>
      <c r="I63" s="1">
        <f t="shared" ref="I63:Y63" si="15">CORREL($B$2:$B$57,AG2:AG57)</f>
        <v>0.35976254153561199</v>
      </c>
      <c r="J63" s="1">
        <f t="shared" si="15"/>
        <v>0.11228106904705094</v>
      </c>
      <c r="K63" s="1">
        <f t="shared" si="15"/>
        <v>-6.4827811447269986E-3</v>
      </c>
      <c r="L63" s="1">
        <f t="shared" si="15"/>
        <v>0.12070080664471315</v>
      </c>
      <c r="M63" s="1">
        <f t="shared" si="15"/>
        <v>0.1178930138223562</v>
      </c>
      <c r="N63" s="1">
        <f t="shared" si="15"/>
        <v>9.6306290645590931E-2</v>
      </c>
      <c r="O63" s="1">
        <f t="shared" si="15"/>
        <v>0.20812182793419171</v>
      </c>
      <c r="P63" s="1">
        <f t="shared" si="15"/>
        <v>0.33148797118697149</v>
      </c>
      <c r="Q63" s="1">
        <f t="shared" si="15"/>
        <v>9.3900321592995356E-2</v>
      </c>
      <c r="R63" s="1">
        <f t="shared" si="15"/>
        <v>4.0593307679502498E-2</v>
      </c>
      <c r="S63" s="1">
        <f t="shared" si="15"/>
        <v>3.1888925036489282E-2</v>
      </c>
      <c r="T63" s="1">
        <f t="shared" si="15"/>
        <v>6.824059664049667E-2</v>
      </c>
      <c r="U63" s="1">
        <f t="shared" si="15"/>
        <v>0.52584906553414723</v>
      </c>
      <c r="V63" s="1">
        <f t="shared" si="15"/>
        <v>0.42978437021417093</v>
      </c>
      <c r="W63" s="1">
        <f t="shared" si="15"/>
        <v>4.2313370733208587E-2</v>
      </c>
      <c r="X63" s="1">
        <f t="shared" si="15"/>
        <v>8.4670431607395333E-2</v>
      </c>
      <c r="Y63" s="1">
        <f t="shared" si="15"/>
        <v>0.17334730119753303</v>
      </c>
      <c r="Z63" s="1">
        <f>CORREL($B$2:$B$56,BA2:BA56)</f>
        <v>0.62625487997458895</v>
      </c>
      <c r="AA63" s="1">
        <f>CORREL($B$2:$B$56,BB2:BB56)</f>
        <v>0.45740039006262401</v>
      </c>
      <c r="AB63" s="16"/>
      <c r="AD63" s="2"/>
    </row>
    <row r="64" spans="1:54" x14ac:dyDescent="0.25">
      <c r="H64" s="1" t="s">
        <v>31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7:30" x14ac:dyDescent="0.25">
      <c r="H65" s="1" t="s">
        <v>32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7:30" x14ac:dyDescent="0.25">
      <c r="H66" s="1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7:30" x14ac:dyDescent="0.25">
      <c r="H67" s="1" t="s">
        <v>34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7:30" x14ac:dyDescent="0.25">
      <c r="H68" s="1" t="s">
        <v>35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7:30" x14ac:dyDescent="0.25">
      <c r="H69" s="1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  <c r="AD69" s="2"/>
    </row>
    <row r="70" spans="7:30" x14ac:dyDescent="0.25">
      <c r="G70" s="1" t="s">
        <v>37</v>
      </c>
      <c r="H70" s="19">
        <f>MAX(I62:Y62)</f>
        <v>0.21998494466678881</v>
      </c>
      <c r="AB70" s="16"/>
      <c r="AD70" s="2"/>
    </row>
    <row r="71" spans="7:30" x14ac:dyDescent="0.25">
      <c r="G71" s="1" t="s">
        <v>38</v>
      </c>
      <c r="H71" s="20">
        <f>MIN(I62:Y62)</f>
        <v>-0.21417134133876509</v>
      </c>
      <c r="AB71" s="16"/>
      <c r="AD71" s="2"/>
    </row>
    <row r="72" spans="7:30" x14ac:dyDescent="0.25">
      <c r="G72" s="1" t="s">
        <v>39</v>
      </c>
      <c r="H72" s="19">
        <f>MAX(I63:Y63)</f>
        <v>0.52584906553414723</v>
      </c>
      <c r="AB72" s="16"/>
      <c r="AD72" s="2"/>
    </row>
    <row r="73" spans="7:30" x14ac:dyDescent="0.25">
      <c r="G73" s="1" t="s">
        <v>40</v>
      </c>
      <c r="H73" s="20">
        <f>MIN(I63:Y63)</f>
        <v>-6.4827811447269986E-3</v>
      </c>
      <c r="AB73" s="16"/>
      <c r="AD73" s="2"/>
    </row>
    <row r="74" spans="7:30" x14ac:dyDescent="0.25">
      <c r="AB74" s="16"/>
    </row>
    <row r="75" spans="7:30" x14ac:dyDescent="0.25">
      <c r="AB75" s="16"/>
    </row>
    <row r="76" spans="7:30" x14ac:dyDescent="0.25">
      <c r="AB76" s="16"/>
    </row>
    <row r="77" spans="7:30" x14ac:dyDescent="0.25">
      <c r="AB77" s="16"/>
    </row>
    <row r="78" spans="7:30" x14ac:dyDescent="0.25">
      <c r="AB78" s="16"/>
    </row>
    <row r="79" spans="7:30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5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26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6"/>
      <c r="P97" s="4"/>
      <c r="Q97" s="4"/>
      <c r="R97" s="4"/>
      <c r="S97" s="4"/>
    </row>
    <row r="98" spans="6:19" x14ac:dyDescent="0.25">
      <c r="F98" s="4"/>
      <c r="G98" s="4"/>
      <c r="H98" s="4"/>
      <c r="I98" s="4"/>
      <c r="J98" s="4"/>
      <c r="K98" s="4"/>
      <c r="L98" s="4"/>
      <c r="M98" s="4"/>
      <c r="N98" s="4"/>
      <c r="O98" s="26"/>
      <c r="P98" s="4"/>
      <c r="Q98" s="4"/>
      <c r="R98" s="4"/>
      <c r="S98" s="4"/>
    </row>
    <row r="99" spans="6:19" x14ac:dyDescent="0.25">
      <c r="F99" s="4"/>
      <c r="G99" s="4"/>
      <c r="H99" s="4"/>
      <c r="I99" s="4"/>
      <c r="J99" s="4"/>
      <c r="K99" s="4"/>
      <c r="L99" s="4"/>
      <c r="M99" s="4"/>
      <c r="N99" s="4"/>
      <c r="O99" s="26"/>
      <c r="P99" s="4"/>
      <c r="Q99" s="4"/>
      <c r="R99" s="4"/>
      <c r="S99" s="4"/>
    </row>
    <row r="100" spans="6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26"/>
      <c r="P100" s="4"/>
      <c r="Q100" s="4"/>
      <c r="R100" s="4"/>
      <c r="S100" s="4"/>
    </row>
    <row r="103" spans="6:19" x14ac:dyDescent="0.25">
      <c r="F103" s="21"/>
      <c r="G103" s="21"/>
      <c r="H103" s="21"/>
      <c r="I103" s="21"/>
      <c r="J103" s="21"/>
      <c r="K103" s="21"/>
      <c r="L103" s="21"/>
      <c r="M103" s="21"/>
      <c r="N103" s="21"/>
      <c r="O103" s="25"/>
      <c r="P103" s="21"/>
      <c r="Q103" s="21"/>
      <c r="R103" s="21"/>
      <c r="S103" s="21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6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6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6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6"/>
      <c r="P107" s="4"/>
      <c r="Q107" s="4"/>
      <c r="R107" s="4"/>
      <c r="S107" s="4"/>
    </row>
    <row r="108" spans="6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26"/>
      <c r="P108" s="4"/>
      <c r="Q108" s="4"/>
      <c r="R108" s="4"/>
      <c r="S108" s="4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6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6"/>
      <c r="P110" s="4"/>
      <c r="Q110" s="4"/>
      <c r="R110" s="4"/>
      <c r="S110" s="4"/>
    </row>
    <row r="111" spans="6:19" x14ac:dyDescent="0.25">
      <c r="F111" s="21"/>
      <c r="G111" s="21"/>
      <c r="H111" s="21"/>
      <c r="I111" s="21"/>
      <c r="J111" s="21"/>
      <c r="K111" s="21"/>
      <c r="L111" s="21"/>
      <c r="M111" s="21"/>
      <c r="N111" s="21"/>
      <c r="O111" s="25"/>
      <c r="P111" s="21"/>
      <c r="Q111" s="21"/>
      <c r="R111" s="21"/>
      <c r="S111" s="21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6"/>
      <c r="P112" s="4"/>
      <c r="Q112" s="4"/>
      <c r="R112" s="4"/>
      <c r="S112" s="4"/>
    </row>
    <row r="113" spans="6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6"/>
      <c r="P113" s="4"/>
      <c r="Q113" s="4"/>
      <c r="R113" s="4"/>
      <c r="S113" s="4"/>
    </row>
    <row r="114" spans="6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26"/>
      <c r="P114" s="4"/>
      <c r="Q114" s="4"/>
      <c r="R114" s="4"/>
      <c r="S114" s="4"/>
    </row>
    <row r="115" spans="6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26"/>
      <c r="P115" s="4"/>
      <c r="Q115" s="4"/>
      <c r="R115" s="4"/>
      <c r="S115" s="4"/>
    </row>
    <row r="116" spans="6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26"/>
      <c r="P116" s="4"/>
      <c r="Q116" s="4"/>
      <c r="R116" s="4"/>
      <c r="S116" s="4"/>
    </row>
    <row r="119" spans="6:19" x14ac:dyDescent="0.25">
      <c r="F119" s="21"/>
      <c r="G119" s="21"/>
      <c r="H119" s="21"/>
      <c r="I119" s="21"/>
      <c r="J119" s="21"/>
      <c r="K119" s="21"/>
      <c r="L119" s="21"/>
      <c r="M119" s="21"/>
      <c r="N119" s="21"/>
      <c r="O119" s="25"/>
      <c r="P119" s="21"/>
      <c r="Q119" s="21"/>
      <c r="R119" s="21"/>
      <c r="S119" s="21"/>
    </row>
    <row r="120" spans="6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6"/>
      <c r="P120" s="4"/>
      <c r="Q120" s="4"/>
      <c r="R120" s="4"/>
      <c r="S120" s="4"/>
    </row>
    <row r="121" spans="6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6"/>
      <c r="P121" s="4"/>
      <c r="Q121" s="4"/>
      <c r="R121" s="4"/>
      <c r="S121" s="4"/>
    </row>
    <row r="122" spans="6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26"/>
      <c r="P122" s="4"/>
      <c r="Q122" s="4"/>
      <c r="R122" s="4"/>
      <c r="S122" s="4"/>
    </row>
    <row r="123" spans="6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26"/>
      <c r="P123" s="4"/>
      <c r="Q123" s="4"/>
      <c r="R123" s="4"/>
      <c r="S123" s="4"/>
    </row>
    <row r="124" spans="6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26"/>
      <c r="P124" s="4"/>
      <c r="Q124" s="4"/>
      <c r="R124" s="4"/>
      <c r="S124" s="4"/>
    </row>
    <row r="127" spans="6:19" x14ac:dyDescent="0.25">
      <c r="F127" s="21"/>
      <c r="G127" s="21"/>
      <c r="H127" s="21"/>
      <c r="I127" s="21"/>
      <c r="J127" s="21"/>
      <c r="K127" s="21"/>
      <c r="L127" s="21"/>
      <c r="M127" s="21"/>
      <c r="N127" s="21"/>
      <c r="O127" s="25"/>
      <c r="P127" s="21"/>
      <c r="Q127" s="21"/>
      <c r="R127" s="21"/>
      <c r="S127" s="21"/>
    </row>
    <row r="128" spans="6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6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6"/>
      <c r="P129" s="4"/>
      <c r="Q129" s="4"/>
      <c r="R129" s="4"/>
      <c r="S129" s="4"/>
    </row>
    <row r="130" spans="6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26"/>
      <c r="P130" s="4"/>
      <c r="Q130" s="4"/>
      <c r="R130" s="4"/>
      <c r="S130" s="4"/>
    </row>
    <row r="131" spans="6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26"/>
      <c r="P131" s="4"/>
      <c r="Q131" s="4"/>
      <c r="R131" s="4"/>
      <c r="S131" s="4"/>
    </row>
    <row r="132" spans="6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26"/>
      <c r="P132" s="4"/>
      <c r="Q132" s="4"/>
      <c r="R132" s="4"/>
      <c r="S132" s="4"/>
    </row>
    <row r="135" spans="6:19" x14ac:dyDescent="0.25">
      <c r="F135" s="21"/>
      <c r="G135" s="21"/>
      <c r="H135" s="21"/>
      <c r="I135" s="21"/>
      <c r="J135" s="21"/>
      <c r="K135" s="21"/>
      <c r="L135" s="21"/>
      <c r="M135" s="21"/>
      <c r="N135" s="21"/>
      <c r="O135" s="25"/>
      <c r="P135" s="21"/>
      <c r="Q135" s="21"/>
      <c r="R135" s="21"/>
      <c r="S135" s="21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6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6"/>
      <c r="P137" s="4"/>
      <c r="Q137" s="4"/>
      <c r="R137" s="4"/>
      <c r="S137" s="4"/>
    </row>
    <row r="138" spans="6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26"/>
      <c r="P138" s="4"/>
      <c r="Q138" s="4"/>
      <c r="R138" s="4"/>
      <c r="S138" s="4"/>
    </row>
    <row r="139" spans="6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26"/>
      <c r="P139" s="4"/>
      <c r="Q139" s="4"/>
      <c r="R139" s="4"/>
      <c r="S139" s="4"/>
    </row>
    <row r="140" spans="6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26"/>
      <c r="P140" s="4"/>
      <c r="Q140" s="4"/>
      <c r="R140" s="4"/>
      <c r="S140" s="4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79" priority="3" bottom="1" rank="5"/>
    <cfRule type="top10" dxfId="78" priority="6" bottom="1" rank="5"/>
    <cfRule type="top10" dxfId="77" priority="7" rank="5"/>
    <cfRule type="top10" dxfId="76" priority="13" rank="5"/>
  </conditionalFormatting>
  <conditionalFormatting sqref="I62:Z62 Z63:AA63">
    <cfRule type="top10" dxfId="75" priority="19" bottom="1" rank="5"/>
    <cfRule type="top10" dxfId="74" priority="20" rank="5"/>
  </conditionalFormatting>
  <conditionalFormatting sqref="I62:Z63 AA63 AB86:AB87">
    <cfRule type="top10" dxfId="73" priority="17" rank="5"/>
    <cfRule type="top10" dxfId="72" priority="18" bottom="1" rank="5"/>
  </conditionalFormatting>
  <conditionalFormatting sqref="I63:AA63">
    <cfRule type="top10" dxfId="71" priority="21" bottom="1" rank="5"/>
    <cfRule type="top10" dxfId="70" priority="22" rank="5"/>
  </conditionalFormatting>
  <conditionalFormatting sqref="J64:AA64">
    <cfRule type="top10" dxfId="69" priority="2" bottom="1" rank="5"/>
    <cfRule type="top10" dxfId="68" priority="8" rank="5"/>
    <cfRule type="top10" dxfId="67" priority="9" rank="5"/>
    <cfRule type="top10" dxfId="66" priority="14" bottom="1" rank="5"/>
  </conditionalFormatting>
  <conditionalFormatting sqref="J67:AA67">
    <cfRule type="top10" dxfId="65" priority="10" bottom="1" rank="5"/>
    <cfRule type="top10" dxfId="64" priority="11" bottom="1" rank="5"/>
    <cfRule type="top10" dxfId="63" priority="12" rank="5"/>
    <cfRule type="top10" dxfId="62" priority="15" rank="5"/>
  </conditionalFormatting>
  <conditionalFormatting sqref="Z66:AA66">
    <cfRule type="top10" dxfId="61" priority="4" rank="5"/>
    <cfRule type="top10" dxfId="6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65"/>
  <sheetViews>
    <sheetView topLeftCell="A71" zoomScale="60" zoomScaleNormal="60" workbookViewId="0">
      <selection activeCell="I64" sqref="I64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1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  <c r="BB1" s="1" t="s">
        <v>28</v>
      </c>
    </row>
    <row r="2" spans="1:54" s="1" customFormat="1" x14ac:dyDescent="0.25">
      <c r="A2" s="1">
        <v>1966</v>
      </c>
      <c r="B2" s="1">
        <v>1.0549999999999999</v>
      </c>
      <c r="C2" s="5">
        <v>1.228</v>
      </c>
      <c r="D2" s="1">
        <v>1.0549999999999999</v>
      </c>
      <c r="F2" s="5"/>
      <c r="H2" s="1">
        <v>1966</v>
      </c>
      <c r="P2" s="22">
        <v>14.1</v>
      </c>
      <c r="Q2" s="1">
        <v>10.4</v>
      </c>
      <c r="R2" s="1">
        <v>6.8</v>
      </c>
      <c r="S2" s="1">
        <v>15.4</v>
      </c>
      <c r="T2" s="1">
        <v>36.299999999999997</v>
      </c>
      <c r="U2" s="1">
        <v>57.3</v>
      </c>
      <c r="V2" s="1">
        <v>24</v>
      </c>
      <c r="W2" s="1">
        <v>65.3</v>
      </c>
      <c r="X2" s="1">
        <v>45.3</v>
      </c>
      <c r="Y2" s="1">
        <v>25.7</v>
      </c>
      <c r="Z2" s="1">
        <v>22.7</v>
      </c>
      <c r="AA2" s="10">
        <v>29.2</v>
      </c>
      <c r="AB2" s="23">
        <f t="shared" ref="AB2:AB33" si="0">SUM(P2:AA2)</f>
        <v>352.5</v>
      </c>
      <c r="AC2" s="2">
        <f t="shared" ref="AC2:AC33" si="1">SUM(U2:V2)</f>
        <v>81.3</v>
      </c>
      <c r="AD2" s="2">
        <f t="shared" ref="AD2:AD33" si="2">SUM(T2:X2)</f>
        <v>228.2</v>
      </c>
      <c r="AE2" s="2"/>
      <c r="AF2" s="1">
        <v>1966</v>
      </c>
      <c r="AN2" s="22">
        <v>-42.7290322580645</v>
      </c>
      <c r="AO2" s="1">
        <v>-43.7607142857143</v>
      </c>
      <c r="AP2" s="1">
        <v>-39.222580645161301</v>
      </c>
      <c r="AQ2" s="1">
        <v>-25.323333333333299</v>
      </c>
      <c r="AR2" s="1">
        <v>-12.5774193548387</v>
      </c>
      <c r="AS2" s="1">
        <v>1.3333333333333501E-2</v>
      </c>
      <c r="AT2" s="1">
        <v>7.5709677419354904</v>
      </c>
      <c r="AU2" s="1">
        <v>5.4387096774193502</v>
      </c>
      <c r="AV2" s="1">
        <v>-1.71333333333333</v>
      </c>
      <c r="AW2" s="1">
        <v>-18.887096774193498</v>
      </c>
      <c r="AX2" s="1">
        <v>-31.9866666666667</v>
      </c>
      <c r="AY2" s="10">
        <v>-24.7290322580645</v>
      </c>
      <c r="AZ2" s="2">
        <f t="shared" ref="AZ2:AZ33" si="3">AVERAGE(AN2:AY2)</f>
        <v>-18.992183179723501</v>
      </c>
      <c r="BA2" s="1">
        <f t="shared" ref="BA2:BA33" si="4">AVERAGE(AS2:AT2)</f>
        <v>3.792150537634412</v>
      </c>
      <c r="BB2" s="1">
        <f t="shared" ref="BB2:BB33" si="5">AVERAGE(AS2:AV2)</f>
        <v>2.8274193548387112</v>
      </c>
    </row>
    <row r="3" spans="1:54" x14ac:dyDescent="0.25">
      <c r="A3" s="1">
        <v>1967</v>
      </c>
      <c r="B3" s="1">
        <v>1.206</v>
      </c>
      <c r="C3" s="5">
        <v>1.2749999999999999</v>
      </c>
      <c r="D3" s="1">
        <v>1.206</v>
      </c>
      <c r="F3" s="5"/>
      <c r="H3" s="1">
        <v>1967</v>
      </c>
      <c r="I3" s="1">
        <v>57.3</v>
      </c>
      <c r="J3" s="1">
        <v>24</v>
      </c>
      <c r="K3" s="1">
        <v>65.3</v>
      </c>
      <c r="L3" s="1">
        <v>45.3</v>
      </c>
      <c r="M3" s="1">
        <v>25.7</v>
      </c>
      <c r="N3" s="1">
        <v>22.7</v>
      </c>
      <c r="O3" s="10">
        <v>29.2</v>
      </c>
      <c r="P3" s="22">
        <v>17.5</v>
      </c>
      <c r="Q3" s="1">
        <v>16.7</v>
      </c>
      <c r="R3" s="1">
        <v>13.5</v>
      </c>
      <c r="S3" s="1">
        <v>18.5</v>
      </c>
      <c r="T3" s="1">
        <v>11.4</v>
      </c>
      <c r="U3" s="1">
        <v>15.2</v>
      </c>
      <c r="V3" s="1">
        <v>11.9</v>
      </c>
      <c r="W3" s="1">
        <v>49.7</v>
      </c>
      <c r="X3" s="1">
        <v>39.1</v>
      </c>
      <c r="Y3" s="1">
        <v>23.1</v>
      </c>
      <c r="Z3" s="1">
        <v>37.6</v>
      </c>
      <c r="AA3" s="10">
        <v>24.4</v>
      </c>
      <c r="AB3" s="23">
        <f t="shared" si="0"/>
        <v>278.60000000000002</v>
      </c>
      <c r="AC3" s="2">
        <f t="shared" si="1"/>
        <v>27.1</v>
      </c>
      <c r="AD3" s="2">
        <f t="shared" si="2"/>
        <v>127.30000000000001</v>
      </c>
      <c r="AE3" s="2"/>
      <c r="AF3" s="1">
        <v>1967</v>
      </c>
      <c r="AG3" s="1">
        <v>1.3333333333333501E-2</v>
      </c>
      <c r="AH3" s="1">
        <v>7.5709677419354904</v>
      </c>
      <c r="AI3" s="1">
        <v>5.4387096774193502</v>
      </c>
      <c r="AJ3" s="1">
        <v>-1.71333333333333</v>
      </c>
      <c r="AK3" s="1">
        <v>-18.887096774193498</v>
      </c>
      <c r="AL3" s="1">
        <v>-31.9866666666667</v>
      </c>
      <c r="AM3" s="10">
        <v>-24.7290322580645</v>
      </c>
      <c r="AN3" s="22">
        <v>-40.103225806451597</v>
      </c>
      <c r="AO3" s="1">
        <v>-36.75</v>
      </c>
      <c r="AP3" s="1">
        <v>-31.809677419354799</v>
      </c>
      <c r="AQ3" s="1">
        <v>-20.6733333333333</v>
      </c>
      <c r="AR3" s="1">
        <v>-11.070967741935499</v>
      </c>
      <c r="AS3" s="1">
        <v>1.6466666666666701</v>
      </c>
      <c r="AT3" s="1">
        <v>11.1838709677419</v>
      </c>
      <c r="AU3" s="1">
        <v>4.40967741935484</v>
      </c>
      <c r="AV3" s="1">
        <v>-1.0066666666666699</v>
      </c>
      <c r="AW3" s="1">
        <v>-6.9870967741935504</v>
      </c>
      <c r="AX3" s="1">
        <v>-22.066666666666698</v>
      </c>
      <c r="AY3" s="10">
        <v>-25.3935483870968</v>
      </c>
      <c r="AZ3" s="2">
        <f t="shared" si="3"/>
        <v>-14.885080645161295</v>
      </c>
      <c r="BA3" s="1">
        <f t="shared" si="4"/>
        <v>6.4152688172042849</v>
      </c>
      <c r="BB3" s="1">
        <f t="shared" si="5"/>
        <v>4.0583870967741849</v>
      </c>
    </row>
    <row r="4" spans="1:54" x14ac:dyDescent="0.25">
      <c r="A4" s="1">
        <v>1968</v>
      </c>
      <c r="B4" s="1">
        <v>0.70099999999999996</v>
      </c>
      <c r="C4" s="5">
        <v>0.69799999999999995</v>
      </c>
      <c r="D4" s="1">
        <v>0.70099999999999996</v>
      </c>
      <c r="F4" s="5"/>
      <c r="H4" s="1">
        <v>1968</v>
      </c>
      <c r="I4" s="1">
        <v>15.2</v>
      </c>
      <c r="J4" s="1">
        <v>11.9</v>
      </c>
      <c r="K4" s="1">
        <v>49.7</v>
      </c>
      <c r="L4" s="1">
        <v>39.1</v>
      </c>
      <c r="M4" s="1">
        <v>23.1</v>
      </c>
      <c r="N4" s="1">
        <v>37.6</v>
      </c>
      <c r="O4" s="10">
        <v>24.4</v>
      </c>
      <c r="P4" s="22">
        <v>6.6</v>
      </c>
      <c r="Q4" s="1">
        <v>8.9</v>
      </c>
      <c r="R4" s="1">
        <v>21.6</v>
      </c>
      <c r="S4" s="1">
        <v>16.600000000000001</v>
      </c>
      <c r="T4" s="1">
        <v>8.9</v>
      </c>
      <c r="U4" s="1">
        <v>32.299999999999997</v>
      </c>
      <c r="V4" s="1">
        <v>62.5</v>
      </c>
      <c r="W4" s="1">
        <v>48.2</v>
      </c>
      <c r="X4" s="1">
        <v>23.6</v>
      </c>
      <c r="Y4" s="1">
        <v>35.799999999999997</v>
      </c>
      <c r="Z4" s="1">
        <v>5.8</v>
      </c>
      <c r="AA4" s="10">
        <v>39.4</v>
      </c>
      <c r="AB4" s="23">
        <f t="shared" si="0"/>
        <v>310.2</v>
      </c>
      <c r="AC4" s="2">
        <f t="shared" si="1"/>
        <v>94.8</v>
      </c>
      <c r="AD4" s="2">
        <f t="shared" si="2"/>
        <v>175.49999999999997</v>
      </c>
      <c r="AE4" s="2"/>
      <c r="AF4" s="1">
        <v>1968</v>
      </c>
      <c r="AG4" s="1">
        <v>1.6466666666666701</v>
      </c>
      <c r="AH4" s="1">
        <v>11.1838709677419</v>
      </c>
      <c r="AI4" s="1">
        <v>4.40967741935484</v>
      </c>
      <c r="AJ4" s="1">
        <v>-1.0066666666666699</v>
      </c>
      <c r="AK4" s="1">
        <v>-6.9870967741935504</v>
      </c>
      <c r="AL4" s="1">
        <v>-22.066666666666698</v>
      </c>
      <c r="AM4" s="10">
        <v>-25.3935483870968</v>
      </c>
      <c r="AN4" s="22">
        <v>-35.432258064516098</v>
      </c>
      <c r="AO4" s="1">
        <v>-31.575862068965499</v>
      </c>
      <c r="AP4" s="1">
        <v>-25.2741935483871</v>
      </c>
      <c r="AQ4" s="1">
        <v>-22.4033333333333</v>
      </c>
      <c r="AR4" s="1">
        <v>-12.7032258064516</v>
      </c>
      <c r="AS4" s="1">
        <v>-0.66666666666666596</v>
      </c>
      <c r="AT4" s="1">
        <v>8.0806451612903203</v>
      </c>
      <c r="AU4" s="1">
        <v>4.9870967741935504</v>
      </c>
      <c r="AV4" s="1">
        <v>-1.2733333333333301</v>
      </c>
      <c r="AW4" s="1">
        <v>-16.451612903225801</v>
      </c>
      <c r="AX4" s="1">
        <v>-37.79</v>
      </c>
      <c r="AY4" s="10">
        <v>-39.645161290322598</v>
      </c>
      <c r="AZ4" s="2">
        <f t="shared" si="3"/>
        <v>-17.512325423309843</v>
      </c>
      <c r="BA4" s="1">
        <f t="shared" si="4"/>
        <v>3.7069892473118271</v>
      </c>
      <c r="BB4" s="1">
        <f t="shared" si="5"/>
        <v>2.7819354838709689</v>
      </c>
    </row>
    <row r="5" spans="1:54" x14ac:dyDescent="0.25">
      <c r="A5" s="1">
        <v>1969</v>
      </c>
      <c r="B5" s="1">
        <v>1.087</v>
      </c>
      <c r="C5" s="5">
        <v>1.1870000000000001</v>
      </c>
      <c r="D5" s="1">
        <v>1.087</v>
      </c>
      <c r="F5" s="5"/>
      <c r="H5" s="1">
        <v>1969</v>
      </c>
      <c r="I5" s="1">
        <v>32.299999999999997</v>
      </c>
      <c r="J5" s="1">
        <v>62.5</v>
      </c>
      <c r="K5" s="1">
        <v>48.2</v>
      </c>
      <c r="L5" s="1">
        <v>23.6</v>
      </c>
      <c r="M5" s="1">
        <v>35.799999999999997</v>
      </c>
      <c r="N5" s="1">
        <v>5.8</v>
      </c>
      <c r="O5" s="10">
        <v>39.4</v>
      </c>
      <c r="P5" s="22">
        <v>10.5</v>
      </c>
      <c r="Q5" s="1">
        <v>15.3</v>
      </c>
      <c r="R5" s="1">
        <v>7.7</v>
      </c>
      <c r="S5" s="1">
        <v>12</v>
      </c>
      <c r="T5" s="1">
        <v>12.8</v>
      </c>
      <c r="U5" s="1">
        <v>42</v>
      </c>
      <c r="V5" s="1">
        <v>29.8</v>
      </c>
      <c r="W5" s="1">
        <v>19.600000000000001</v>
      </c>
      <c r="X5" s="1">
        <v>29.3</v>
      </c>
      <c r="Y5" s="1">
        <v>11.7</v>
      </c>
      <c r="Z5" s="1">
        <v>21</v>
      </c>
      <c r="AA5" s="10">
        <v>27</v>
      </c>
      <c r="AB5" s="23">
        <f t="shared" si="0"/>
        <v>238.7</v>
      </c>
      <c r="AC5" s="2">
        <f t="shared" si="1"/>
        <v>71.8</v>
      </c>
      <c r="AD5" s="2">
        <f t="shared" si="2"/>
        <v>133.5</v>
      </c>
      <c r="AE5" s="2"/>
      <c r="AF5" s="1">
        <v>1969</v>
      </c>
      <c r="AG5" s="1">
        <v>-0.66666666666666596</v>
      </c>
      <c r="AH5" s="1">
        <v>8.0806451612903203</v>
      </c>
      <c r="AI5" s="1">
        <v>4.9870967741935504</v>
      </c>
      <c r="AJ5" s="1">
        <v>-1.2733333333333301</v>
      </c>
      <c r="AK5" s="1">
        <v>-16.451612903225801</v>
      </c>
      <c r="AL5" s="1">
        <v>-37.79</v>
      </c>
      <c r="AM5" s="10">
        <v>-39.645161290322598</v>
      </c>
      <c r="AN5" s="22">
        <v>-38.235483870967798</v>
      </c>
      <c r="AO5" s="1">
        <v>-41.632142857142803</v>
      </c>
      <c r="AP5" s="1">
        <v>-33.145161290322598</v>
      </c>
      <c r="AQ5" s="1">
        <v>-24.8066666666667</v>
      </c>
      <c r="AR5" s="1">
        <v>-11.383870967741901</v>
      </c>
      <c r="AS5" s="1">
        <v>2.93</v>
      </c>
      <c r="AT5" s="1">
        <v>11.7032258064516</v>
      </c>
      <c r="AU5" s="1">
        <v>5.7032258064516199</v>
      </c>
      <c r="AV5" s="1">
        <v>-2.4433333333333298</v>
      </c>
      <c r="AW5" s="1">
        <v>-15.4774193548387</v>
      </c>
      <c r="AX5" s="1">
        <v>-24.213333333333299</v>
      </c>
      <c r="AY5" s="10">
        <v>-31.9096774193548</v>
      </c>
      <c r="AZ5" s="2">
        <f t="shared" si="3"/>
        <v>-16.909219790066558</v>
      </c>
      <c r="BA5" s="1">
        <f t="shared" si="4"/>
        <v>7.3166129032258</v>
      </c>
      <c r="BB5" s="1">
        <f t="shared" si="5"/>
        <v>4.4732795698924726</v>
      </c>
    </row>
    <row r="6" spans="1:54" x14ac:dyDescent="0.25">
      <c r="A6" s="1">
        <v>1970</v>
      </c>
      <c r="B6" s="1">
        <v>0.93799999999999994</v>
      </c>
      <c r="C6" s="5">
        <v>0.92600000000000005</v>
      </c>
      <c r="D6" s="1">
        <v>0.93799999999999994</v>
      </c>
      <c r="F6" s="5"/>
      <c r="H6" s="1">
        <v>1970</v>
      </c>
      <c r="I6" s="1">
        <v>42</v>
      </c>
      <c r="J6" s="1">
        <v>29.8</v>
      </c>
      <c r="K6" s="1">
        <v>19.600000000000001</v>
      </c>
      <c r="L6" s="1">
        <v>29.3</v>
      </c>
      <c r="M6" s="1">
        <v>11.7</v>
      </c>
      <c r="N6" s="1">
        <v>21</v>
      </c>
      <c r="O6" s="10">
        <v>27</v>
      </c>
      <c r="P6" s="22">
        <v>8.6999999999999993</v>
      </c>
      <c r="Q6" s="1">
        <v>1.6</v>
      </c>
      <c r="R6" s="1">
        <v>9.9</v>
      </c>
      <c r="S6" s="1">
        <v>6.4</v>
      </c>
      <c r="T6" s="1">
        <v>18.399999999999999</v>
      </c>
      <c r="U6" s="1">
        <v>39.200000000000003</v>
      </c>
      <c r="V6" s="1">
        <v>75</v>
      </c>
      <c r="W6" s="1">
        <v>27.7</v>
      </c>
      <c r="X6" s="1">
        <v>46.4</v>
      </c>
      <c r="Y6" s="1">
        <v>37.1</v>
      </c>
      <c r="Z6" s="1">
        <v>23.6</v>
      </c>
      <c r="AA6" s="10">
        <v>15.1</v>
      </c>
      <c r="AB6" s="23">
        <f t="shared" si="0"/>
        <v>309.10000000000002</v>
      </c>
      <c r="AC6" s="2">
        <f t="shared" si="1"/>
        <v>114.2</v>
      </c>
      <c r="AD6" s="2">
        <f t="shared" si="2"/>
        <v>206.7</v>
      </c>
      <c r="AE6" s="2"/>
      <c r="AF6" s="1">
        <v>1970</v>
      </c>
      <c r="AG6" s="1">
        <v>2.93</v>
      </c>
      <c r="AH6" s="1">
        <v>11.7032258064516</v>
      </c>
      <c r="AI6" s="1">
        <v>5.7032258064516199</v>
      </c>
      <c r="AJ6" s="1">
        <v>-2.4433333333333298</v>
      </c>
      <c r="AK6" s="1">
        <v>-15.4774193548387</v>
      </c>
      <c r="AL6" s="1">
        <v>-24.213333333333299</v>
      </c>
      <c r="AM6" s="10">
        <v>-31.9096774193548</v>
      </c>
      <c r="AN6" s="22">
        <v>-37.954838709677396</v>
      </c>
      <c r="AO6" s="1">
        <v>-38.467857142857099</v>
      </c>
      <c r="AP6" s="1">
        <v>-29.1225806451613</v>
      </c>
      <c r="AQ6" s="1">
        <v>-24.71</v>
      </c>
      <c r="AR6" s="1">
        <v>-13.9935483870968</v>
      </c>
      <c r="AS6" s="1">
        <v>0.2</v>
      </c>
      <c r="AT6" s="1">
        <v>9.4935483870967801</v>
      </c>
      <c r="AU6" s="1">
        <v>3.54193548387097</v>
      </c>
      <c r="AV6" s="1">
        <v>-0.73333333333333295</v>
      </c>
      <c r="AW6" s="1">
        <v>-17.748387096774199</v>
      </c>
      <c r="AX6" s="1">
        <v>-27.746666666666702</v>
      </c>
      <c r="AY6" s="10">
        <v>-31.396774193548399</v>
      </c>
      <c r="AZ6" s="2">
        <f t="shared" si="3"/>
        <v>-17.386541858678957</v>
      </c>
      <c r="BA6" s="1">
        <f t="shared" si="4"/>
        <v>4.8467741935483897</v>
      </c>
      <c r="BB6" s="1">
        <f t="shared" si="5"/>
        <v>3.1255376344086043</v>
      </c>
    </row>
    <row r="7" spans="1:54" x14ac:dyDescent="0.25">
      <c r="A7" s="1">
        <v>1971</v>
      </c>
      <c r="B7" s="1">
        <v>0.32700000000000001</v>
      </c>
      <c r="C7" s="5">
        <v>0.36199999999999999</v>
      </c>
      <c r="D7" s="1">
        <v>0.32700000000000001</v>
      </c>
      <c r="F7" s="5"/>
      <c r="H7" s="1">
        <v>1971</v>
      </c>
      <c r="I7" s="1">
        <v>39.200000000000003</v>
      </c>
      <c r="J7" s="1">
        <v>75</v>
      </c>
      <c r="K7" s="1">
        <v>27.7</v>
      </c>
      <c r="L7" s="1">
        <v>46.4</v>
      </c>
      <c r="M7" s="1">
        <v>37.1</v>
      </c>
      <c r="N7" s="1">
        <v>23.6</v>
      </c>
      <c r="O7" s="10">
        <v>15.1</v>
      </c>
      <c r="P7" s="22">
        <v>11.1</v>
      </c>
      <c r="Q7" s="1">
        <v>2.4</v>
      </c>
      <c r="R7" s="1">
        <v>20.5</v>
      </c>
      <c r="S7" s="1">
        <v>8</v>
      </c>
      <c r="T7" s="1">
        <v>16.399999999999999</v>
      </c>
      <c r="U7" s="1">
        <v>16</v>
      </c>
      <c r="V7" s="1">
        <v>60.8</v>
      </c>
      <c r="W7" s="1">
        <v>16.899999999999999</v>
      </c>
      <c r="X7" s="1">
        <v>30.6</v>
      </c>
      <c r="Y7" s="1">
        <v>35.200000000000003</v>
      </c>
      <c r="Z7" s="1">
        <v>33.299999999999997</v>
      </c>
      <c r="AA7" s="10">
        <v>32.700000000000003</v>
      </c>
      <c r="AB7" s="23">
        <f t="shared" si="0"/>
        <v>283.89999999999998</v>
      </c>
      <c r="AC7" s="2">
        <f t="shared" si="1"/>
        <v>76.8</v>
      </c>
      <c r="AD7" s="2">
        <f t="shared" si="2"/>
        <v>140.69999999999999</v>
      </c>
      <c r="AE7" s="2"/>
      <c r="AF7" s="1">
        <v>1971</v>
      </c>
      <c r="AG7" s="1">
        <v>0.2</v>
      </c>
      <c r="AH7" s="1">
        <v>9.4935483870967801</v>
      </c>
      <c r="AI7" s="1">
        <v>3.54193548387097</v>
      </c>
      <c r="AJ7" s="1">
        <v>-0.73333333333333295</v>
      </c>
      <c r="AK7" s="1">
        <v>-17.748387096774199</v>
      </c>
      <c r="AL7" s="1">
        <v>-27.746666666666702</v>
      </c>
      <c r="AM7" s="10">
        <v>-31.396774193548399</v>
      </c>
      <c r="AN7" s="22">
        <v>-39.361290322580601</v>
      </c>
      <c r="AO7" s="1">
        <v>-37.285714285714299</v>
      </c>
      <c r="AP7" s="1">
        <v>-29.2258064516129</v>
      </c>
      <c r="AQ7" s="1">
        <v>-25.07</v>
      </c>
      <c r="AR7" s="1">
        <v>-10.2483870967742</v>
      </c>
      <c r="AS7" s="1">
        <v>1.82666666666667</v>
      </c>
      <c r="AT7" s="1">
        <v>8.9032258064516103</v>
      </c>
      <c r="AU7" s="1">
        <v>9.3870967741935498</v>
      </c>
      <c r="AV7" s="1">
        <v>1.1000000000000001</v>
      </c>
      <c r="AW7" s="1">
        <v>-17.6225806451613</v>
      </c>
      <c r="AX7" s="1">
        <v>-25.803333333333299</v>
      </c>
      <c r="AY7" s="10">
        <v>-29.5129032258065</v>
      </c>
      <c r="AZ7" s="2">
        <f t="shared" si="3"/>
        <v>-16.076085509472605</v>
      </c>
      <c r="BA7" s="1">
        <f t="shared" si="4"/>
        <v>5.36494623655914</v>
      </c>
      <c r="BB7" s="1">
        <f t="shared" si="5"/>
        <v>5.3042473118279574</v>
      </c>
    </row>
    <row r="8" spans="1:54" x14ac:dyDescent="0.25">
      <c r="A8" s="1">
        <v>1972</v>
      </c>
      <c r="B8" s="1">
        <v>0.80400000000000005</v>
      </c>
      <c r="C8" s="5">
        <v>1.0169999999999999</v>
      </c>
      <c r="D8" s="1">
        <v>0.80400000000000005</v>
      </c>
      <c r="F8" s="5"/>
      <c r="H8" s="1">
        <v>1972</v>
      </c>
      <c r="I8" s="1">
        <v>16</v>
      </c>
      <c r="J8" s="1">
        <v>60.8</v>
      </c>
      <c r="K8" s="1">
        <v>16.899999999999999</v>
      </c>
      <c r="L8" s="1">
        <v>30.6</v>
      </c>
      <c r="M8" s="1">
        <v>35.200000000000003</v>
      </c>
      <c r="N8" s="1">
        <v>33.299999999999997</v>
      </c>
      <c r="O8" s="10">
        <v>32.700000000000003</v>
      </c>
      <c r="P8" s="22">
        <v>18.5</v>
      </c>
      <c r="Q8" s="1">
        <v>8</v>
      </c>
      <c r="R8" s="1">
        <v>2.1</v>
      </c>
      <c r="S8" s="1">
        <v>26.8</v>
      </c>
      <c r="T8" s="1">
        <v>13.4</v>
      </c>
      <c r="U8" s="1">
        <v>3.4</v>
      </c>
      <c r="V8" s="1">
        <v>52</v>
      </c>
      <c r="W8" s="1">
        <v>29.6</v>
      </c>
      <c r="X8" s="1">
        <v>25.5</v>
      </c>
      <c r="Y8" s="1">
        <v>23.3</v>
      </c>
      <c r="Z8" s="1">
        <v>9.1999999999999993</v>
      </c>
      <c r="AA8" s="10">
        <v>16.3</v>
      </c>
      <c r="AB8" s="23">
        <f t="shared" si="0"/>
        <v>228.10000000000002</v>
      </c>
      <c r="AC8" s="2">
        <f t="shared" si="1"/>
        <v>55.4</v>
      </c>
      <c r="AD8" s="2">
        <f t="shared" si="2"/>
        <v>123.9</v>
      </c>
      <c r="AE8" s="2"/>
      <c r="AF8" s="1">
        <v>1972</v>
      </c>
      <c r="AG8" s="1">
        <v>1.82666666666667</v>
      </c>
      <c r="AH8" s="1">
        <v>8.9032258064516103</v>
      </c>
      <c r="AI8" s="1">
        <v>9.3870967741935498</v>
      </c>
      <c r="AJ8" s="1">
        <v>1.1000000000000001</v>
      </c>
      <c r="AK8" s="1">
        <v>-17.6225806451613</v>
      </c>
      <c r="AL8" s="1">
        <v>-25.803333333333299</v>
      </c>
      <c r="AM8" s="10">
        <v>-29.5129032258065</v>
      </c>
      <c r="AN8" s="22">
        <v>-40.612903225806399</v>
      </c>
      <c r="AO8" s="1">
        <v>-36.496551724137902</v>
      </c>
      <c r="AP8" s="1">
        <v>-34.119354838709697</v>
      </c>
      <c r="AQ8" s="1">
        <v>-20.336666666666702</v>
      </c>
      <c r="AR8" s="1">
        <v>-14.783870967741899</v>
      </c>
      <c r="AS8" s="1">
        <v>1.5433333333333299</v>
      </c>
      <c r="AT8" s="1">
        <v>7.5225806451612902</v>
      </c>
      <c r="AU8" s="1">
        <v>4.2838709677419402</v>
      </c>
      <c r="AV8" s="1">
        <v>-3.53</v>
      </c>
      <c r="AW8" s="1">
        <v>-15.4903225806452</v>
      </c>
      <c r="AX8" s="1">
        <v>-34.063333333333297</v>
      </c>
      <c r="AY8" s="10">
        <v>-37.1064516129032</v>
      </c>
      <c r="AZ8" s="2">
        <f t="shared" si="3"/>
        <v>-18.599139166975647</v>
      </c>
      <c r="BA8" s="1">
        <f t="shared" si="4"/>
        <v>4.5329569892473103</v>
      </c>
      <c r="BB8" s="1">
        <f t="shared" si="5"/>
        <v>2.4549462365591403</v>
      </c>
    </row>
    <row r="9" spans="1:54" x14ac:dyDescent="0.25">
      <c r="A9" s="1">
        <v>1973</v>
      </c>
      <c r="B9" s="1">
        <v>0.38</v>
      </c>
      <c r="C9" s="5">
        <v>0.59</v>
      </c>
      <c r="D9" s="1">
        <v>0.38</v>
      </c>
      <c r="F9" s="5"/>
      <c r="H9" s="1">
        <v>1973</v>
      </c>
      <c r="I9" s="1">
        <v>3.4</v>
      </c>
      <c r="J9" s="1">
        <v>52</v>
      </c>
      <c r="K9" s="1">
        <v>29.6</v>
      </c>
      <c r="L9" s="1">
        <v>25.5</v>
      </c>
      <c r="M9" s="1">
        <v>23.3</v>
      </c>
      <c r="N9" s="1">
        <v>9.1999999999999993</v>
      </c>
      <c r="O9" s="10">
        <v>16.3</v>
      </c>
      <c r="P9" s="22">
        <v>25.4</v>
      </c>
      <c r="Q9" s="1">
        <v>27.4</v>
      </c>
      <c r="R9" s="1">
        <v>14</v>
      </c>
      <c r="S9" s="1">
        <v>6.2</v>
      </c>
      <c r="T9" s="1">
        <v>17.3</v>
      </c>
      <c r="U9" s="1">
        <v>26.1</v>
      </c>
      <c r="V9" s="1">
        <v>71.8</v>
      </c>
      <c r="W9" s="1">
        <v>17.3</v>
      </c>
      <c r="X9" s="1">
        <v>47.4</v>
      </c>
      <c r="Y9" s="1">
        <v>32.6</v>
      </c>
      <c r="Z9" s="1">
        <v>10.3</v>
      </c>
      <c r="AA9" s="10">
        <v>9.6</v>
      </c>
      <c r="AB9" s="23">
        <f t="shared" si="0"/>
        <v>305.40000000000003</v>
      </c>
      <c r="AC9" s="2">
        <f t="shared" si="1"/>
        <v>97.9</v>
      </c>
      <c r="AD9" s="2">
        <f t="shared" si="2"/>
        <v>179.9</v>
      </c>
      <c r="AE9" s="2"/>
      <c r="AF9" s="1">
        <v>1973</v>
      </c>
      <c r="AG9" s="1">
        <v>1.5433333333333299</v>
      </c>
      <c r="AH9" s="1">
        <v>7.5225806451612902</v>
      </c>
      <c r="AI9" s="1">
        <v>4.2838709677419402</v>
      </c>
      <c r="AJ9" s="1">
        <v>-3.53</v>
      </c>
      <c r="AK9" s="1">
        <v>-15.4903225806452</v>
      </c>
      <c r="AL9" s="1">
        <v>-34.063333333333297</v>
      </c>
      <c r="AM9" s="10">
        <v>-37.1064516129032</v>
      </c>
      <c r="AN9" s="22">
        <v>-37.832258064516097</v>
      </c>
      <c r="AO9" s="1">
        <v>-32.517857142857103</v>
      </c>
      <c r="AP9" s="1">
        <v>-28.448387096774201</v>
      </c>
      <c r="AQ9" s="1">
        <v>-24.933333333333302</v>
      </c>
      <c r="AR9" s="1">
        <v>-12.4225806451613</v>
      </c>
      <c r="AS9" s="1">
        <v>1.0900000000000001</v>
      </c>
      <c r="AT9" s="1">
        <v>8.0322580645161299</v>
      </c>
      <c r="AU9" s="1">
        <v>6.6096774193548402</v>
      </c>
      <c r="AV9" s="1">
        <v>-1.0433333333333299</v>
      </c>
      <c r="AW9" s="1">
        <v>-18.009677419354801</v>
      </c>
      <c r="AX9" s="1">
        <v>-32.42</v>
      </c>
      <c r="AY9" s="10">
        <v>-37.077419354838703</v>
      </c>
      <c r="AZ9" s="2">
        <f t="shared" si="3"/>
        <v>-17.414409242191486</v>
      </c>
      <c r="BA9" s="1">
        <f t="shared" si="4"/>
        <v>4.5611290322580649</v>
      </c>
      <c r="BB9" s="1">
        <f t="shared" si="5"/>
        <v>3.6721505376344101</v>
      </c>
    </row>
    <row r="10" spans="1:54" x14ac:dyDescent="0.25">
      <c r="A10" s="1">
        <v>1974</v>
      </c>
      <c r="B10" s="1">
        <v>0</v>
      </c>
      <c r="C10" s="5">
        <v>0.433</v>
      </c>
      <c r="D10" s="1">
        <v>0</v>
      </c>
      <c r="F10" s="5"/>
      <c r="H10" s="1">
        <v>1974</v>
      </c>
      <c r="I10" s="1">
        <v>26.1</v>
      </c>
      <c r="J10" s="1">
        <v>71.8</v>
      </c>
      <c r="K10" s="1">
        <v>17.3</v>
      </c>
      <c r="L10" s="1">
        <v>47.4</v>
      </c>
      <c r="M10" s="1">
        <v>32.6</v>
      </c>
      <c r="N10" s="1">
        <v>10.3</v>
      </c>
      <c r="O10" s="10">
        <v>9.6</v>
      </c>
      <c r="P10" s="22">
        <v>7.1</v>
      </c>
      <c r="Q10" s="1">
        <v>17.600000000000001</v>
      </c>
      <c r="R10" s="1">
        <v>16.399999999999999</v>
      </c>
      <c r="S10" s="1">
        <v>10.4</v>
      </c>
      <c r="T10" s="1">
        <v>22.2</v>
      </c>
      <c r="U10" s="1">
        <v>30.6</v>
      </c>
      <c r="V10" s="1">
        <v>49.2</v>
      </c>
      <c r="W10" s="1">
        <v>49.9</v>
      </c>
      <c r="X10" s="1">
        <v>13.3</v>
      </c>
      <c r="Y10" s="1">
        <v>50</v>
      </c>
      <c r="Z10" s="1">
        <v>9.3000000000000007</v>
      </c>
      <c r="AA10" s="10">
        <v>20.8</v>
      </c>
      <c r="AB10" s="23">
        <f t="shared" si="0"/>
        <v>296.80000000000007</v>
      </c>
      <c r="AC10" s="2">
        <f t="shared" si="1"/>
        <v>79.800000000000011</v>
      </c>
      <c r="AD10" s="2">
        <f t="shared" si="2"/>
        <v>165.20000000000002</v>
      </c>
      <c r="AE10" s="2"/>
      <c r="AF10" s="1">
        <v>1974</v>
      </c>
      <c r="AG10" s="1">
        <v>1.0900000000000001</v>
      </c>
      <c r="AH10" s="1">
        <v>8.0322580645161299</v>
      </c>
      <c r="AI10" s="1">
        <v>6.6096774193548402</v>
      </c>
      <c r="AJ10" s="1">
        <v>-1.0433333333333299</v>
      </c>
      <c r="AK10" s="1">
        <v>-18.009677419354801</v>
      </c>
      <c r="AL10" s="1">
        <v>-32.42</v>
      </c>
      <c r="AM10" s="10">
        <v>-37.077419354838703</v>
      </c>
      <c r="AN10" s="22">
        <v>-41.235483870967798</v>
      </c>
      <c r="AO10" s="1">
        <v>-37.553571428571402</v>
      </c>
      <c r="AP10" s="1">
        <v>-26.8322580645161</v>
      </c>
      <c r="AQ10" s="1">
        <v>-20.873333333333299</v>
      </c>
      <c r="AR10" s="1">
        <v>-11.754838709677401</v>
      </c>
      <c r="AS10" s="1">
        <v>-0.39</v>
      </c>
      <c r="AT10" s="1">
        <v>5.9806451612903198</v>
      </c>
      <c r="AU10" s="1">
        <v>6.4516129032258096</v>
      </c>
      <c r="AV10" s="1">
        <v>-0.97333333333333305</v>
      </c>
      <c r="AW10" s="1">
        <v>-21.906451612903201</v>
      </c>
      <c r="AX10" s="1">
        <v>-36.856666666666698</v>
      </c>
      <c r="AY10" s="10">
        <v>-33.258064516128997</v>
      </c>
      <c r="AZ10" s="2">
        <f t="shared" si="3"/>
        <v>-18.266811955965174</v>
      </c>
      <c r="BA10" s="1">
        <f t="shared" si="4"/>
        <v>2.79532258064516</v>
      </c>
      <c r="BB10" s="1">
        <f t="shared" si="5"/>
        <v>2.7672311827956992</v>
      </c>
    </row>
    <row r="11" spans="1:54" x14ac:dyDescent="0.25">
      <c r="A11" s="1">
        <v>1975</v>
      </c>
      <c r="B11" s="1">
        <v>0.60399999999999998</v>
      </c>
      <c r="C11" s="5">
        <v>1.085</v>
      </c>
      <c r="D11" s="1">
        <v>0.60399999999999998</v>
      </c>
      <c r="F11" s="5"/>
      <c r="H11" s="1">
        <v>1975</v>
      </c>
      <c r="I11" s="1">
        <v>30.6</v>
      </c>
      <c r="J11" s="1">
        <v>49.2</v>
      </c>
      <c r="K11" s="1">
        <v>49.9</v>
      </c>
      <c r="L11" s="1">
        <v>13.3</v>
      </c>
      <c r="M11" s="1">
        <v>50</v>
      </c>
      <c r="N11" s="1">
        <v>9.3000000000000007</v>
      </c>
      <c r="O11" s="10">
        <v>20.8</v>
      </c>
      <c r="P11" s="22">
        <v>7.1</v>
      </c>
      <c r="Q11" s="1">
        <v>10.3</v>
      </c>
      <c r="R11" s="1">
        <v>7.1</v>
      </c>
      <c r="S11" s="1">
        <v>17.399999999999999</v>
      </c>
      <c r="T11" s="1">
        <v>27.7</v>
      </c>
      <c r="U11" s="1">
        <v>30</v>
      </c>
      <c r="V11" s="1">
        <v>34.799999999999997</v>
      </c>
      <c r="W11" s="1">
        <v>12.5</v>
      </c>
      <c r="X11" s="1">
        <v>36.1</v>
      </c>
      <c r="Y11" s="1">
        <v>24.7</v>
      </c>
      <c r="Z11" s="1">
        <v>17</v>
      </c>
      <c r="AA11" s="10">
        <v>24.1</v>
      </c>
      <c r="AB11" s="23">
        <f t="shared" si="0"/>
        <v>248.79999999999995</v>
      </c>
      <c r="AC11" s="2">
        <f t="shared" si="1"/>
        <v>64.8</v>
      </c>
      <c r="AD11" s="2">
        <f t="shared" si="2"/>
        <v>141.1</v>
      </c>
      <c r="AE11" s="2"/>
      <c r="AF11" s="1">
        <v>1975</v>
      </c>
      <c r="AG11" s="1">
        <v>-0.39</v>
      </c>
      <c r="AH11" s="1">
        <v>5.9806451612903198</v>
      </c>
      <c r="AI11" s="1">
        <v>6.4516129032258096</v>
      </c>
      <c r="AJ11" s="1">
        <v>-0.97333333333333305</v>
      </c>
      <c r="AK11" s="1">
        <v>-21.906451612903201</v>
      </c>
      <c r="AL11" s="1">
        <v>-36.856666666666698</v>
      </c>
      <c r="AM11" s="10">
        <v>-33.258064516128997</v>
      </c>
      <c r="AN11" s="22">
        <v>-35.512903225806497</v>
      </c>
      <c r="AO11" s="1">
        <v>-35.8642857142857</v>
      </c>
      <c r="AP11" s="1">
        <v>-32.474193548387099</v>
      </c>
      <c r="AQ11" s="1">
        <v>-23.14</v>
      </c>
      <c r="AR11" s="1">
        <v>-8.5290322580645093</v>
      </c>
      <c r="AS11" s="1">
        <v>3.4766666666666701</v>
      </c>
      <c r="AT11" s="1">
        <v>9.2225806451612904</v>
      </c>
      <c r="AU11" s="1">
        <v>4.8838709677419399</v>
      </c>
      <c r="AV11" s="1">
        <v>-0.17333333333333301</v>
      </c>
      <c r="AW11" s="1">
        <v>-16.0612903225806</v>
      </c>
      <c r="AX11" s="1">
        <v>-30.303333333333299</v>
      </c>
      <c r="AY11" s="10">
        <v>-23.777419354838699</v>
      </c>
      <c r="AZ11" s="2">
        <f t="shared" si="3"/>
        <v>-15.687722734254985</v>
      </c>
      <c r="BA11" s="1">
        <f t="shared" si="4"/>
        <v>6.3496236559139803</v>
      </c>
      <c r="BB11" s="1">
        <f t="shared" si="5"/>
        <v>4.3524462365591425</v>
      </c>
    </row>
    <row r="12" spans="1:54" x14ac:dyDescent="0.25">
      <c r="A12" s="1">
        <v>1976</v>
      </c>
      <c r="B12" s="1">
        <v>0.79500000000000004</v>
      </c>
      <c r="C12" s="5">
        <v>1.1919999999999999</v>
      </c>
      <c r="D12" s="1">
        <v>0.79500000000000004</v>
      </c>
      <c r="F12" s="5"/>
      <c r="H12" s="1">
        <v>1976</v>
      </c>
      <c r="I12" s="1">
        <v>30</v>
      </c>
      <c r="J12" s="1">
        <v>34.799999999999997</v>
      </c>
      <c r="K12" s="1">
        <v>12.5</v>
      </c>
      <c r="L12" s="1">
        <v>36.1</v>
      </c>
      <c r="M12" s="1">
        <v>24.7</v>
      </c>
      <c r="N12" s="1">
        <v>17</v>
      </c>
      <c r="O12" s="10">
        <v>24.1</v>
      </c>
      <c r="P12" s="22">
        <v>8.3000000000000007</v>
      </c>
      <c r="Q12" s="1">
        <v>9.1</v>
      </c>
      <c r="R12" s="1">
        <v>9.8000000000000007</v>
      </c>
      <c r="S12" s="1">
        <v>8.1999999999999993</v>
      </c>
      <c r="T12" s="1">
        <v>14.2</v>
      </c>
      <c r="U12" s="1">
        <v>26.4</v>
      </c>
      <c r="V12" s="1">
        <v>25.9</v>
      </c>
      <c r="W12" s="1">
        <v>23.1</v>
      </c>
      <c r="X12" s="1">
        <v>51.3</v>
      </c>
      <c r="Y12" s="1">
        <v>18.3</v>
      </c>
      <c r="Z12" s="1">
        <v>21.5</v>
      </c>
      <c r="AA12" s="10">
        <v>17.399999999999999</v>
      </c>
      <c r="AB12" s="23">
        <f t="shared" si="0"/>
        <v>233.50000000000003</v>
      </c>
      <c r="AC12" s="2">
        <f t="shared" si="1"/>
        <v>52.3</v>
      </c>
      <c r="AD12" s="2">
        <f t="shared" si="2"/>
        <v>140.89999999999998</v>
      </c>
      <c r="AE12" s="2"/>
      <c r="AF12" s="1">
        <v>1976</v>
      </c>
      <c r="AG12" s="1">
        <v>3.4766666666666701</v>
      </c>
      <c r="AH12" s="1">
        <v>9.2225806451612904</v>
      </c>
      <c r="AI12" s="1">
        <v>4.8838709677419399</v>
      </c>
      <c r="AJ12" s="1">
        <v>-0.17333333333333301</v>
      </c>
      <c r="AK12" s="1">
        <v>-16.0612903225806</v>
      </c>
      <c r="AL12" s="1">
        <v>-30.303333333333299</v>
      </c>
      <c r="AM12" s="10">
        <v>-23.777419354838699</v>
      </c>
      <c r="AN12" s="22">
        <v>-33.219354838709698</v>
      </c>
      <c r="AO12" s="1">
        <v>-38.086206896551701</v>
      </c>
      <c r="AP12" s="1">
        <v>-33.503225806451603</v>
      </c>
      <c r="AQ12" s="1">
        <v>-17.8333333333333</v>
      </c>
      <c r="AR12" s="1">
        <v>-11.754838709677401</v>
      </c>
      <c r="AS12" s="1">
        <v>2.87666666666667</v>
      </c>
      <c r="AT12" s="1">
        <v>6.4032258064516103</v>
      </c>
      <c r="AU12" s="1">
        <v>3.7741935483871001</v>
      </c>
      <c r="AV12" s="1">
        <v>-1.30666666666667</v>
      </c>
      <c r="AW12" s="1">
        <v>-19.1806451612903</v>
      </c>
      <c r="AX12" s="1">
        <v>-32.966666666666697</v>
      </c>
      <c r="AY12" s="10">
        <v>-38.9258064516129</v>
      </c>
      <c r="AZ12" s="2">
        <f t="shared" si="3"/>
        <v>-17.810221542454574</v>
      </c>
      <c r="BA12" s="1">
        <f t="shared" si="4"/>
        <v>4.6399462365591404</v>
      </c>
      <c r="BB12" s="1">
        <f t="shared" si="5"/>
        <v>2.9368548387096776</v>
      </c>
    </row>
    <row r="13" spans="1:54" x14ac:dyDescent="0.25">
      <c r="A13" s="1">
        <v>1977</v>
      </c>
      <c r="B13" s="1">
        <v>0.28299999999999997</v>
      </c>
      <c r="C13" s="5">
        <v>0.56299999999999994</v>
      </c>
      <c r="D13" s="1">
        <v>0.28299999999999997</v>
      </c>
      <c r="F13" s="5"/>
      <c r="H13" s="1">
        <v>1977</v>
      </c>
      <c r="I13" s="1">
        <v>26.4</v>
      </c>
      <c r="J13" s="1">
        <v>25.9</v>
      </c>
      <c r="K13" s="1">
        <v>23.1</v>
      </c>
      <c r="L13" s="1">
        <v>51.3</v>
      </c>
      <c r="M13" s="1">
        <v>18.3</v>
      </c>
      <c r="N13" s="1">
        <v>21.5</v>
      </c>
      <c r="O13" s="10">
        <v>17.399999999999999</v>
      </c>
      <c r="P13" s="22">
        <v>11.2</v>
      </c>
      <c r="Q13" s="1">
        <v>5.7</v>
      </c>
      <c r="R13" s="1">
        <v>5.4</v>
      </c>
      <c r="S13" s="1">
        <v>39.5</v>
      </c>
      <c r="T13" s="1">
        <v>16.600000000000001</v>
      </c>
      <c r="U13" s="1">
        <v>69.2</v>
      </c>
      <c r="V13" s="1">
        <v>54.8</v>
      </c>
      <c r="W13" s="1">
        <v>23.1</v>
      </c>
      <c r="X13" s="1">
        <v>19.3</v>
      </c>
      <c r="Y13" s="1">
        <v>10.8</v>
      </c>
      <c r="Z13" s="1">
        <v>16.600000000000001</v>
      </c>
      <c r="AA13" s="10">
        <v>7.9</v>
      </c>
      <c r="AB13" s="23">
        <f t="shared" si="0"/>
        <v>280.10000000000002</v>
      </c>
      <c r="AC13" s="2">
        <f t="shared" si="1"/>
        <v>124</v>
      </c>
      <c r="AD13" s="2">
        <f t="shared" si="2"/>
        <v>183.00000000000003</v>
      </c>
      <c r="AE13" s="2"/>
      <c r="AF13" s="1">
        <v>1977</v>
      </c>
      <c r="AG13" s="1">
        <v>2.87666666666667</v>
      </c>
      <c r="AH13" s="1">
        <v>6.4032258064516103</v>
      </c>
      <c r="AI13" s="1">
        <v>3.7741935483871001</v>
      </c>
      <c r="AJ13" s="1">
        <v>-1.30666666666667</v>
      </c>
      <c r="AK13" s="1">
        <v>-19.1806451612903</v>
      </c>
      <c r="AL13" s="1">
        <v>-32.966666666666697</v>
      </c>
      <c r="AM13" s="10">
        <v>-38.9258064516129</v>
      </c>
      <c r="AN13" s="22">
        <v>-36.312903225806501</v>
      </c>
      <c r="AO13" s="1">
        <v>-39.560714285714297</v>
      </c>
      <c r="AP13" s="1">
        <v>-34.903225806451601</v>
      </c>
      <c r="AQ13" s="1">
        <v>-21.0566666666667</v>
      </c>
      <c r="AR13" s="1">
        <v>-6.4903225806451603</v>
      </c>
      <c r="AS13" s="1">
        <v>2.8266666666666702</v>
      </c>
      <c r="AT13" s="1">
        <v>7.6290322580645196</v>
      </c>
      <c r="AU13" s="1">
        <v>3.7129032258064498</v>
      </c>
      <c r="AV13" s="1">
        <v>-2.29</v>
      </c>
      <c r="AW13" s="1">
        <v>-20.383870967741899</v>
      </c>
      <c r="AX13" s="1">
        <v>-32.626666666666701</v>
      </c>
      <c r="AY13" s="10">
        <v>-35.951612903225801</v>
      </c>
      <c r="AZ13" s="2">
        <f t="shared" si="3"/>
        <v>-17.950615079365082</v>
      </c>
      <c r="BA13" s="1">
        <f t="shared" si="4"/>
        <v>5.2278494623655947</v>
      </c>
      <c r="BB13" s="1">
        <f t="shared" si="5"/>
        <v>2.9696505376344096</v>
      </c>
    </row>
    <row r="14" spans="1:54" x14ac:dyDescent="0.25">
      <c r="A14" s="1">
        <v>1978</v>
      </c>
      <c r="B14" s="1">
        <v>0.69299999999999995</v>
      </c>
      <c r="C14" s="5">
        <v>1.0449999999999999</v>
      </c>
      <c r="D14" s="1">
        <v>0.69299999999999995</v>
      </c>
      <c r="F14" s="5"/>
      <c r="H14" s="1">
        <v>1978</v>
      </c>
      <c r="I14" s="1">
        <v>69.2</v>
      </c>
      <c r="J14" s="1">
        <v>54.8</v>
      </c>
      <c r="K14" s="1">
        <v>23.1</v>
      </c>
      <c r="L14" s="1">
        <v>19.3</v>
      </c>
      <c r="M14" s="1">
        <v>10.8</v>
      </c>
      <c r="N14" s="1">
        <v>16.600000000000001</v>
      </c>
      <c r="O14" s="10">
        <v>7.9</v>
      </c>
      <c r="P14" s="22">
        <v>6.6</v>
      </c>
      <c r="Q14" s="1">
        <v>15.3</v>
      </c>
      <c r="R14" s="1">
        <v>7.7</v>
      </c>
      <c r="S14" s="1">
        <v>5.0999999999999996</v>
      </c>
      <c r="T14" s="1">
        <v>11.1</v>
      </c>
      <c r="U14" s="1">
        <v>9.5</v>
      </c>
      <c r="V14" s="1">
        <v>18.8</v>
      </c>
      <c r="W14" s="1">
        <v>24</v>
      </c>
      <c r="X14" s="1">
        <v>28.2</v>
      </c>
      <c r="Y14" s="1">
        <v>13.4</v>
      </c>
      <c r="Z14" s="1">
        <v>17.5</v>
      </c>
      <c r="AA14" s="10">
        <v>3.1</v>
      </c>
      <c r="AB14" s="23">
        <f t="shared" si="0"/>
        <v>160.29999999999998</v>
      </c>
      <c r="AC14" s="2">
        <f t="shared" si="1"/>
        <v>28.3</v>
      </c>
      <c r="AD14" s="2">
        <f t="shared" si="2"/>
        <v>91.600000000000009</v>
      </c>
      <c r="AE14" s="2"/>
      <c r="AF14" s="1">
        <v>1978</v>
      </c>
      <c r="AG14" s="1">
        <v>2.8266666666666702</v>
      </c>
      <c r="AH14" s="1">
        <v>7.6290322580645196</v>
      </c>
      <c r="AI14" s="1">
        <v>3.7129032258064498</v>
      </c>
      <c r="AJ14" s="1">
        <v>-2.29</v>
      </c>
      <c r="AK14" s="1">
        <v>-20.383870967741899</v>
      </c>
      <c r="AL14" s="1">
        <v>-32.626666666666701</v>
      </c>
      <c r="AM14" s="10">
        <v>-35.951612903225801</v>
      </c>
      <c r="AN14" s="22">
        <v>-42.051612903225802</v>
      </c>
      <c r="AO14" s="1">
        <v>-35.621428571428602</v>
      </c>
      <c r="AP14" s="1">
        <v>-35.929032258064503</v>
      </c>
      <c r="AQ14" s="1">
        <v>-25.67</v>
      </c>
      <c r="AR14" s="1">
        <v>-12.8032258064516</v>
      </c>
      <c r="AS14" s="1">
        <v>2.41</v>
      </c>
      <c r="AT14" s="1">
        <v>9.4387096774193608</v>
      </c>
      <c r="AU14" s="1">
        <v>7.0774193548387103</v>
      </c>
      <c r="AV14" s="1">
        <v>-1.1299999999999999</v>
      </c>
      <c r="AW14" s="1">
        <v>-12.8193548387097</v>
      </c>
      <c r="AX14" s="1">
        <v>-24.32</v>
      </c>
      <c r="AY14" s="10">
        <v>-41.951612903225801</v>
      </c>
      <c r="AZ14" s="2">
        <f t="shared" si="3"/>
        <v>-17.780844854070661</v>
      </c>
      <c r="BA14" s="1">
        <f t="shared" si="4"/>
        <v>5.9243548387096805</v>
      </c>
      <c r="BB14" s="1">
        <f t="shared" si="5"/>
        <v>4.4490322580645181</v>
      </c>
    </row>
    <row r="15" spans="1:54" x14ac:dyDescent="0.25">
      <c r="A15" s="1">
        <v>1979</v>
      </c>
      <c r="B15" s="1">
        <v>1.0269999999999999</v>
      </c>
      <c r="C15" s="5">
        <v>1.3109999999999999</v>
      </c>
      <c r="D15" s="1">
        <v>1.0269999999999999</v>
      </c>
      <c r="F15" s="5"/>
      <c r="H15" s="1">
        <v>1979</v>
      </c>
      <c r="I15" s="1">
        <v>9.5</v>
      </c>
      <c r="J15" s="1">
        <v>18.8</v>
      </c>
      <c r="K15" s="1">
        <v>24</v>
      </c>
      <c r="L15" s="1">
        <v>28.2</v>
      </c>
      <c r="M15" s="1">
        <v>13.4</v>
      </c>
      <c r="N15" s="1">
        <v>17.5</v>
      </c>
      <c r="O15" s="10">
        <v>3.1</v>
      </c>
      <c r="P15" s="22">
        <v>3.8</v>
      </c>
      <c r="Q15" s="1">
        <v>9.6999999999999993</v>
      </c>
      <c r="R15" s="1">
        <v>2.5</v>
      </c>
      <c r="S15" s="1">
        <v>3.6</v>
      </c>
      <c r="T15" s="1">
        <v>8.8000000000000007</v>
      </c>
      <c r="U15" s="1">
        <v>18.8</v>
      </c>
      <c r="V15" s="1">
        <v>12</v>
      </c>
      <c r="W15" s="1">
        <v>21.1</v>
      </c>
      <c r="X15" s="1">
        <v>39.4</v>
      </c>
      <c r="Y15" s="1">
        <v>15.1</v>
      </c>
      <c r="Z15" s="1">
        <v>18.3</v>
      </c>
      <c r="AA15" s="10">
        <v>17.2</v>
      </c>
      <c r="AB15" s="23">
        <f t="shared" si="0"/>
        <v>170.3</v>
      </c>
      <c r="AC15" s="2">
        <f t="shared" si="1"/>
        <v>30.8</v>
      </c>
      <c r="AD15" s="2">
        <f t="shared" si="2"/>
        <v>100.1</v>
      </c>
      <c r="AE15" s="2"/>
      <c r="AF15" s="1">
        <v>1979</v>
      </c>
      <c r="AG15" s="1">
        <v>2.41</v>
      </c>
      <c r="AH15" s="1">
        <v>9.4387096774193608</v>
      </c>
      <c r="AI15" s="1">
        <v>7.0774193548387103</v>
      </c>
      <c r="AJ15" s="1">
        <v>-1.1299999999999999</v>
      </c>
      <c r="AK15" s="1">
        <v>-12.8193548387097</v>
      </c>
      <c r="AL15" s="1">
        <v>-24.32</v>
      </c>
      <c r="AM15" s="10">
        <v>-41.951612903225801</v>
      </c>
      <c r="AN15" s="22">
        <v>-45.861290322580601</v>
      </c>
      <c r="AO15" s="1">
        <v>-48.142857142857203</v>
      </c>
      <c r="AP15" s="1">
        <v>-36.2870967741935</v>
      </c>
      <c r="AQ15" s="1">
        <v>-24.783333333333299</v>
      </c>
      <c r="AR15" s="1">
        <v>-13.396774193548399</v>
      </c>
      <c r="AS15" s="1">
        <v>5.10666666666667</v>
      </c>
      <c r="AT15" s="1">
        <v>10.564516129032301</v>
      </c>
      <c r="AU15" s="1">
        <v>5.3709677419354902</v>
      </c>
      <c r="AV15" s="1">
        <v>-1.29</v>
      </c>
      <c r="AW15" s="1">
        <v>-18.2</v>
      </c>
      <c r="AX15" s="1">
        <v>-33.1666666666667</v>
      </c>
      <c r="AY15" s="10">
        <v>-33.748387096774202</v>
      </c>
      <c r="AZ15" s="2">
        <f t="shared" si="3"/>
        <v>-19.486187916026612</v>
      </c>
      <c r="BA15" s="1">
        <f t="shared" si="4"/>
        <v>7.8355913978494858</v>
      </c>
      <c r="BB15" s="1">
        <f t="shared" si="5"/>
        <v>4.9380376344086159</v>
      </c>
    </row>
    <row r="16" spans="1:54" x14ac:dyDescent="0.25">
      <c r="A16" s="1">
        <v>1980</v>
      </c>
      <c r="B16" s="1">
        <v>0.158</v>
      </c>
      <c r="C16" s="5">
        <v>0.317</v>
      </c>
      <c r="D16" s="1">
        <v>0.158</v>
      </c>
      <c r="F16" s="5"/>
      <c r="H16" s="1">
        <v>1980</v>
      </c>
      <c r="I16" s="1">
        <v>18.8</v>
      </c>
      <c r="J16" s="1">
        <v>12</v>
      </c>
      <c r="K16" s="1">
        <v>21.1</v>
      </c>
      <c r="L16" s="1">
        <v>39.4</v>
      </c>
      <c r="M16" s="1">
        <v>15.1</v>
      </c>
      <c r="N16" s="1">
        <v>18.3</v>
      </c>
      <c r="O16" s="10">
        <v>17.2</v>
      </c>
      <c r="P16" s="22">
        <v>6.7</v>
      </c>
      <c r="Q16" s="1">
        <v>9.8000000000000007</v>
      </c>
      <c r="R16" s="1">
        <v>9.9</v>
      </c>
      <c r="S16" s="1">
        <v>7.1</v>
      </c>
      <c r="T16" s="1">
        <v>27.8</v>
      </c>
      <c r="U16" s="1">
        <v>47.7</v>
      </c>
      <c r="V16" s="1">
        <v>8.6999999999999993</v>
      </c>
      <c r="W16" s="1">
        <v>49.8</v>
      </c>
      <c r="X16" s="1">
        <v>45.9</v>
      </c>
      <c r="Y16" s="1">
        <v>51.3</v>
      </c>
      <c r="Z16" s="1">
        <v>3.8</v>
      </c>
      <c r="AA16" s="10">
        <v>8.4</v>
      </c>
      <c r="AB16" s="23">
        <f t="shared" si="0"/>
        <v>276.89999999999998</v>
      </c>
      <c r="AC16" s="2">
        <f t="shared" si="1"/>
        <v>56.400000000000006</v>
      </c>
      <c r="AD16" s="2">
        <f t="shared" si="2"/>
        <v>179.9</v>
      </c>
      <c r="AE16" s="2"/>
      <c r="AF16" s="1">
        <v>1980</v>
      </c>
      <c r="AG16" s="1">
        <v>5.10666666666667</v>
      </c>
      <c r="AH16" s="1">
        <v>10.564516129032301</v>
      </c>
      <c r="AI16" s="1">
        <v>5.3709677419354902</v>
      </c>
      <c r="AJ16" s="1">
        <v>-1.29</v>
      </c>
      <c r="AK16" s="1">
        <v>-18.2</v>
      </c>
      <c r="AL16" s="1">
        <v>-33.1666666666667</v>
      </c>
      <c r="AM16" s="10">
        <v>-33.748387096774202</v>
      </c>
      <c r="AN16" s="22">
        <v>-38.732258064516103</v>
      </c>
      <c r="AO16" s="1">
        <v>-32.934482758620703</v>
      </c>
      <c r="AP16" s="1">
        <v>-33.683870967741903</v>
      </c>
      <c r="AQ16" s="1">
        <v>-21.62</v>
      </c>
      <c r="AR16" s="1">
        <v>-10.109677419354799</v>
      </c>
      <c r="AS16" s="1">
        <v>-0.44</v>
      </c>
      <c r="AT16" s="1">
        <v>8.9161290322580609</v>
      </c>
      <c r="AU16" s="1">
        <v>7.6677419354838703</v>
      </c>
      <c r="AV16" s="1">
        <v>-0.24</v>
      </c>
      <c r="AW16" s="1">
        <v>-11.3161290322581</v>
      </c>
      <c r="AX16" s="1">
        <v>-34.373333333333299</v>
      </c>
      <c r="AY16" s="10">
        <v>-34.448387096774198</v>
      </c>
      <c r="AZ16" s="2">
        <f t="shared" si="3"/>
        <v>-16.776188975404764</v>
      </c>
      <c r="BA16" s="1">
        <f t="shared" si="4"/>
        <v>4.2380645161290307</v>
      </c>
      <c r="BB16" s="1">
        <f t="shared" si="5"/>
        <v>3.9759677419354831</v>
      </c>
    </row>
    <row r="17" spans="1:54" x14ac:dyDescent="0.25">
      <c r="A17" s="1">
        <v>1981</v>
      </c>
      <c r="B17" s="1">
        <v>0.67300000000000004</v>
      </c>
      <c r="C17" s="5">
        <v>1.0249999999999999</v>
      </c>
      <c r="D17" s="1">
        <v>0.67300000000000004</v>
      </c>
      <c r="F17" s="5"/>
      <c r="H17" s="1">
        <v>1981</v>
      </c>
      <c r="I17" s="1">
        <v>47.7</v>
      </c>
      <c r="J17" s="1">
        <v>8.6999999999999993</v>
      </c>
      <c r="K17" s="1">
        <v>49.8</v>
      </c>
      <c r="L17" s="1">
        <v>45.9</v>
      </c>
      <c r="M17" s="1">
        <v>51.3</v>
      </c>
      <c r="N17" s="1">
        <v>3.8</v>
      </c>
      <c r="O17" s="10">
        <v>8.4</v>
      </c>
      <c r="P17" s="22">
        <v>18.7</v>
      </c>
      <c r="Q17" s="1">
        <v>10.5</v>
      </c>
      <c r="R17" s="1">
        <v>16.899999999999999</v>
      </c>
      <c r="S17" s="1">
        <v>20.6</v>
      </c>
      <c r="T17" s="1">
        <v>13.8</v>
      </c>
      <c r="U17" s="1">
        <v>46.4</v>
      </c>
      <c r="V17" s="1">
        <v>52.1</v>
      </c>
      <c r="W17" s="1">
        <v>22.9</v>
      </c>
      <c r="X17" s="1">
        <v>24.7</v>
      </c>
      <c r="Y17" s="1">
        <v>37.4</v>
      </c>
      <c r="Z17" s="1">
        <v>16.2</v>
      </c>
      <c r="AA17" s="10">
        <v>26.1</v>
      </c>
      <c r="AB17" s="23">
        <f t="shared" si="0"/>
        <v>306.29999999999995</v>
      </c>
      <c r="AC17" s="2">
        <f t="shared" si="1"/>
        <v>98.5</v>
      </c>
      <c r="AD17" s="2">
        <f t="shared" si="2"/>
        <v>159.9</v>
      </c>
      <c r="AE17" s="2"/>
      <c r="AF17" s="1">
        <v>1981</v>
      </c>
      <c r="AG17" s="1">
        <v>-0.44</v>
      </c>
      <c r="AH17" s="1">
        <v>8.9161290322580609</v>
      </c>
      <c r="AI17" s="1">
        <v>7.6677419354838703</v>
      </c>
      <c r="AJ17" s="1">
        <v>-0.24</v>
      </c>
      <c r="AK17" s="1">
        <v>-11.3161290322581</v>
      </c>
      <c r="AL17" s="1">
        <v>-34.373333333333299</v>
      </c>
      <c r="AM17" s="10">
        <v>-34.448387096774198</v>
      </c>
      <c r="AN17" s="22">
        <v>-25.512903225806401</v>
      </c>
      <c r="AO17" s="1">
        <v>-35.553571428571402</v>
      </c>
      <c r="AP17" s="1">
        <v>-32.151612903225796</v>
      </c>
      <c r="AQ17" s="1">
        <v>-20.336666666666702</v>
      </c>
      <c r="AR17" s="1">
        <v>-14.474193548387101</v>
      </c>
      <c r="AS17" s="1">
        <v>1.7066666666666701</v>
      </c>
      <c r="AT17" s="1">
        <v>6.8258064516129</v>
      </c>
      <c r="AU17" s="1">
        <v>5.58709677419355</v>
      </c>
      <c r="AV17" s="1">
        <v>-2.9833333333333298</v>
      </c>
      <c r="AW17" s="1">
        <v>-18.203225806451599</v>
      </c>
      <c r="AX17" s="1">
        <v>-23.74</v>
      </c>
      <c r="AY17" s="10">
        <v>-33.454838709677396</v>
      </c>
      <c r="AZ17" s="2">
        <f t="shared" si="3"/>
        <v>-16.024231310803884</v>
      </c>
      <c r="BA17" s="1">
        <f t="shared" si="4"/>
        <v>4.2662365591397853</v>
      </c>
      <c r="BB17" s="1">
        <f t="shared" si="5"/>
        <v>2.7840591397849472</v>
      </c>
    </row>
    <row r="18" spans="1:54" x14ac:dyDescent="0.25">
      <c r="A18" s="1">
        <v>1982</v>
      </c>
      <c r="B18" s="1">
        <v>0.69</v>
      </c>
      <c r="C18" s="5">
        <v>0.95799999999999996</v>
      </c>
      <c r="D18" s="1">
        <v>0.69</v>
      </c>
      <c r="F18" s="5"/>
      <c r="H18" s="1">
        <v>1982</v>
      </c>
      <c r="I18" s="1">
        <v>46.4</v>
      </c>
      <c r="J18" s="1">
        <v>52.1</v>
      </c>
      <c r="K18" s="1">
        <v>22.9</v>
      </c>
      <c r="L18" s="1">
        <v>24.7</v>
      </c>
      <c r="M18" s="1">
        <v>37.4</v>
      </c>
      <c r="N18" s="1">
        <v>16.2</v>
      </c>
      <c r="O18" s="10">
        <v>26.1</v>
      </c>
      <c r="P18" s="22">
        <v>4.0999999999999996</v>
      </c>
      <c r="Q18" s="1">
        <v>10.8</v>
      </c>
      <c r="R18" s="1">
        <v>7.7</v>
      </c>
      <c r="S18" s="1">
        <v>21.6</v>
      </c>
      <c r="T18" s="1">
        <v>3.4</v>
      </c>
      <c r="U18" s="1">
        <v>51.2</v>
      </c>
      <c r="V18" s="1">
        <v>41</v>
      </c>
      <c r="W18" s="1">
        <v>8.8000000000000007</v>
      </c>
      <c r="X18" s="1">
        <v>52</v>
      </c>
      <c r="Y18" s="1">
        <v>28.5</v>
      </c>
      <c r="Z18" s="1">
        <v>3.7</v>
      </c>
      <c r="AA18" s="10">
        <v>14.2</v>
      </c>
      <c r="AB18" s="23">
        <f t="shared" si="0"/>
        <v>247</v>
      </c>
      <c r="AC18" s="2">
        <f t="shared" si="1"/>
        <v>92.2</v>
      </c>
      <c r="AD18" s="2">
        <f t="shared" si="2"/>
        <v>156.39999999999998</v>
      </c>
      <c r="AE18" s="2"/>
      <c r="AF18" s="1">
        <v>1982</v>
      </c>
      <c r="AG18" s="1">
        <v>1.7066666666666701</v>
      </c>
      <c r="AH18" s="1">
        <v>6.8258064516129</v>
      </c>
      <c r="AI18" s="1">
        <v>5.58709677419355</v>
      </c>
      <c r="AJ18" s="1">
        <v>-2.9833333333333298</v>
      </c>
      <c r="AK18" s="1">
        <v>-18.203225806451599</v>
      </c>
      <c r="AL18" s="1">
        <v>-23.74</v>
      </c>
      <c r="AM18" s="10">
        <v>-33.454838709677396</v>
      </c>
      <c r="AN18" s="22">
        <v>-40.8935483870968</v>
      </c>
      <c r="AO18" s="1">
        <v>-32.689285714285703</v>
      </c>
      <c r="AP18" s="1">
        <v>-34.916129032258098</v>
      </c>
      <c r="AQ18" s="1">
        <v>-21.223333333333301</v>
      </c>
      <c r="AR18" s="1">
        <v>-13.3483870967742</v>
      </c>
      <c r="AS18" s="1">
        <v>0.70333333333333303</v>
      </c>
      <c r="AT18" s="1">
        <v>7.3741935483871002</v>
      </c>
      <c r="AU18" s="1">
        <v>7.4419354838709602</v>
      </c>
      <c r="AV18" s="1">
        <v>-0.69333333333333302</v>
      </c>
      <c r="AW18" s="1">
        <v>-21.238709677419401</v>
      </c>
      <c r="AX18" s="1">
        <v>-34.96</v>
      </c>
      <c r="AY18" s="10">
        <v>-33.487096774193503</v>
      </c>
      <c r="AZ18" s="2">
        <f t="shared" si="3"/>
        <v>-18.160863415258579</v>
      </c>
      <c r="BA18" s="1">
        <f t="shared" si="4"/>
        <v>4.0387634408602162</v>
      </c>
      <c r="BB18" s="1">
        <f t="shared" si="5"/>
        <v>3.7065322580645148</v>
      </c>
    </row>
    <row r="19" spans="1:54" x14ac:dyDescent="0.25">
      <c r="A19" s="1">
        <v>1983</v>
      </c>
      <c r="B19" s="1">
        <v>0.65</v>
      </c>
      <c r="C19" s="5">
        <v>0.92800000000000005</v>
      </c>
      <c r="D19" s="1">
        <v>0.65</v>
      </c>
      <c r="F19" s="5"/>
      <c r="H19" s="1">
        <v>1983</v>
      </c>
      <c r="I19" s="1">
        <v>51.2</v>
      </c>
      <c r="J19" s="1">
        <v>41</v>
      </c>
      <c r="K19" s="1">
        <v>8.8000000000000007</v>
      </c>
      <c r="L19" s="1">
        <v>52</v>
      </c>
      <c r="M19" s="1">
        <v>28.5</v>
      </c>
      <c r="N19" s="1">
        <v>3.7</v>
      </c>
      <c r="O19" s="10">
        <v>14.2</v>
      </c>
      <c r="P19" s="22">
        <v>15.4</v>
      </c>
      <c r="Q19" s="1">
        <v>8.1</v>
      </c>
      <c r="R19" s="1">
        <v>8.1</v>
      </c>
      <c r="S19" s="1">
        <v>9.4</v>
      </c>
      <c r="T19" s="1">
        <v>16.7</v>
      </c>
      <c r="U19" s="1">
        <v>11.2</v>
      </c>
      <c r="V19" s="1">
        <v>34.9</v>
      </c>
      <c r="W19" s="1">
        <v>60.6</v>
      </c>
      <c r="X19" s="1">
        <v>27.5</v>
      </c>
      <c r="Y19" s="1">
        <v>9</v>
      </c>
      <c r="Z19" s="1">
        <v>20.8</v>
      </c>
      <c r="AA19" s="10">
        <v>13.7</v>
      </c>
      <c r="AB19" s="23">
        <f t="shared" si="0"/>
        <v>235.4</v>
      </c>
      <c r="AC19" s="2">
        <f t="shared" si="1"/>
        <v>46.099999999999994</v>
      </c>
      <c r="AD19" s="2">
        <f t="shared" si="2"/>
        <v>150.9</v>
      </c>
      <c r="AE19" s="2"/>
      <c r="AF19" s="1">
        <v>1983</v>
      </c>
      <c r="AG19" s="1">
        <v>0.70333333333333303</v>
      </c>
      <c r="AH19" s="1">
        <v>7.3741935483871002</v>
      </c>
      <c r="AI19" s="1">
        <v>7.4419354838709602</v>
      </c>
      <c r="AJ19" s="1">
        <v>-0.69333333333333302</v>
      </c>
      <c r="AK19" s="1">
        <v>-21.238709677419401</v>
      </c>
      <c r="AL19" s="1">
        <v>-34.96</v>
      </c>
      <c r="AM19" s="10">
        <v>-33.487096774193503</v>
      </c>
      <c r="AN19" s="22">
        <v>-33.2870967741936</v>
      </c>
      <c r="AO19" s="1">
        <v>-33.3857142857143</v>
      </c>
      <c r="AP19" s="1">
        <v>-28.670967741935499</v>
      </c>
      <c r="AQ19" s="1">
        <v>-26.213333333333299</v>
      </c>
      <c r="AR19" s="1">
        <v>-11.677419354838699</v>
      </c>
      <c r="AS19" s="1">
        <v>2.5266666666666699</v>
      </c>
      <c r="AT19" s="1">
        <v>7.3838709677419399</v>
      </c>
      <c r="AU19" s="1">
        <v>7.1225806451612899</v>
      </c>
      <c r="AV19" s="1">
        <v>0.63666666666666605</v>
      </c>
      <c r="AW19" s="1">
        <v>-12.929032258064501</v>
      </c>
      <c r="AX19" s="1">
        <v>-22.52</v>
      </c>
      <c r="AY19" s="10">
        <v>-35.354838709677402</v>
      </c>
      <c r="AZ19" s="2">
        <f t="shared" si="3"/>
        <v>-15.530718125960062</v>
      </c>
      <c r="BA19" s="1">
        <f t="shared" si="4"/>
        <v>4.9552688172043045</v>
      </c>
      <c r="BB19" s="1">
        <f t="shared" si="5"/>
        <v>4.4174462365591411</v>
      </c>
    </row>
    <row r="20" spans="1:54" x14ac:dyDescent="0.25">
      <c r="A20" s="1">
        <v>1984</v>
      </c>
      <c r="B20" s="1">
        <v>0.998</v>
      </c>
      <c r="C20" s="5">
        <v>1.2470000000000001</v>
      </c>
      <c r="D20" s="1">
        <v>0.998</v>
      </c>
      <c r="E20" s="27"/>
      <c r="F20" s="5"/>
      <c r="H20" s="1">
        <v>1984</v>
      </c>
      <c r="I20" s="1">
        <v>11.2</v>
      </c>
      <c r="J20" s="1">
        <v>34.9</v>
      </c>
      <c r="K20" s="1">
        <v>60.6</v>
      </c>
      <c r="L20" s="1">
        <v>27.5</v>
      </c>
      <c r="M20" s="1">
        <v>9</v>
      </c>
      <c r="N20" s="1">
        <v>20.8</v>
      </c>
      <c r="O20" s="10">
        <v>13.7</v>
      </c>
      <c r="P20" s="22">
        <v>15</v>
      </c>
      <c r="Q20" s="1">
        <v>13.1</v>
      </c>
      <c r="R20" s="1">
        <v>8.3000000000000007</v>
      </c>
      <c r="S20" s="1">
        <v>8.8000000000000007</v>
      </c>
      <c r="T20" s="1">
        <v>17.100000000000001</v>
      </c>
      <c r="U20" s="1">
        <v>18.2</v>
      </c>
      <c r="V20" s="1">
        <v>15.4</v>
      </c>
      <c r="W20" s="1">
        <v>56.6</v>
      </c>
      <c r="X20" s="1">
        <v>56.8</v>
      </c>
      <c r="Y20" s="1">
        <v>28</v>
      </c>
      <c r="Z20" s="1">
        <v>15</v>
      </c>
      <c r="AA20" s="10">
        <v>77.099999999999994</v>
      </c>
      <c r="AB20" s="23">
        <f t="shared" si="0"/>
        <v>329.4</v>
      </c>
      <c r="AC20" s="2">
        <f t="shared" si="1"/>
        <v>33.6</v>
      </c>
      <c r="AD20" s="2">
        <f t="shared" si="2"/>
        <v>164.1</v>
      </c>
      <c r="AE20" s="2"/>
      <c r="AF20" s="1">
        <v>1984</v>
      </c>
      <c r="AG20" s="1">
        <v>2.5266666666666699</v>
      </c>
      <c r="AH20" s="1">
        <v>7.3838709677419399</v>
      </c>
      <c r="AI20" s="1">
        <v>7.1225806451612899</v>
      </c>
      <c r="AJ20" s="1">
        <v>0.63666666666666605</v>
      </c>
      <c r="AK20" s="1">
        <v>-12.929032258064501</v>
      </c>
      <c r="AL20" s="1">
        <v>-22.52</v>
      </c>
      <c r="AM20" s="10">
        <v>-35.354838709677402</v>
      </c>
      <c r="AN20" s="22">
        <v>-30.867741935483899</v>
      </c>
      <c r="AO20" s="1">
        <v>-35.375862068965503</v>
      </c>
      <c r="AP20" s="1">
        <v>-30.390322580645201</v>
      </c>
      <c r="AQ20" s="1">
        <v>-29.066666666666698</v>
      </c>
      <c r="AR20" s="1">
        <v>-12.0161290322581</v>
      </c>
      <c r="AS20" s="1">
        <v>2.60666666666667</v>
      </c>
      <c r="AT20" s="1">
        <v>13.2</v>
      </c>
      <c r="AU20" s="1">
        <v>4.9387096774193502</v>
      </c>
      <c r="AV20" s="1">
        <v>0.86</v>
      </c>
      <c r="AW20" s="1">
        <v>-13.9258064516129</v>
      </c>
      <c r="AX20" s="1">
        <v>-30.106666666666701</v>
      </c>
      <c r="AY20" s="10">
        <v>-32.990322580645199</v>
      </c>
      <c r="AZ20" s="2">
        <f t="shared" si="3"/>
        <v>-16.094511803238181</v>
      </c>
      <c r="BA20" s="1">
        <f t="shared" si="4"/>
        <v>7.9033333333333342</v>
      </c>
      <c r="BB20" s="1">
        <f t="shared" si="5"/>
        <v>5.4013440860215045</v>
      </c>
    </row>
    <row r="21" spans="1:54" x14ac:dyDescent="0.25">
      <c r="A21" s="1">
        <v>1985</v>
      </c>
      <c r="B21" s="1">
        <v>0.38500000000000001</v>
      </c>
      <c r="C21" s="5">
        <v>0.49</v>
      </c>
      <c r="D21" s="1">
        <v>0.38500000000000001</v>
      </c>
      <c r="F21" s="5"/>
      <c r="H21" s="1">
        <v>1985</v>
      </c>
      <c r="I21" s="1">
        <v>18.2</v>
      </c>
      <c r="J21" s="1">
        <v>15.4</v>
      </c>
      <c r="K21" s="1">
        <v>56.6</v>
      </c>
      <c r="L21" s="1">
        <v>56.8</v>
      </c>
      <c r="M21" s="1">
        <v>28</v>
      </c>
      <c r="N21" s="1">
        <v>15</v>
      </c>
      <c r="O21" s="10">
        <v>77.099999999999994</v>
      </c>
      <c r="P21" s="22">
        <v>5</v>
      </c>
      <c r="Q21" s="1">
        <v>7.2</v>
      </c>
      <c r="R21" s="1">
        <v>55.2</v>
      </c>
      <c r="S21" s="1">
        <v>17.3</v>
      </c>
      <c r="T21" s="1">
        <v>5.8</v>
      </c>
      <c r="U21" s="1">
        <v>12.1</v>
      </c>
      <c r="V21" s="1">
        <v>15.2</v>
      </c>
      <c r="W21" s="1">
        <v>56.3</v>
      </c>
      <c r="X21" s="1">
        <v>43.2</v>
      </c>
      <c r="Y21" s="1">
        <v>18.5</v>
      </c>
      <c r="Z21" s="1">
        <v>27.1</v>
      </c>
      <c r="AA21" s="10">
        <v>8.1</v>
      </c>
      <c r="AB21" s="23">
        <f t="shared" si="0"/>
        <v>271.00000000000006</v>
      </c>
      <c r="AC21" s="2">
        <f t="shared" si="1"/>
        <v>27.299999999999997</v>
      </c>
      <c r="AD21" s="2">
        <f t="shared" si="2"/>
        <v>132.6</v>
      </c>
      <c r="AE21" s="2"/>
      <c r="AF21" s="1">
        <v>1985</v>
      </c>
      <c r="AG21" s="1">
        <v>2.60666666666667</v>
      </c>
      <c r="AH21" s="1">
        <v>13.2</v>
      </c>
      <c r="AI21" s="1">
        <v>4.9387096774193502</v>
      </c>
      <c r="AJ21" s="1">
        <v>0.86</v>
      </c>
      <c r="AK21" s="1">
        <v>-13.9258064516129</v>
      </c>
      <c r="AL21" s="1">
        <v>-30.106666666666701</v>
      </c>
      <c r="AM21" s="10">
        <v>-32.990322580645199</v>
      </c>
      <c r="AN21" s="22">
        <v>-37.799999999999997</v>
      </c>
      <c r="AO21" s="1">
        <v>-35.700000000000003</v>
      </c>
      <c r="AP21" s="1">
        <v>-31.3322580645161</v>
      </c>
      <c r="AQ21" s="1">
        <v>-23.56</v>
      </c>
      <c r="AR21" s="1">
        <v>-12.603225806451601</v>
      </c>
      <c r="AS21" s="1">
        <v>4.4466666666666699</v>
      </c>
      <c r="AT21" s="1">
        <v>7.5774193548387103</v>
      </c>
      <c r="AU21" s="1">
        <v>5.0354838709677399</v>
      </c>
      <c r="AV21" s="1">
        <v>0.32</v>
      </c>
      <c r="AW21" s="1">
        <v>-12.980645161290299</v>
      </c>
      <c r="AX21" s="1">
        <v>-24.87</v>
      </c>
      <c r="AY21" s="10">
        <v>-33.6064516129032</v>
      </c>
      <c r="AZ21" s="2">
        <f t="shared" si="3"/>
        <v>-16.256084229390677</v>
      </c>
      <c r="BA21" s="1">
        <f t="shared" si="4"/>
        <v>6.0120430107526897</v>
      </c>
      <c r="BB21" s="1">
        <f t="shared" si="5"/>
        <v>4.3448924731182803</v>
      </c>
    </row>
    <row r="22" spans="1:54" x14ac:dyDescent="0.25">
      <c r="A22" s="1">
        <v>1986</v>
      </c>
      <c r="B22" s="1">
        <v>0.873</v>
      </c>
      <c r="C22" s="5">
        <v>1.149</v>
      </c>
      <c r="D22" s="1">
        <v>0.873</v>
      </c>
      <c r="F22" s="5"/>
      <c r="H22" s="1">
        <v>1986</v>
      </c>
      <c r="I22" s="1">
        <v>12.1</v>
      </c>
      <c r="J22" s="1">
        <v>15.2</v>
      </c>
      <c r="K22" s="1">
        <v>56.3</v>
      </c>
      <c r="L22" s="1">
        <v>43.2</v>
      </c>
      <c r="M22" s="1">
        <v>18.5</v>
      </c>
      <c r="N22" s="1">
        <v>27.1</v>
      </c>
      <c r="O22" s="10">
        <v>8.1</v>
      </c>
      <c r="P22" s="22">
        <v>15</v>
      </c>
      <c r="Q22" s="1">
        <v>28.6</v>
      </c>
      <c r="R22" s="1">
        <v>7.9</v>
      </c>
      <c r="S22" s="1">
        <v>9.8000000000000007</v>
      </c>
      <c r="T22" s="1">
        <v>17</v>
      </c>
      <c r="U22" s="1">
        <v>44.8</v>
      </c>
      <c r="V22" s="1">
        <v>20.100000000000001</v>
      </c>
      <c r="W22" s="1">
        <v>27.4</v>
      </c>
      <c r="X22" s="1">
        <v>20.100000000000001</v>
      </c>
      <c r="Y22" s="1">
        <v>20.8</v>
      </c>
      <c r="Z22" s="1">
        <v>28.7</v>
      </c>
      <c r="AA22" s="10">
        <v>7.5</v>
      </c>
      <c r="AB22" s="23">
        <f t="shared" si="0"/>
        <v>247.7</v>
      </c>
      <c r="AC22" s="2">
        <f t="shared" si="1"/>
        <v>64.900000000000006</v>
      </c>
      <c r="AD22" s="2">
        <f t="shared" si="2"/>
        <v>129.4</v>
      </c>
      <c r="AE22" s="2"/>
      <c r="AF22" s="1">
        <v>1986</v>
      </c>
      <c r="AG22" s="1">
        <v>4.4466666666666699</v>
      </c>
      <c r="AH22" s="1">
        <v>7.5774193548387103</v>
      </c>
      <c r="AI22" s="1">
        <v>5.0354838709677399</v>
      </c>
      <c r="AJ22" s="1">
        <v>0.32</v>
      </c>
      <c r="AK22" s="1">
        <v>-12.980645161290299</v>
      </c>
      <c r="AL22" s="1">
        <v>-24.87</v>
      </c>
      <c r="AM22" s="10">
        <v>-33.6064516129032</v>
      </c>
      <c r="AN22" s="22">
        <v>-37.977419354838702</v>
      </c>
      <c r="AO22" s="1">
        <v>-33.517857142857103</v>
      </c>
      <c r="AP22" s="1">
        <v>-34.616129032258101</v>
      </c>
      <c r="AQ22" s="1">
        <v>-25.89</v>
      </c>
      <c r="AR22" s="1">
        <v>-12.222580645161299</v>
      </c>
      <c r="AS22" s="1">
        <v>0.64333333333333298</v>
      </c>
      <c r="AT22" s="1">
        <v>10.035483870967701</v>
      </c>
      <c r="AU22" s="1">
        <v>4.5096774193548397</v>
      </c>
      <c r="AV22" s="1">
        <v>-1.97</v>
      </c>
      <c r="AW22" s="1">
        <v>-12.8322580645161</v>
      </c>
      <c r="AX22" s="1">
        <v>-25.933333333333302</v>
      </c>
      <c r="AY22" s="10">
        <v>-37.419354838709701</v>
      </c>
      <c r="AZ22" s="2">
        <f t="shared" si="3"/>
        <v>-17.2658698156682</v>
      </c>
      <c r="BA22" s="1">
        <f t="shared" si="4"/>
        <v>5.3394086021505167</v>
      </c>
      <c r="BB22" s="1">
        <f t="shared" si="5"/>
        <v>3.3046236559139683</v>
      </c>
    </row>
    <row r="23" spans="1:54" x14ac:dyDescent="0.25">
      <c r="A23" s="1">
        <v>1987</v>
      </c>
      <c r="B23" s="1">
        <v>0.48399999999999999</v>
      </c>
      <c r="C23" s="5">
        <v>0.65400000000000003</v>
      </c>
      <c r="D23" s="1">
        <v>0.48399999999999999</v>
      </c>
      <c r="F23" s="5"/>
      <c r="H23" s="1">
        <v>1987</v>
      </c>
      <c r="I23" s="1">
        <v>44.8</v>
      </c>
      <c r="J23" s="1">
        <v>20.100000000000001</v>
      </c>
      <c r="K23" s="1">
        <v>27.4</v>
      </c>
      <c r="L23" s="1">
        <v>20.100000000000001</v>
      </c>
      <c r="M23" s="1">
        <v>20.8</v>
      </c>
      <c r="N23" s="1">
        <v>28.7</v>
      </c>
      <c r="O23" s="10">
        <v>7.5</v>
      </c>
      <c r="P23" s="22">
        <v>4.4000000000000004</v>
      </c>
      <c r="Q23" s="1">
        <v>9.1999999999999993</v>
      </c>
      <c r="R23" s="1">
        <v>30.1</v>
      </c>
      <c r="S23" s="1">
        <v>9</v>
      </c>
      <c r="T23" s="1">
        <v>27</v>
      </c>
      <c r="U23" s="1">
        <v>35.6</v>
      </c>
      <c r="V23" s="1">
        <v>23</v>
      </c>
      <c r="W23" s="1">
        <v>16.2</v>
      </c>
      <c r="X23" s="1">
        <v>5.5</v>
      </c>
      <c r="Y23" s="1">
        <v>45.6</v>
      </c>
      <c r="Z23" s="1">
        <v>51.1</v>
      </c>
      <c r="AA23" s="10">
        <v>16</v>
      </c>
      <c r="AB23" s="23">
        <f t="shared" si="0"/>
        <v>272.7</v>
      </c>
      <c r="AC23" s="2">
        <f t="shared" si="1"/>
        <v>58.6</v>
      </c>
      <c r="AD23" s="2">
        <f t="shared" si="2"/>
        <v>107.3</v>
      </c>
      <c r="AE23" s="2"/>
      <c r="AF23" s="1">
        <v>1987</v>
      </c>
      <c r="AG23" s="1">
        <v>0.64333333333333298</v>
      </c>
      <c r="AH23" s="1">
        <v>10.035483870967701</v>
      </c>
      <c r="AI23" s="1">
        <v>4.5096774193548397</v>
      </c>
      <c r="AJ23" s="1">
        <v>-1.97</v>
      </c>
      <c r="AK23" s="1">
        <v>-12.8322580645161</v>
      </c>
      <c r="AL23" s="1">
        <v>-25.933333333333302</v>
      </c>
      <c r="AM23" s="10">
        <v>-37.419354838709701</v>
      </c>
      <c r="AN23" s="22">
        <v>-43.883870967741899</v>
      </c>
      <c r="AO23" s="1">
        <v>-38.310714285714297</v>
      </c>
      <c r="AP23" s="1">
        <v>-35.383870967741899</v>
      </c>
      <c r="AQ23" s="1">
        <v>-23.383333333333301</v>
      </c>
      <c r="AR23" s="1">
        <v>-10.3032258064516</v>
      </c>
      <c r="AS23" s="1">
        <v>-1.2633333333333301</v>
      </c>
      <c r="AT23" s="1">
        <v>8.4645161290322601</v>
      </c>
      <c r="AU23" s="1">
        <v>5.5</v>
      </c>
      <c r="AV23" s="1">
        <v>-1.39</v>
      </c>
      <c r="AW23" s="1">
        <v>-15.8193548387097</v>
      </c>
      <c r="AX23" s="1">
        <v>-31.53</v>
      </c>
      <c r="AY23" s="10">
        <v>-36.851612903225799</v>
      </c>
      <c r="AZ23" s="2">
        <f t="shared" si="3"/>
        <v>-18.679566692268295</v>
      </c>
      <c r="BA23" s="1">
        <f t="shared" si="4"/>
        <v>3.600591397849465</v>
      </c>
      <c r="BB23" s="1">
        <f t="shared" si="5"/>
        <v>2.8277956989247324</v>
      </c>
    </row>
    <row r="24" spans="1:54" x14ac:dyDescent="0.25">
      <c r="A24" s="1">
        <v>1988</v>
      </c>
      <c r="B24" s="1">
        <v>0.877</v>
      </c>
      <c r="C24" s="5">
        <v>1.153</v>
      </c>
      <c r="D24" s="1">
        <v>0.877</v>
      </c>
      <c r="F24" s="5"/>
      <c r="H24" s="1">
        <v>1988</v>
      </c>
      <c r="I24" s="1">
        <v>35.6</v>
      </c>
      <c r="J24" s="1">
        <v>23</v>
      </c>
      <c r="K24" s="1">
        <v>16.2</v>
      </c>
      <c r="L24" s="1">
        <v>5.5</v>
      </c>
      <c r="M24" s="1">
        <v>45.6</v>
      </c>
      <c r="N24" s="1">
        <v>51.1</v>
      </c>
      <c r="O24" s="10">
        <v>16</v>
      </c>
      <c r="P24" s="22">
        <v>17.3</v>
      </c>
      <c r="Q24" s="1">
        <v>14.4</v>
      </c>
      <c r="R24" s="1">
        <v>13.8</v>
      </c>
      <c r="S24" s="1">
        <v>10.1</v>
      </c>
      <c r="T24" s="1">
        <v>5.4</v>
      </c>
      <c r="U24" s="1">
        <v>38.799999999999997</v>
      </c>
      <c r="V24" s="1">
        <v>44.8</v>
      </c>
      <c r="W24" s="1">
        <v>47.8</v>
      </c>
      <c r="X24" s="1">
        <v>84.9</v>
      </c>
      <c r="Y24" s="1">
        <v>33</v>
      </c>
      <c r="Z24" s="1">
        <v>9</v>
      </c>
      <c r="AA24" s="10">
        <v>24.1</v>
      </c>
      <c r="AB24" s="23">
        <f t="shared" si="0"/>
        <v>343.4</v>
      </c>
      <c r="AC24" s="2">
        <f t="shared" si="1"/>
        <v>83.6</v>
      </c>
      <c r="AD24" s="2">
        <f t="shared" si="2"/>
        <v>221.70000000000002</v>
      </c>
      <c r="AE24" s="2"/>
      <c r="AF24" s="1">
        <v>1988</v>
      </c>
      <c r="AG24" s="1">
        <v>-1.2633333333333301</v>
      </c>
      <c r="AH24" s="1">
        <v>8.4645161290322601</v>
      </c>
      <c r="AI24" s="1">
        <v>5.5</v>
      </c>
      <c r="AJ24" s="1">
        <v>-1.39</v>
      </c>
      <c r="AK24" s="1">
        <v>-15.8193548387097</v>
      </c>
      <c r="AL24" s="1">
        <v>-31.53</v>
      </c>
      <c r="AM24" s="10">
        <v>-36.851612903225799</v>
      </c>
      <c r="AN24" s="22">
        <v>-31.825806451612898</v>
      </c>
      <c r="AO24" s="1">
        <v>-34.303448275862102</v>
      </c>
      <c r="AP24" s="1">
        <v>-31.209677419354801</v>
      </c>
      <c r="AQ24" s="1">
        <v>-27.713333333333299</v>
      </c>
      <c r="AR24" s="1">
        <v>-9.0483870967741904</v>
      </c>
      <c r="AS24" s="1">
        <v>4.43</v>
      </c>
      <c r="AT24" s="1">
        <v>6.7451612903225797</v>
      </c>
      <c r="AU24" s="1">
        <v>5.1387096774193504</v>
      </c>
      <c r="AV24" s="1">
        <v>-0.28333333333333299</v>
      </c>
      <c r="AW24" s="1">
        <v>-15.5677419354839</v>
      </c>
      <c r="AX24" s="1">
        <v>-28.45</v>
      </c>
      <c r="AY24" s="10">
        <v>-24.209677419354801</v>
      </c>
      <c r="AZ24" s="2">
        <f t="shared" si="3"/>
        <v>-15.524794524780612</v>
      </c>
      <c r="BA24" s="1">
        <f t="shared" si="4"/>
        <v>5.5875806451612897</v>
      </c>
      <c r="BB24" s="1">
        <f t="shared" si="5"/>
        <v>4.0076344086021498</v>
      </c>
    </row>
    <row r="25" spans="1:54" x14ac:dyDescent="0.25">
      <c r="A25" s="1">
        <v>1989</v>
      </c>
      <c r="B25" s="1">
        <v>0</v>
      </c>
      <c r="C25" s="5">
        <v>0.24399999999999999</v>
      </c>
      <c r="D25" s="1">
        <v>0</v>
      </c>
      <c r="F25" s="5"/>
      <c r="H25" s="1">
        <v>1989</v>
      </c>
      <c r="I25" s="1">
        <v>38.799999999999997</v>
      </c>
      <c r="J25" s="1">
        <v>44.8</v>
      </c>
      <c r="K25" s="1">
        <v>47.8</v>
      </c>
      <c r="L25" s="1">
        <v>84.9</v>
      </c>
      <c r="M25" s="1">
        <v>33</v>
      </c>
      <c r="N25" s="1">
        <v>9</v>
      </c>
      <c r="O25" s="10">
        <v>24.1</v>
      </c>
      <c r="P25" s="22">
        <v>5.5</v>
      </c>
      <c r="Q25" s="1">
        <v>5.3</v>
      </c>
      <c r="R25" s="1">
        <v>21.9</v>
      </c>
      <c r="S25" s="1">
        <v>30.6</v>
      </c>
      <c r="T25" s="1">
        <v>16.7</v>
      </c>
      <c r="U25" s="1">
        <v>28.2</v>
      </c>
      <c r="V25" s="1">
        <v>54.2</v>
      </c>
      <c r="W25" s="1">
        <v>58.9</v>
      </c>
      <c r="X25" s="1">
        <v>44.9</v>
      </c>
      <c r="Y25" s="1">
        <v>21.2</v>
      </c>
      <c r="Z25" s="1">
        <v>17.2</v>
      </c>
      <c r="AA25" s="10">
        <v>11.4</v>
      </c>
      <c r="AB25" s="23">
        <f t="shared" si="0"/>
        <v>315.99999999999994</v>
      </c>
      <c r="AC25" s="2">
        <f t="shared" si="1"/>
        <v>82.4</v>
      </c>
      <c r="AD25" s="2">
        <f t="shared" si="2"/>
        <v>202.9</v>
      </c>
      <c r="AE25" s="2"/>
      <c r="AF25" s="1">
        <v>1989</v>
      </c>
      <c r="AG25" s="1">
        <v>4.43</v>
      </c>
      <c r="AH25" s="1">
        <v>6.7451612903225797</v>
      </c>
      <c r="AI25" s="1">
        <v>5.1387096774193504</v>
      </c>
      <c r="AJ25" s="1">
        <v>-0.28333333333333299</v>
      </c>
      <c r="AK25" s="1">
        <v>-15.5677419354839</v>
      </c>
      <c r="AL25" s="1">
        <v>-28.45</v>
      </c>
      <c r="AM25" s="10">
        <v>-24.209677419354801</v>
      </c>
      <c r="AN25" s="22">
        <v>-35.367741935483899</v>
      </c>
      <c r="AO25" s="1">
        <v>-30.121428571428599</v>
      </c>
      <c r="AP25" s="1">
        <v>-28.141935483870999</v>
      </c>
      <c r="AQ25" s="1">
        <v>-24.6</v>
      </c>
      <c r="AR25" s="1">
        <v>-8.4935483870967694</v>
      </c>
      <c r="AS25" s="1">
        <v>-1.15333333333333</v>
      </c>
      <c r="AT25" s="1">
        <v>5.4483870967741899</v>
      </c>
      <c r="AU25" s="1">
        <v>4.2322580645161301</v>
      </c>
      <c r="AV25" s="1">
        <v>-3.1733333333333298</v>
      </c>
      <c r="AW25" s="1">
        <v>-15.519354838709701</v>
      </c>
      <c r="AX25" s="1">
        <v>-35.406666666666702</v>
      </c>
      <c r="AY25" s="10">
        <v>-31.503225806451599</v>
      </c>
      <c r="AZ25" s="2">
        <f t="shared" si="3"/>
        <v>-16.98332693292372</v>
      </c>
      <c r="BA25" s="1">
        <f t="shared" si="4"/>
        <v>2.14752688172043</v>
      </c>
      <c r="BB25" s="1">
        <f t="shared" si="5"/>
        <v>1.3384946236559148</v>
      </c>
    </row>
    <row r="26" spans="1:54" x14ac:dyDescent="0.25">
      <c r="A26" s="1">
        <v>1990</v>
      </c>
      <c r="B26" s="1">
        <v>1.018</v>
      </c>
      <c r="C26" s="5">
        <v>1.4279999999999999</v>
      </c>
      <c r="D26" s="1">
        <v>1.018</v>
      </c>
      <c r="F26" s="5"/>
      <c r="H26" s="1">
        <v>1990</v>
      </c>
      <c r="I26" s="1">
        <v>28.2</v>
      </c>
      <c r="J26" s="1">
        <v>54.2</v>
      </c>
      <c r="K26" s="1">
        <v>58.9</v>
      </c>
      <c r="L26" s="1">
        <v>44.9</v>
      </c>
      <c r="M26" s="1">
        <v>21.2</v>
      </c>
      <c r="N26" s="1">
        <v>17.2</v>
      </c>
      <c r="O26" s="10">
        <v>11.4</v>
      </c>
      <c r="P26" s="22">
        <v>7.2</v>
      </c>
      <c r="Q26" s="1">
        <v>7.7</v>
      </c>
      <c r="R26" s="1">
        <v>20.9</v>
      </c>
      <c r="S26" s="1">
        <v>28</v>
      </c>
      <c r="T26" s="1">
        <v>22.4</v>
      </c>
      <c r="U26" s="1">
        <v>32.6</v>
      </c>
      <c r="V26" s="1">
        <v>36.9</v>
      </c>
      <c r="W26" s="1">
        <v>43.1</v>
      </c>
      <c r="X26" s="1">
        <v>1</v>
      </c>
      <c r="Y26" s="1">
        <v>23.6</v>
      </c>
      <c r="Z26" s="1">
        <v>5.4</v>
      </c>
      <c r="AA26" s="10">
        <v>23.1</v>
      </c>
      <c r="AB26" s="23">
        <f t="shared" si="0"/>
        <v>251.89999999999998</v>
      </c>
      <c r="AC26" s="2">
        <f t="shared" si="1"/>
        <v>69.5</v>
      </c>
      <c r="AD26" s="2">
        <f t="shared" si="2"/>
        <v>136</v>
      </c>
      <c r="AE26" s="2"/>
      <c r="AF26" s="1">
        <v>1990</v>
      </c>
      <c r="AG26" s="1">
        <v>-1.15333333333333</v>
      </c>
      <c r="AH26" s="1">
        <v>5.4483870967741899</v>
      </c>
      <c r="AI26" s="1">
        <v>4.2322580645161301</v>
      </c>
      <c r="AJ26" s="1">
        <v>-3.1733333333333298</v>
      </c>
      <c r="AK26" s="1">
        <v>-15.519354838709701</v>
      </c>
      <c r="AL26" s="1">
        <v>-35.406666666666702</v>
      </c>
      <c r="AM26" s="10">
        <v>-31.503225806451599</v>
      </c>
      <c r="AN26" s="22">
        <v>-39.038709677419398</v>
      </c>
      <c r="AO26" s="1">
        <v>-33.721428571428604</v>
      </c>
      <c r="AP26" s="1">
        <v>-23.058064516129001</v>
      </c>
      <c r="AQ26" s="1">
        <v>-15.946666666666699</v>
      </c>
      <c r="AR26" s="1">
        <v>-8.0548387096774192</v>
      </c>
      <c r="AS26" s="1">
        <v>6.4066666666666698</v>
      </c>
      <c r="AT26" s="1">
        <v>8.7161290322580598</v>
      </c>
      <c r="AU26" s="1">
        <v>4.9290322580645096</v>
      </c>
      <c r="AV26" s="1">
        <v>-0.21666666666666701</v>
      </c>
      <c r="AW26" s="1">
        <v>-15.851612903225799</v>
      </c>
      <c r="AX26" s="1">
        <v>-34.21</v>
      </c>
      <c r="AY26" s="10">
        <v>-37.354838709677402</v>
      </c>
      <c r="AZ26" s="2">
        <f t="shared" si="3"/>
        <v>-15.616749871991813</v>
      </c>
      <c r="BA26" s="1">
        <f t="shared" si="4"/>
        <v>7.5613978494623648</v>
      </c>
      <c r="BB26" s="1">
        <f t="shared" si="5"/>
        <v>4.9587903225806427</v>
      </c>
    </row>
    <row r="27" spans="1:54" x14ac:dyDescent="0.25">
      <c r="A27" s="1">
        <v>1991</v>
      </c>
      <c r="B27" s="1">
        <v>1.1060000000000001</v>
      </c>
      <c r="C27" s="5">
        <v>1.3</v>
      </c>
      <c r="D27" s="1">
        <v>1.1060000000000001</v>
      </c>
      <c r="F27" s="5"/>
      <c r="H27" s="1">
        <v>1991</v>
      </c>
      <c r="I27" s="1">
        <v>32.6</v>
      </c>
      <c r="J27" s="1">
        <v>36.9</v>
      </c>
      <c r="K27" s="1">
        <v>43.1</v>
      </c>
      <c r="L27" s="1">
        <v>1</v>
      </c>
      <c r="M27" s="1">
        <v>23.6</v>
      </c>
      <c r="N27" s="1">
        <v>5.4</v>
      </c>
      <c r="O27" s="10">
        <v>23.1</v>
      </c>
      <c r="P27" s="22">
        <v>3</v>
      </c>
      <c r="Q27" s="1">
        <v>9</v>
      </c>
      <c r="R27" s="1">
        <v>9.4</v>
      </c>
      <c r="S27" s="1">
        <v>27.7</v>
      </c>
      <c r="T27" s="1">
        <v>24.4</v>
      </c>
      <c r="U27" s="1">
        <v>12.1</v>
      </c>
      <c r="V27" s="1">
        <v>57.9</v>
      </c>
      <c r="W27" s="1">
        <v>79.7</v>
      </c>
      <c r="X27" s="1">
        <v>7.9</v>
      </c>
      <c r="Y27" s="1">
        <v>24.2</v>
      </c>
      <c r="Z27" s="1">
        <v>24.3</v>
      </c>
      <c r="AA27" s="10">
        <v>12.2</v>
      </c>
      <c r="AB27" s="23">
        <f t="shared" si="0"/>
        <v>291.79999999999995</v>
      </c>
      <c r="AC27" s="2">
        <f t="shared" si="1"/>
        <v>70</v>
      </c>
      <c r="AD27" s="2">
        <f t="shared" si="2"/>
        <v>182.00000000000003</v>
      </c>
      <c r="AE27" s="2"/>
      <c r="AF27" s="1">
        <v>1991</v>
      </c>
      <c r="AG27" s="1">
        <v>6.4066666666666698</v>
      </c>
      <c r="AH27" s="1">
        <v>8.7161290322580598</v>
      </c>
      <c r="AI27" s="1">
        <v>4.9290322580645096</v>
      </c>
      <c r="AJ27" s="1">
        <v>-0.21666666666666701</v>
      </c>
      <c r="AK27" s="1">
        <v>-15.851612903225799</v>
      </c>
      <c r="AL27" s="1">
        <v>-34.21</v>
      </c>
      <c r="AM27" s="10">
        <v>-37.354838709677402</v>
      </c>
      <c r="AN27" s="22">
        <v>-38.777419354838699</v>
      </c>
      <c r="AO27" s="1">
        <v>-40.6357142857143</v>
      </c>
      <c r="AP27" s="1">
        <v>-31.703225806451599</v>
      </c>
      <c r="AQ27" s="1">
        <v>-22.77</v>
      </c>
      <c r="AR27" s="1">
        <v>-10.951612903225801</v>
      </c>
      <c r="AS27" s="1">
        <v>1.1499999999999999</v>
      </c>
      <c r="AT27" s="1">
        <v>10.2258064516129</v>
      </c>
      <c r="AU27" s="1">
        <v>5.6935483870967696</v>
      </c>
      <c r="AV27" s="1">
        <v>1.48</v>
      </c>
      <c r="AW27" s="1">
        <v>-17.112903225806502</v>
      </c>
      <c r="AX27" s="1">
        <v>-27.066666666666698</v>
      </c>
      <c r="AY27" s="10">
        <v>-30.996774193548401</v>
      </c>
      <c r="AZ27" s="2">
        <f t="shared" si="3"/>
        <v>-16.788746799795192</v>
      </c>
      <c r="BA27" s="1">
        <f t="shared" si="4"/>
        <v>5.6879032258064504</v>
      </c>
      <c r="BB27" s="1">
        <f t="shared" si="5"/>
        <v>4.6373387096774179</v>
      </c>
    </row>
    <row r="28" spans="1:54" x14ac:dyDescent="0.25">
      <c r="A28" s="1">
        <v>1992</v>
      </c>
      <c r="B28" s="1">
        <v>0.72899999999999998</v>
      </c>
      <c r="C28" s="5">
        <v>0.79900000000000004</v>
      </c>
      <c r="D28" s="1">
        <v>0.72899999999999998</v>
      </c>
      <c r="F28" s="5"/>
      <c r="H28" s="1">
        <v>1992</v>
      </c>
      <c r="I28" s="1">
        <v>12.1</v>
      </c>
      <c r="J28" s="1">
        <v>57.9</v>
      </c>
      <c r="K28" s="1">
        <v>79.7</v>
      </c>
      <c r="L28" s="1">
        <v>7.9</v>
      </c>
      <c r="M28" s="1">
        <v>24.2</v>
      </c>
      <c r="N28" s="1">
        <v>24.3</v>
      </c>
      <c r="O28" s="10">
        <v>12.2</v>
      </c>
      <c r="P28" s="22">
        <v>9.8000000000000007</v>
      </c>
      <c r="Q28" s="1">
        <v>7</v>
      </c>
      <c r="R28" s="1">
        <v>25.4</v>
      </c>
      <c r="S28" s="1">
        <v>7.4</v>
      </c>
      <c r="T28" s="1">
        <v>22.1</v>
      </c>
      <c r="U28" s="1">
        <v>35.9</v>
      </c>
      <c r="V28" s="1">
        <v>27.2</v>
      </c>
      <c r="W28" s="1">
        <v>20.6</v>
      </c>
      <c r="X28" s="1">
        <v>24.6</v>
      </c>
      <c r="Y28" s="1">
        <v>31.3</v>
      </c>
      <c r="Z28" s="1">
        <v>9.6</v>
      </c>
      <c r="AA28" s="10">
        <v>23.4</v>
      </c>
      <c r="AB28" s="23">
        <f t="shared" si="0"/>
        <v>244.29999999999998</v>
      </c>
      <c r="AC28" s="2">
        <f t="shared" si="1"/>
        <v>63.099999999999994</v>
      </c>
      <c r="AD28" s="2">
        <f t="shared" si="2"/>
        <v>130.4</v>
      </c>
      <c r="AE28" s="2"/>
      <c r="AF28" s="1">
        <v>1992</v>
      </c>
      <c r="AG28" s="1">
        <v>1.1499999999999999</v>
      </c>
      <c r="AH28" s="1">
        <v>10.2258064516129</v>
      </c>
      <c r="AI28" s="1">
        <v>5.6935483870967696</v>
      </c>
      <c r="AJ28" s="1">
        <v>1.48</v>
      </c>
      <c r="AK28" s="1">
        <v>-17.112903225806502</v>
      </c>
      <c r="AL28" s="1">
        <v>-27.066666666666698</v>
      </c>
      <c r="AM28" s="10">
        <v>-30.996774193548401</v>
      </c>
      <c r="AN28" s="22">
        <v>-35.761290322580599</v>
      </c>
      <c r="AO28" s="1">
        <v>-36.831034482758596</v>
      </c>
      <c r="AP28" s="1">
        <v>-29.8935483870968</v>
      </c>
      <c r="AQ28" s="1">
        <v>-24.703333333333301</v>
      </c>
      <c r="AR28" s="1">
        <v>-8.8806451612903192</v>
      </c>
      <c r="AS28" s="1">
        <v>-1.3333333333333501E-2</v>
      </c>
      <c r="AT28" s="1">
        <v>6.6548387096774198</v>
      </c>
      <c r="AU28" s="1">
        <v>4.9516129032258096</v>
      </c>
      <c r="AV28" s="1">
        <v>-4.7833333333333297</v>
      </c>
      <c r="AW28" s="1">
        <v>-23.283870967741901</v>
      </c>
      <c r="AX28" s="1">
        <v>-30.92</v>
      </c>
      <c r="AY28" s="10">
        <v>-34.941935483870999</v>
      </c>
      <c r="AZ28" s="2">
        <f t="shared" si="3"/>
        <v>-18.200489432702991</v>
      </c>
      <c r="BA28" s="1">
        <f t="shared" si="4"/>
        <v>3.3207526881720431</v>
      </c>
      <c r="BB28" s="1">
        <f t="shared" si="5"/>
        <v>1.7024462365591417</v>
      </c>
    </row>
    <row r="29" spans="1:54" x14ac:dyDescent="0.25">
      <c r="A29" s="1">
        <v>1993</v>
      </c>
      <c r="B29" s="1">
        <v>0.38400000000000001</v>
      </c>
      <c r="C29" s="5">
        <v>0.52500000000000002</v>
      </c>
      <c r="D29" s="1">
        <v>0.38400000000000001</v>
      </c>
      <c r="F29" s="5"/>
      <c r="H29" s="1">
        <v>1993</v>
      </c>
      <c r="I29" s="1">
        <v>35.9</v>
      </c>
      <c r="J29" s="1">
        <v>27.2</v>
      </c>
      <c r="K29" s="1">
        <v>20.6</v>
      </c>
      <c r="L29" s="1">
        <v>24.6</v>
      </c>
      <c r="M29" s="1">
        <v>31.3</v>
      </c>
      <c r="N29" s="1">
        <v>9.6</v>
      </c>
      <c r="O29" s="10">
        <v>23.4</v>
      </c>
      <c r="P29" s="22">
        <v>37</v>
      </c>
      <c r="Q29" s="1">
        <v>18.8</v>
      </c>
      <c r="R29" s="1">
        <v>25.3</v>
      </c>
      <c r="S29" s="1">
        <v>18</v>
      </c>
      <c r="T29" s="1">
        <v>14.9</v>
      </c>
      <c r="U29" s="1">
        <v>28.9</v>
      </c>
      <c r="V29" s="1">
        <v>58.1</v>
      </c>
      <c r="W29" s="1">
        <v>46.9</v>
      </c>
      <c r="X29" s="1">
        <v>18.3</v>
      </c>
      <c r="Y29" s="1">
        <v>16.2</v>
      </c>
      <c r="Z29" s="1">
        <v>20.3</v>
      </c>
      <c r="AA29" s="10">
        <v>32.6</v>
      </c>
      <c r="AB29" s="23">
        <f t="shared" si="0"/>
        <v>335.3</v>
      </c>
      <c r="AC29" s="2">
        <f t="shared" si="1"/>
        <v>87</v>
      </c>
      <c r="AD29" s="2">
        <f t="shared" si="2"/>
        <v>167.10000000000002</v>
      </c>
      <c r="AE29" s="2"/>
      <c r="AF29" s="1">
        <v>1993</v>
      </c>
      <c r="AG29" s="1">
        <v>-1.3333333333333501E-2</v>
      </c>
      <c r="AH29" s="1">
        <v>6.6548387096774198</v>
      </c>
      <c r="AI29" s="1">
        <v>4.9516129032258096</v>
      </c>
      <c r="AJ29" s="1">
        <v>-4.7833333333333297</v>
      </c>
      <c r="AK29" s="1">
        <v>-23.283870967741901</v>
      </c>
      <c r="AL29" s="1">
        <v>-30.92</v>
      </c>
      <c r="AM29" s="10">
        <v>-34.941935483870999</v>
      </c>
      <c r="AN29" s="22">
        <v>-30.664516129032201</v>
      </c>
      <c r="AO29" s="1">
        <v>-33.607142857142897</v>
      </c>
      <c r="AP29" s="1">
        <v>-28.432258064516098</v>
      </c>
      <c r="AQ29" s="1">
        <v>-22.946666666666701</v>
      </c>
      <c r="AR29" s="1">
        <v>-11.441935483870999</v>
      </c>
      <c r="AS29" s="1">
        <v>2.5066666666666699</v>
      </c>
      <c r="AT29" s="1">
        <v>5.0774193548387103</v>
      </c>
      <c r="AU29" s="1">
        <v>5.3612903225806496</v>
      </c>
      <c r="AV29" s="1">
        <v>-0.54</v>
      </c>
      <c r="AW29" s="1">
        <v>-16.503225806451599</v>
      </c>
      <c r="AX29" s="1">
        <v>-27.336666666666702</v>
      </c>
      <c r="AY29" s="10">
        <v>-32.545161290322604</v>
      </c>
      <c r="AZ29" s="2">
        <f t="shared" si="3"/>
        <v>-15.922683051715316</v>
      </c>
      <c r="BA29" s="1">
        <f t="shared" si="4"/>
        <v>3.7920430107526899</v>
      </c>
      <c r="BB29" s="1">
        <f t="shared" si="5"/>
        <v>3.1013440860215074</v>
      </c>
    </row>
    <row r="30" spans="1:54" x14ac:dyDescent="0.25">
      <c r="A30" s="1">
        <v>1994</v>
      </c>
      <c r="B30" s="1">
        <v>0.93600000000000005</v>
      </c>
      <c r="C30" s="5">
        <v>1.23</v>
      </c>
      <c r="D30" s="1">
        <v>0.93600000000000005</v>
      </c>
      <c r="F30" s="5"/>
      <c r="H30" s="1">
        <v>1994</v>
      </c>
      <c r="I30" s="1">
        <v>28.9</v>
      </c>
      <c r="J30" s="1">
        <v>58.1</v>
      </c>
      <c r="K30" s="1">
        <v>46.9</v>
      </c>
      <c r="L30" s="1">
        <v>18.3</v>
      </c>
      <c r="M30" s="1">
        <v>16.2</v>
      </c>
      <c r="N30" s="1">
        <v>20.3</v>
      </c>
      <c r="O30" s="10">
        <v>32.6</v>
      </c>
      <c r="P30" s="22">
        <v>6</v>
      </c>
      <c r="Q30" s="1">
        <v>4.2</v>
      </c>
      <c r="R30" s="1">
        <v>9.6</v>
      </c>
      <c r="S30" s="1">
        <v>11.2</v>
      </c>
      <c r="T30" s="1">
        <v>21.8</v>
      </c>
      <c r="U30" s="1">
        <v>24.3</v>
      </c>
      <c r="V30" s="1">
        <v>49.5</v>
      </c>
      <c r="W30" s="1">
        <v>92.7</v>
      </c>
      <c r="X30" s="1">
        <v>33.4</v>
      </c>
      <c r="Y30" s="1">
        <v>45.5</v>
      </c>
      <c r="Z30" s="1">
        <v>16.5</v>
      </c>
      <c r="AA30" s="10">
        <v>10.9</v>
      </c>
      <c r="AB30" s="23">
        <f t="shared" si="0"/>
        <v>325.60000000000002</v>
      </c>
      <c r="AC30" s="2">
        <f t="shared" si="1"/>
        <v>73.8</v>
      </c>
      <c r="AD30" s="2">
        <f t="shared" si="2"/>
        <v>221.70000000000002</v>
      </c>
      <c r="AE30" s="2"/>
      <c r="AF30" s="1">
        <v>1994</v>
      </c>
      <c r="AG30" s="1">
        <v>2.5066666666666699</v>
      </c>
      <c r="AH30" s="1">
        <v>5.0774193548387103</v>
      </c>
      <c r="AI30" s="1">
        <v>5.3612903225806496</v>
      </c>
      <c r="AJ30" s="1">
        <v>-0.54</v>
      </c>
      <c r="AK30" s="1">
        <v>-16.503225806451599</v>
      </c>
      <c r="AL30" s="1">
        <v>-27.336666666666702</v>
      </c>
      <c r="AM30" s="10">
        <v>-32.545161290322604</v>
      </c>
      <c r="AN30" s="22">
        <v>-40.5</v>
      </c>
      <c r="AO30" s="1">
        <v>-39.725000000000001</v>
      </c>
      <c r="AP30" s="1">
        <v>-26.9096774193548</v>
      </c>
      <c r="AQ30" s="1">
        <v>-24.823333333333299</v>
      </c>
      <c r="AR30" s="1">
        <v>-10.722580645161299</v>
      </c>
      <c r="AS30" s="1">
        <v>0.99666666666666703</v>
      </c>
      <c r="AT30" s="1">
        <v>8.9677419354838701</v>
      </c>
      <c r="AU30" s="1">
        <v>4.3258064516129</v>
      </c>
      <c r="AV30" s="1">
        <v>-2.3266666666666702</v>
      </c>
      <c r="AW30" s="1">
        <v>-10.716129032258101</v>
      </c>
      <c r="AX30" s="1">
        <v>-29.616666666666699</v>
      </c>
      <c r="AY30" s="10">
        <v>-30.6838709677419</v>
      </c>
      <c r="AZ30" s="2">
        <f t="shared" si="3"/>
        <v>-16.811142473118277</v>
      </c>
      <c r="BA30" s="1">
        <f t="shared" si="4"/>
        <v>4.982204301075269</v>
      </c>
      <c r="BB30" s="1">
        <f t="shared" si="5"/>
        <v>2.9908870967741921</v>
      </c>
    </row>
    <row r="31" spans="1:54" x14ac:dyDescent="0.25">
      <c r="A31" s="1">
        <v>1995</v>
      </c>
      <c r="B31" s="1">
        <v>0.47099999999999997</v>
      </c>
      <c r="C31" s="5">
        <v>0.64700000000000002</v>
      </c>
      <c r="D31" s="1">
        <v>0.47099999999999997</v>
      </c>
      <c r="F31" s="5"/>
      <c r="H31" s="1">
        <v>1995</v>
      </c>
      <c r="I31" s="1">
        <v>24.3</v>
      </c>
      <c r="J31" s="1">
        <v>49.5</v>
      </c>
      <c r="K31" s="1">
        <v>92.7</v>
      </c>
      <c r="L31" s="1">
        <v>33.4</v>
      </c>
      <c r="M31" s="1">
        <v>45.5</v>
      </c>
      <c r="N31" s="1">
        <v>16.5</v>
      </c>
      <c r="O31" s="10">
        <v>10.9</v>
      </c>
      <c r="P31" s="22">
        <v>18</v>
      </c>
      <c r="Q31" s="1">
        <v>16.399999999999999</v>
      </c>
      <c r="R31" s="1">
        <v>8.8000000000000007</v>
      </c>
      <c r="S31" s="1">
        <v>12.5</v>
      </c>
      <c r="T31" s="1">
        <v>11.5</v>
      </c>
      <c r="U31" s="1">
        <v>51.2</v>
      </c>
      <c r="V31" s="1">
        <v>74.5</v>
      </c>
      <c r="W31" s="1">
        <v>16.7</v>
      </c>
      <c r="X31" s="1">
        <v>24.8</v>
      </c>
      <c r="Y31" s="1">
        <v>17.899999999999999</v>
      </c>
      <c r="Z31" s="1">
        <v>11.8</v>
      </c>
      <c r="AA31" s="10">
        <v>8.8000000000000007</v>
      </c>
      <c r="AB31" s="23">
        <f t="shared" si="0"/>
        <v>272.90000000000003</v>
      </c>
      <c r="AC31" s="2">
        <f t="shared" si="1"/>
        <v>125.7</v>
      </c>
      <c r="AD31" s="2">
        <f t="shared" si="2"/>
        <v>178.7</v>
      </c>
      <c r="AE31" s="2"/>
      <c r="AF31" s="1">
        <v>1995</v>
      </c>
      <c r="AG31" s="1">
        <v>0.99666666666666703</v>
      </c>
      <c r="AH31" s="1">
        <v>8.9677419354838701</v>
      </c>
      <c r="AI31" s="1">
        <v>4.3258064516129</v>
      </c>
      <c r="AJ31" s="1">
        <v>-2.3266666666666702</v>
      </c>
      <c r="AK31" s="1">
        <v>-10.716129032258101</v>
      </c>
      <c r="AL31" s="1">
        <v>-29.616666666666699</v>
      </c>
      <c r="AM31" s="10">
        <v>-30.6838709677419</v>
      </c>
      <c r="AN31" s="22">
        <v>-35.996774193548397</v>
      </c>
      <c r="AO31" s="1">
        <v>-28.532142857142802</v>
      </c>
      <c r="AP31" s="1">
        <v>-28.564516129032299</v>
      </c>
      <c r="AQ31" s="1">
        <v>-20.4866666666667</v>
      </c>
      <c r="AR31" s="1">
        <v>-11.874193548387099</v>
      </c>
      <c r="AS31" s="1">
        <v>1.94333333333333</v>
      </c>
      <c r="AT31" s="1">
        <v>9.3129032258064495</v>
      </c>
      <c r="AU31" s="1">
        <v>7.8903225806451598</v>
      </c>
      <c r="AV31" s="1">
        <v>-1.35666666666667</v>
      </c>
      <c r="AW31" s="1">
        <v>-14.222580645161299</v>
      </c>
      <c r="AX31" s="1">
        <v>-30.296666666666699</v>
      </c>
      <c r="AY31" s="10">
        <v>-34.387096774193502</v>
      </c>
      <c r="AZ31" s="2">
        <f t="shared" si="3"/>
        <v>-15.547562083973377</v>
      </c>
      <c r="BA31" s="1">
        <f t="shared" si="4"/>
        <v>5.6281182795698896</v>
      </c>
      <c r="BB31" s="1">
        <f t="shared" si="5"/>
        <v>4.4474731182795679</v>
      </c>
    </row>
    <row r="32" spans="1:54" x14ac:dyDescent="0.25">
      <c r="A32" s="1">
        <v>1996</v>
      </c>
      <c r="B32" s="1">
        <v>0.82599999999999996</v>
      </c>
      <c r="C32" s="5">
        <v>1.115</v>
      </c>
      <c r="D32" s="1">
        <v>0.82599999999999996</v>
      </c>
      <c r="F32" s="5"/>
      <c r="H32" s="1">
        <v>1996</v>
      </c>
      <c r="I32" s="1">
        <v>51.2</v>
      </c>
      <c r="J32" s="1">
        <v>74.5</v>
      </c>
      <c r="K32" s="1">
        <v>16.7</v>
      </c>
      <c r="L32" s="1">
        <v>24.8</v>
      </c>
      <c r="M32" s="1">
        <v>17.899999999999999</v>
      </c>
      <c r="N32" s="1">
        <v>11.8</v>
      </c>
      <c r="O32" s="10">
        <v>8.8000000000000007</v>
      </c>
      <c r="P32" s="22">
        <v>21.3</v>
      </c>
      <c r="Q32" s="1">
        <v>29.9</v>
      </c>
      <c r="R32" s="1">
        <v>21</v>
      </c>
      <c r="S32" s="1">
        <v>5.0999999999999996</v>
      </c>
      <c r="T32" s="1">
        <v>33.9</v>
      </c>
      <c r="U32" s="1">
        <v>10.7</v>
      </c>
      <c r="V32" s="1">
        <v>66.8</v>
      </c>
      <c r="W32" s="1">
        <v>49.3</v>
      </c>
      <c r="X32" s="1">
        <v>19.3</v>
      </c>
      <c r="Y32" s="1">
        <v>17.600000000000001</v>
      </c>
      <c r="Z32" s="1">
        <v>26.5</v>
      </c>
      <c r="AA32" s="10">
        <v>8.5</v>
      </c>
      <c r="AB32" s="23">
        <f t="shared" si="0"/>
        <v>309.90000000000003</v>
      </c>
      <c r="AC32" s="2">
        <f t="shared" si="1"/>
        <v>77.5</v>
      </c>
      <c r="AD32" s="2">
        <f t="shared" si="2"/>
        <v>180</v>
      </c>
      <c r="AE32" s="2"/>
      <c r="AF32" s="1">
        <v>1996</v>
      </c>
      <c r="AG32" s="1">
        <v>1.94333333333333</v>
      </c>
      <c r="AH32" s="1">
        <v>9.3129032258064495</v>
      </c>
      <c r="AI32" s="1">
        <v>7.8903225806451598</v>
      </c>
      <c r="AJ32" s="1">
        <v>-1.35666666666667</v>
      </c>
      <c r="AK32" s="1">
        <v>-14.222580645161299</v>
      </c>
      <c r="AL32" s="1">
        <v>-30.296666666666699</v>
      </c>
      <c r="AM32" s="10">
        <v>-34.387096774193502</v>
      </c>
      <c r="AN32" s="22">
        <v>-38.825806451612898</v>
      </c>
      <c r="AO32" s="1">
        <v>-29.320689655172401</v>
      </c>
      <c r="AP32" s="1">
        <v>-29.1</v>
      </c>
      <c r="AQ32" s="1">
        <v>-23.813333333333301</v>
      </c>
      <c r="AR32" s="1">
        <v>-11.0064516129032</v>
      </c>
      <c r="AS32" s="1">
        <v>-1.0166666666666699</v>
      </c>
      <c r="AT32" s="1">
        <v>9.1129032258064502</v>
      </c>
      <c r="AU32" s="1">
        <v>5.3612903225806496</v>
      </c>
      <c r="AV32" s="1">
        <v>-4.3033333333333301</v>
      </c>
      <c r="AW32" s="1">
        <v>-14.3129032258064</v>
      </c>
      <c r="AX32" s="1">
        <v>-22.433333333333302</v>
      </c>
      <c r="AY32" s="10">
        <v>-37.883870967741899</v>
      </c>
      <c r="AZ32" s="2">
        <f t="shared" si="3"/>
        <v>-16.461849585959694</v>
      </c>
      <c r="BA32" s="1">
        <f t="shared" si="4"/>
        <v>4.0481182795698905</v>
      </c>
      <c r="BB32" s="1">
        <f t="shared" si="5"/>
        <v>2.2885483870967747</v>
      </c>
    </row>
    <row r="33" spans="1:54" x14ac:dyDescent="0.25">
      <c r="A33" s="1">
        <v>1997</v>
      </c>
      <c r="B33" s="1">
        <v>0.53</v>
      </c>
      <c r="C33" s="5">
        <v>0.747</v>
      </c>
      <c r="D33" s="1">
        <v>0.53</v>
      </c>
      <c r="F33" s="5"/>
      <c r="H33" s="1">
        <v>1997</v>
      </c>
      <c r="I33" s="1">
        <v>10.7</v>
      </c>
      <c r="J33" s="1">
        <v>66.8</v>
      </c>
      <c r="K33" s="1">
        <v>49.3</v>
      </c>
      <c r="L33" s="1">
        <v>19.3</v>
      </c>
      <c r="M33" s="1">
        <v>17.600000000000001</v>
      </c>
      <c r="N33" s="1">
        <v>26.5</v>
      </c>
      <c r="O33" s="10">
        <v>8.5</v>
      </c>
      <c r="P33" s="22">
        <v>4.4000000000000004</v>
      </c>
      <c r="Q33" s="1">
        <v>3.2</v>
      </c>
      <c r="R33" s="1">
        <v>4.5999999999999996</v>
      </c>
      <c r="S33" s="1">
        <v>16.100000000000001</v>
      </c>
      <c r="T33" s="1">
        <v>17.3</v>
      </c>
      <c r="U33" s="1">
        <v>35.200000000000003</v>
      </c>
      <c r="V33" s="1">
        <v>15.9</v>
      </c>
      <c r="W33" s="1">
        <v>47.3</v>
      </c>
      <c r="X33" s="1">
        <v>20</v>
      </c>
      <c r="Y33" s="1">
        <v>24.7</v>
      </c>
      <c r="Z33" s="1">
        <v>13.2</v>
      </c>
      <c r="AA33" s="10">
        <v>14.4</v>
      </c>
      <c r="AB33" s="23">
        <f t="shared" si="0"/>
        <v>216.29999999999998</v>
      </c>
      <c r="AC33" s="2">
        <f t="shared" si="1"/>
        <v>51.1</v>
      </c>
      <c r="AD33" s="2">
        <f t="shared" si="2"/>
        <v>135.69999999999999</v>
      </c>
      <c r="AE33" s="2"/>
      <c r="AF33" s="1">
        <v>1997</v>
      </c>
      <c r="AG33" s="1">
        <v>-1.0166666666666699</v>
      </c>
      <c r="AH33" s="1">
        <v>9.1129032258064502</v>
      </c>
      <c r="AI33" s="1">
        <v>5.3612903225806496</v>
      </c>
      <c r="AJ33" s="1">
        <v>-4.3033333333333301</v>
      </c>
      <c r="AK33" s="1">
        <v>-14.3129032258064</v>
      </c>
      <c r="AL33" s="1">
        <v>-22.433333333333302</v>
      </c>
      <c r="AM33" s="10">
        <v>-37.883870967741899</v>
      </c>
      <c r="AN33" s="22">
        <v>-37.896774193548403</v>
      </c>
      <c r="AO33" s="1">
        <v>-38.539285714285697</v>
      </c>
      <c r="AP33" s="1">
        <v>-29.548387096774199</v>
      </c>
      <c r="AQ33" s="1">
        <v>-14.3266666666667</v>
      </c>
      <c r="AR33" s="1">
        <v>-5.7580645161290303</v>
      </c>
      <c r="AS33" s="1">
        <v>2.35666666666667</v>
      </c>
      <c r="AT33" s="1">
        <v>10.0096774193548</v>
      </c>
      <c r="AU33" s="1">
        <v>4.4838709677419297</v>
      </c>
      <c r="AV33" s="1">
        <v>1.8033333333333299</v>
      </c>
      <c r="AW33" s="1">
        <v>-8.8000000000000007</v>
      </c>
      <c r="AX33" s="1">
        <v>-31.343333333333302</v>
      </c>
      <c r="AY33" s="10">
        <v>-36.3935483870968</v>
      </c>
      <c r="AZ33" s="2">
        <f t="shared" si="3"/>
        <v>-15.32937596006145</v>
      </c>
      <c r="BA33" s="1">
        <f t="shared" si="4"/>
        <v>6.1831720430107353</v>
      </c>
      <c r="BB33" s="1">
        <f t="shared" si="5"/>
        <v>4.6633870967741826</v>
      </c>
    </row>
    <row r="34" spans="1:54" x14ac:dyDescent="0.25">
      <c r="A34" s="1">
        <v>1998</v>
      </c>
      <c r="B34" s="1">
        <v>0.86399999999999999</v>
      </c>
      <c r="C34" s="5">
        <v>1.1180000000000001</v>
      </c>
      <c r="D34" s="1">
        <v>0.86399999999999999</v>
      </c>
      <c r="F34" s="5"/>
      <c r="H34" s="1">
        <v>1998</v>
      </c>
      <c r="I34" s="1">
        <v>35.200000000000003</v>
      </c>
      <c r="J34" s="1">
        <v>15.9</v>
      </c>
      <c r="K34" s="1">
        <v>47.3</v>
      </c>
      <c r="L34" s="1">
        <v>20</v>
      </c>
      <c r="M34" s="1">
        <v>24.7</v>
      </c>
      <c r="N34" s="1">
        <v>13.2</v>
      </c>
      <c r="O34" s="10">
        <v>14.4</v>
      </c>
      <c r="P34" s="22">
        <v>3.3</v>
      </c>
      <c r="Q34" s="1">
        <v>9.6999999999999993</v>
      </c>
      <c r="R34" s="1">
        <v>15.2</v>
      </c>
      <c r="S34" s="1">
        <v>9.5</v>
      </c>
      <c r="T34" s="1">
        <v>8.6</v>
      </c>
      <c r="U34" s="1">
        <v>4.9000000000000004</v>
      </c>
      <c r="V34" s="1">
        <v>82.3</v>
      </c>
      <c r="W34" s="1">
        <v>39.4</v>
      </c>
      <c r="X34" s="1">
        <v>34.6</v>
      </c>
      <c r="Y34" s="1">
        <v>15.1</v>
      </c>
      <c r="Z34" s="1">
        <v>10.8</v>
      </c>
      <c r="AA34" s="10">
        <v>7.7</v>
      </c>
      <c r="AB34" s="23">
        <f t="shared" ref="AB34:AB57" si="6">SUM(P34:AA34)</f>
        <v>241.1</v>
      </c>
      <c r="AC34" s="2">
        <f t="shared" ref="AC34:AC57" si="7">SUM(U34:V34)</f>
        <v>87.2</v>
      </c>
      <c r="AD34" s="2">
        <f t="shared" ref="AD34:AD57" si="8">SUM(T34:X34)</f>
        <v>169.79999999999998</v>
      </c>
      <c r="AE34" s="2"/>
      <c r="AF34" s="1">
        <v>1998</v>
      </c>
      <c r="AG34" s="1">
        <v>2.35666666666667</v>
      </c>
      <c r="AH34" s="1">
        <v>10.0096774193548</v>
      </c>
      <c r="AI34" s="1">
        <v>4.4838709677419297</v>
      </c>
      <c r="AJ34" s="1">
        <v>1.8033333333333299</v>
      </c>
      <c r="AK34" s="1">
        <v>-8.8000000000000007</v>
      </c>
      <c r="AL34" s="1">
        <v>-31.343333333333302</v>
      </c>
      <c r="AM34" s="10">
        <v>-36.3935483870968</v>
      </c>
      <c r="AN34" s="22">
        <v>-36.858064516128998</v>
      </c>
      <c r="AO34" s="1">
        <v>-38.1</v>
      </c>
      <c r="AP34" s="1">
        <v>-28.874193548387101</v>
      </c>
      <c r="AQ34" s="1">
        <v>-23.876666666666701</v>
      </c>
      <c r="AR34" s="1">
        <v>-12.4322580645161</v>
      </c>
      <c r="AS34" s="1">
        <v>2.0099999999999998</v>
      </c>
      <c r="AT34" s="1">
        <v>8.0290322580645093</v>
      </c>
      <c r="AU34" s="1">
        <v>8.8161290322580701</v>
      </c>
      <c r="AV34" s="1">
        <v>-4.0533333333333301</v>
      </c>
      <c r="AW34" s="1">
        <v>-22.264516129032199</v>
      </c>
      <c r="AX34" s="1">
        <v>-32.396666666666697</v>
      </c>
      <c r="AY34" s="10">
        <v>-34.758064516128997</v>
      </c>
      <c r="AZ34" s="2">
        <f t="shared" ref="AZ34:AZ57" si="9">AVERAGE(AN34:AY34)</f>
        <v>-17.896550179211463</v>
      </c>
      <c r="BA34" s="1">
        <f t="shared" ref="BA34:BA57" si="10">AVERAGE(AS34:AT34)</f>
        <v>5.0195161290322545</v>
      </c>
      <c r="BB34" s="1">
        <f t="shared" ref="BB34:BB57" si="11">AVERAGE(AS34:AV34)</f>
        <v>3.7004569892473116</v>
      </c>
    </row>
    <row r="35" spans="1:54" x14ac:dyDescent="0.25">
      <c r="A35" s="1">
        <v>1999</v>
      </c>
      <c r="B35" s="1">
        <v>0.35099999999999998</v>
      </c>
      <c r="C35" s="5">
        <v>0.53200000000000003</v>
      </c>
      <c r="D35" s="1">
        <v>0.35099999999999998</v>
      </c>
      <c r="F35" s="5"/>
      <c r="H35" s="1">
        <v>1999</v>
      </c>
      <c r="I35" s="1">
        <v>4.9000000000000004</v>
      </c>
      <c r="J35" s="1">
        <v>82.3</v>
      </c>
      <c r="K35" s="1">
        <v>39.4</v>
      </c>
      <c r="L35" s="1">
        <v>34.6</v>
      </c>
      <c r="M35" s="1">
        <v>15.1</v>
      </c>
      <c r="N35" s="1">
        <v>10.8</v>
      </c>
      <c r="O35" s="10">
        <v>7.7</v>
      </c>
      <c r="P35" s="22">
        <v>7.3</v>
      </c>
      <c r="Q35" s="1">
        <v>17.5</v>
      </c>
      <c r="R35" s="1">
        <v>6.3</v>
      </c>
      <c r="S35" s="1">
        <v>5.4</v>
      </c>
      <c r="T35" s="1">
        <v>7</v>
      </c>
      <c r="U35" s="1">
        <v>43</v>
      </c>
      <c r="V35" s="1">
        <v>43.1</v>
      </c>
      <c r="W35" s="1">
        <v>78.400000000000006</v>
      </c>
      <c r="X35" s="1">
        <v>48.8</v>
      </c>
      <c r="Y35" s="1">
        <v>42.2</v>
      </c>
      <c r="Z35" s="1">
        <v>34.4</v>
      </c>
      <c r="AA35" s="10">
        <v>12.7</v>
      </c>
      <c r="AB35" s="23">
        <f t="shared" si="6"/>
        <v>346.09999999999997</v>
      </c>
      <c r="AC35" s="2">
        <f t="shared" si="7"/>
        <v>86.1</v>
      </c>
      <c r="AD35" s="2">
        <f t="shared" si="8"/>
        <v>220.3</v>
      </c>
      <c r="AE35" s="2"/>
      <c r="AF35" s="1">
        <v>1999</v>
      </c>
      <c r="AG35" s="1">
        <v>2.0099999999999998</v>
      </c>
      <c r="AH35" s="1">
        <v>8.0290322580645093</v>
      </c>
      <c r="AI35" s="1">
        <v>8.8161290322580701</v>
      </c>
      <c r="AJ35" s="1">
        <v>-4.0533333333333301</v>
      </c>
      <c r="AK35" s="1">
        <v>-22.264516129032199</v>
      </c>
      <c r="AL35" s="1">
        <v>-32.396666666666697</v>
      </c>
      <c r="AM35" s="10">
        <v>-34.758064516128997</v>
      </c>
      <c r="AN35" s="22">
        <v>-36.993548387096801</v>
      </c>
      <c r="AO35" s="1">
        <v>-27.3357142857143</v>
      </c>
      <c r="AP35" s="1">
        <v>-35.587096774193597</v>
      </c>
      <c r="AQ35" s="1">
        <v>-22.98</v>
      </c>
      <c r="AR35" s="1">
        <v>-8.5129032258064505</v>
      </c>
      <c r="AS35" s="1">
        <v>3.4666666666666699</v>
      </c>
      <c r="AT35" s="1">
        <v>9.2967741935483801</v>
      </c>
      <c r="AU35" s="1">
        <v>6.0225806451612902</v>
      </c>
      <c r="AV35" s="1">
        <v>-1.41</v>
      </c>
      <c r="AW35" s="1">
        <v>-16.632258064516101</v>
      </c>
      <c r="AX35" s="1">
        <v>-28.22</v>
      </c>
      <c r="AY35" s="10">
        <v>-29.593548387096799</v>
      </c>
      <c r="AZ35" s="2">
        <f t="shared" si="9"/>
        <v>-15.706587301587311</v>
      </c>
      <c r="BA35" s="1">
        <f t="shared" si="10"/>
        <v>6.3817204301075252</v>
      </c>
      <c r="BB35" s="1">
        <f t="shared" si="11"/>
        <v>4.3440053763440849</v>
      </c>
    </row>
    <row r="36" spans="1:54" x14ac:dyDescent="0.25">
      <c r="A36" s="1">
        <v>2000</v>
      </c>
      <c r="B36" s="1">
        <v>0.40600000000000003</v>
      </c>
      <c r="C36" s="5">
        <v>0.71299999999999997</v>
      </c>
      <c r="D36" s="1">
        <v>0.40600000000000003</v>
      </c>
      <c r="F36" s="5"/>
      <c r="H36" s="1">
        <v>2000</v>
      </c>
      <c r="I36" s="1">
        <v>43</v>
      </c>
      <c r="J36" s="1">
        <v>43.1</v>
      </c>
      <c r="K36" s="1">
        <v>78.400000000000006</v>
      </c>
      <c r="L36" s="1">
        <v>48.8</v>
      </c>
      <c r="M36" s="1">
        <v>42.2</v>
      </c>
      <c r="N36" s="1">
        <v>34.4</v>
      </c>
      <c r="O36" s="10">
        <v>12.7</v>
      </c>
      <c r="P36" s="22">
        <v>14.1</v>
      </c>
      <c r="Q36" s="1">
        <v>5.3</v>
      </c>
      <c r="R36" s="1">
        <v>8.1</v>
      </c>
      <c r="S36" s="1">
        <v>11</v>
      </c>
      <c r="T36" s="1">
        <v>17.2</v>
      </c>
      <c r="U36" s="1">
        <v>93.4</v>
      </c>
      <c r="V36" s="1">
        <v>24.4</v>
      </c>
      <c r="W36" s="1">
        <v>3.7</v>
      </c>
      <c r="X36" s="1">
        <v>14.3</v>
      </c>
      <c r="Y36" s="1">
        <v>37.6</v>
      </c>
      <c r="Z36" s="1">
        <v>17.100000000000001</v>
      </c>
      <c r="AA36" s="10">
        <v>4.5</v>
      </c>
      <c r="AB36" s="23">
        <f t="shared" si="6"/>
        <v>250.70000000000002</v>
      </c>
      <c r="AC36" s="2">
        <f t="shared" si="7"/>
        <v>117.80000000000001</v>
      </c>
      <c r="AD36" s="2">
        <f t="shared" si="8"/>
        <v>153</v>
      </c>
      <c r="AE36" s="2"/>
      <c r="AF36" s="1">
        <v>2000</v>
      </c>
      <c r="AG36" s="1">
        <v>3.4666666666666699</v>
      </c>
      <c r="AH36" s="1">
        <v>9.2967741935483801</v>
      </c>
      <c r="AI36" s="1">
        <v>6.0225806451612902</v>
      </c>
      <c r="AJ36" s="1">
        <v>-1.41</v>
      </c>
      <c r="AK36" s="1">
        <v>-16.632258064516101</v>
      </c>
      <c r="AL36" s="1">
        <v>-28.22</v>
      </c>
      <c r="AM36" s="10">
        <v>-29.593548387096799</v>
      </c>
      <c r="AN36" s="22">
        <v>-35.058064516129001</v>
      </c>
      <c r="AO36" s="1">
        <v>-30.365517241379301</v>
      </c>
      <c r="AP36" s="1">
        <v>-31.277419354838699</v>
      </c>
      <c r="AQ36" s="1">
        <v>-20.293333333333301</v>
      </c>
      <c r="AR36" s="1">
        <v>-8.2709677419354808</v>
      </c>
      <c r="AS36" s="1">
        <v>2.25</v>
      </c>
      <c r="AT36" s="1">
        <v>8.8387096774193505</v>
      </c>
      <c r="AU36" s="1">
        <v>7.3870967741935498</v>
      </c>
      <c r="AV36" s="1">
        <v>-1.38666666666667</v>
      </c>
      <c r="AW36" s="1">
        <v>-16.812903225806501</v>
      </c>
      <c r="AX36" s="1">
        <v>-30.06</v>
      </c>
      <c r="AY36" s="10">
        <v>-38.480645161290298</v>
      </c>
      <c r="AZ36" s="2">
        <f t="shared" si="9"/>
        <v>-16.127475899147196</v>
      </c>
      <c r="BA36" s="1">
        <f t="shared" si="10"/>
        <v>5.5443548387096753</v>
      </c>
      <c r="BB36" s="1">
        <f t="shared" si="11"/>
        <v>4.2722849462365575</v>
      </c>
    </row>
    <row r="37" spans="1:54" x14ac:dyDescent="0.25">
      <c r="A37" s="1">
        <v>2001</v>
      </c>
      <c r="B37" s="1">
        <v>0.997</v>
      </c>
      <c r="C37" s="5">
        <v>1.3480000000000001</v>
      </c>
      <c r="D37" s="1">
        <v>0.997</v>
      </c>
      <c r="F37" s="5"/>
      <c r="H37" s="1">
        <v>2001</v>
      </c>
      <c r="I37" s="1">
        <v>93.4</v>
      </c>
      <c r="J37" s="1">
        <v>24.4</v>
      </c>
      <c r="K37" s="1">
        <v>3.7</v>
      </c>
      <c r="L37" s="1">
        <v>14.3</v>
      </c>
      <c r="M37" s="1">
        <v>37.6</v>
      </c>
      <c r="N37" s="1">
        <v>17.100000000000001</v>
      </c>
      <c r="O37" s="10">
        <v>4.5</v>
      </c>
      <c r="P37" s="22">
        <v>3.3</v>
      </c>
      <c r="Q37" s="1">
        <v>8.8000000000000007</v>
      </c>
      <c r="R37" s="1">
        <v>3.6</v>
      </c>
      <c r="S37" s="1">
        <v>16.3</v>
      </c>
      <c r="T37" s="1">
        <v>1.7</v>
      </c>
      <c r="U37" s="1">
        <v>14.1</v>
      </c>
      <c r="V37" s="1">
        <v>27.2</v>
      </c>
      <c r="W37" s="1">
        <v>13.6</v>
      </c>
      <c r="X37" s="1">
        <v>27.2</v>
      </c>
      <c r="Y37" s="1">
        <v>13.2</v>
      </c>
      <c r="Z37" s="1">
        <v>25.4</v>
      </c>
      <c r="AA37" s="10">
        <v>32.299999999999997</v>
      </c>
      <c r="AB37" s="23">
        <f t="shared" si="6"/>
        <v>186.7</v>
      </c>
      <c r="AC37" s="2">
        <f t="shared" si="7"/>
        <v>41.3</v>
      </c>
      <c r="AD37" s="2">
        <f t="shared" si="8"/>
        <v>83.8</v>
      </c>
      <c r="AE37" s="2"/>
      <c r="AF37" s="1">
        <v>2001</v>
      </c>
      <c r="AG37" s="1">
        <v>2.25</v>
      </c>
      <c r="AH37" s="1">
        <v>8.8387096774193505</v>
      </c>
      <c r="AI37" s="1">
        <v>7.3870967741935498</v>
      </c>
      <c r="AJ37" s="1">
        <v>-1.38666666666667</v>
      </c>
      <c r="AK37" s="1">
        <v>-16.812903225806501</v>
      </c>
      <c r="AL37" s="1">
        <v>-30.06</v>
      </c>
      <c r="AM37" s="10">
        <v>-38.480645161290298</v>
      </c>
      <c r="AN37" s="22">
        <v>-41.816129032258097</v>
      </c>
      <c r="AO37" s="1">
        <v>-37.778571428571396</v>
      </c>
      <c r="AP37" s="1">
        <v>-33.435483870967701</v>
      </c>
      <c r="AQ37" s="1">
        <v>-28.343333333333302</v>
      </c>
      <c r="AR37" s="1">
        <v>-8.8064516129032206</v>
      </c>
      <c r="AS37" s="1">
        <v>6.1466666666666701</v>
      </c>
      <c r="AT37" s="1">
        <v>10.2870967741936</v>
      </c>
      <c r="AU37" s="1">
        <v>5.76451612903226</v>
      </c>
      <c r="AV37" s="1">
        <v>0.38666666666666699</v>
      </c>
      <c r="AW37" s="1">
        <v>-15.283870967741899</v>
      </c>
      <c r="AX37" s="1">
        <v>-20.6</v>
      </c>
      <c r="AY37" s="10">
        <v>-27.264516129032199</v>
      </c>
      <c r="AZ37" s="2">
        <f t="shared" si="9"/>
        <v>-15.895284178187383</v>
      </c>
      <c r="BA37" s="1">
        <f t="shared" si="10"/>
        <v>8.2168817204301341</v>
      </c>
      <c r="BB37" s="1">
        <f t="shared" si="11"/>
        <v>5.6462365591397985</v>
      </c>
    </row>
    <row r="38" spans="1:54" x14ac:dyDescent="0.25">
      <c r="A38" s="1">
        <v>2002</v>
      </c>
      <c r="B38" s="1">
        <v>0.89</v>
      </c>
      <c r="C38" s="5">
        <v>1.095</v>
      </c>
      <c r="D38" s="1">
        <v>0.89</v>
      </c>
      <c r="F38" s="5"/>
      <c r="H38" s="1">
        <v>2002</v>
      </c>
      <c r="I38" s="1">
        <v>14.1</v>
      </c>
      <c r="J38" s="1">
        <v>27.2</v>
      </c>
      <c r="K38" s="1">
        <v>13.6</v>
      </c>
      <c r="L38" s="1">
        <v>27.2</v>
      </c>
      <c r="M38" s="1">
        <v>13.2</v>
      </c>
      <c r="N38" s="1">
        <v>25.4</v>
      </c>
      <c r="O38" s="10">
        <v>32.299999999999997</v>
      </c>
      <c r="P38" s="22">
        <v>1.3</v>
      </c>
      <c r="Q38" s="1">
        <v>12.5</v>
      </c>
      <c r="R38" s="1">
        <v>10.6</v>
      </c>
      <c r="S38" s="1">
        <v>19.600000000000001</v>
      </c>
      <c r="T38" s="1">
        <v>23.2</v>
      </c>
      <c r="U38" s="1">
        <v>2.4</v>
      </c>
      <c r="V38" s="1">
        <v>53.5</v>
      </c>
      <c r="W38" s="1">
        <v>13.1</v>
      </c>
      <c r="X38" s="1">
        <v>54.2</v>
      </c>
      <c r="Y38" s="1">
        <v>18.3</v>
      </c>
      <c r="Z38" s="1">
        <v>26.5</v>
      </c>
      <c r="AA38" s="10">
        <v>14.8</v>
      </c>
      <c r="AB38" s="23">
        <f t="shared" si="6"/>
        <v>250.00000000000006</v>
      </c>
      <c r="AC38" s="2">
        <f t="shared" si="7"/>
        <v>55.9</v>
      </c>
      <c r="AD38" s="2">
        <f t="shared" si="8"/>
        <v>146.39999999999998</v>
      </c>
      <c r="AE38" s="2"/>
      <c r="AF38" s="1">
        <v>2002</v>
      </c>
      <c r="AG38" s="1">
        <v>6.1466666666666701</v>
      </c>
      <c r="AH38" s="1">
        <v>10.2870967741936</v>
      </c>
      <c r="AI38" s="1">
        <v>5.76451612903226</v>
      </c>
      <c r="AJ38" s="1">
        <v>0.38666666666666699</v>
      </c>
      <c r="AK38" s="1">
        <v>-15.283870967741899</v>
      </c>
      <c r="AL38" s="1">
        <v>-20.6</v>
      </c>
      <c r="AM38" s="10">
        <v>-27.264516129032199</v>
      </c>
      <c r="AN38" s="22">
        <v>-42.490322580645099</v>
      </c>
      <c r="AO38" s="1">
        <v>-37.839285714285701</v>
      </c>
      <c r="AP38" s="1">
        <v>-24.948387096774201</v>
      </c>
      <c r="AQ38" s="1">
        <v>-24.25</v>
      </c>
      <c r="AR38" s="1">
        <v>-13.2</v>
      </c>
      <c r="AS38" s="1">
        <v>6.4366666666666701</v>
      </c>
      <c r="AT38" s="1">
        <v>10.1677419354839</v>
      </c>
      <c r="AU38" s="1">
        <v>7.7967741935483801</v>
      </c>
      <c r="AV38" s="1">
        <v>-3.49</v>
      </c>
      <c r="AW38" s="1">
        <v>-16.567741935483902</v>
      </c>
      <c r="AX38" s="1">
        <v>-28.26</v>
      </c>
      <c r="AY38" s="10">
        <v>-35.583870967741902</v>
      </c>
      <c r="AZ38" s="2">
        <f t="shared" si="9"/>
        <v>-16.852368791602654</v>
      </c>
      <c r="BA38" s="1">
        <f t="shared" si="10"/>
        <v>8.3022043010752853</v>
      </c>
      <c r="BB38" s="1">
        <f t="shared" si="11"/>
        <v>5.2277956989247372</v>
      </c>
    </row>
    <row r="39" spans="1:54" x14ac:dyDescent="0.25">
      <c r="A39" s="1">
        <v>2003</v>
      </c>
      <c r="B39" s="1">
        <v>0.82299999999999995</v>
      </c>
      <c r="C39" s="5">
        <v>0.94399999999999995</v>
      </c>
      <c r="D39" s="1">
        <v>0.82299999999999995</v>
      </c>
      <c r="F39" s="5"/>
      <c r="H39" s="1">
        <v>2003</v>
      </c>
      <c r="I39" s="1">
        <v>2.4</v>
      </c>
      <c r="J39" s="1">
        <v>53.5</v>
      </c>
      <c r="K39" s="1">
        <v>13.1</v>
      </c>
      <c r="L39" s="1">
        <v>54.2</v>
      </c>
      <c r="M39" s="1">
        <v>18.3</v>
      </c>
      <c r="N39" s="1">
        <v>26.5</v>
      </c>
      <c r="O39" s="10">
        <v>14.8</v>
      </c>
      <c r="P39" s="22">
        <v>9.6</v>
      </c>
      <c r="Q39" s="1">
        <v>4.0999999999999996</v>
      </c>
      <c r="R39" s="1">
        <v>9.8000000000000007</v>
      </c>
      <c r="S39" s="1">
        <v>26.8</v>
      </c>
      <c r="T39" s="1">
        <v>18.600000000000001</v>
      </c>
      <c r="U39" s="1">
        <v>4.8</v>
      </c>
      <c r="V39" s="1">
        <v>19</v>
      </c>
      <c r="W39" s="1">
        <v>46</v>
      </c>
      <c r="X39" s="1">
        <v>8.6</v>
      </c>
      <c r="Y39" s="1">
        <v>66.400000000000006</v>
      </c>
      <c r="Z39" s="1">
        <v>26.1</v>
      </c>
      <c r="AA39" s="10">
        <v>45.5</v>
      </c>
      <c r="AB39" s="23">
        <f t="shared" si="6"/>
        <v>285.29999999999995</v>
      </c>
      <c r="AC39" s="2">
        <f t="shared" si="7"/>
        <v>23.8</v>
      </c>
      <c r="AD39" s="2">
        <f t="shared" si="8"/>
        <v>97</v>
      </c>
      <c r="AE39" s="2"/>
      <c r="AF39" s="1">
        <v>2003</v>
      </c>
      <c r="AG39" s="1">
        <v>6.4366666666666701</v>
      </c>
      <c r="AH39" s="1">
        <v>10.1677419354839</v>
      </c>
      <c r="AI39" s="1">
        <v>7.7967741935483801</v>
      </c>
      <c r="AJ39" s="1">
        <v>-3.49</v>
      </c>
      <c r="AK39" s="1">
        <v>-16.567741935483902</v>
      </c>
      <c r="AL39" s="1">
        <v>-28.26</v>
      </c>
      <c r="AM39" s="10">
        <v>-35.583870967741902</v>
      </c>
      <c r="AN39" s="22">
        <v>-33.654838709677399</v>
      </c>
      <c r="AO39" s="1">
        <v>-39.253571428571398</v>
      </c>
      <c r="AP39" s="1">
        <v>-30.6838709677419</v>
      </c>
      <c r="AQ39" s="1">
        <v>-20.88</v>
      </c>
      <c r="AR39" s="1">
        <v>-7.2225806451612904</v>
      </c>
      <c r="AS39" s="1">
        <v>4.8333333333333304</v>
      </c>
      <c r="AT39" s="1">
        <v>8.0645161290322598</v>
      </c>
      <c r="AU39" s="1">
        <v>7.14838709677419</v>
      </c>
      <c r="AV39" s="1">
        <v>2.0033333333333299</v>
      </c>
      <c r="AW39" s="1">
        <v>-14.064516129032301</v>
      </c>
      <c r="AX39" s="1">
        <v>-32.616666666666703</v>
      </c>
      <c r="AY39" s="10">
        <v>-28.903225806451601</v>
      </c>
      <c r="AZ39" s="2">
        <f t="shared" si="9"/>
        <v>-15.435808371735789</v>
      </c>
      <c r="BA39" s="1">
        <f t="shared" si="10"/>
        <v>6.4489247311827951</v>
      </c>
      <c r="BB39" s="1">
        <f t="shared" si="11"/>
        <v>5.5123924731182772</v>
      </c>
    </row>
    <row r="40" spans="1:54" x14ac:dyDescent="0.25">
      <c r="A40" s="1">
        <v>2004</v>
      </c>
      <c r="B40" s="1">
        <v>0.76300000000000001</v>
      </c>
      <c r="C40" s="5">
        <v>0.92</v>
      </c>
      <c r="D40" s="1">
        <v>0.76300000000000001</v>
      </c>
      <c r="F40" s="5"/>
      <c r="H40" s="1">
        <v>2004</v>
      </c>
      <c r="I40" s="1">
        <v>4.8</v>
      </c>
      <c r="J40" s="1">
        <v>19</v>
      </c>
      <c r="K40" s="1">
        <v>46</v>
      </c>
      <c r="L40" s="1">
        <v>8.6</v>
      </c>
      <c r="M40" s="1">
        <v>66.400000000000006</v>
      </c>
      <c r="N40" s="1">
        <v>26.1</v>
      </c>
      <c r="O40" s="10">
        <v>45.5</v>
      </c>
      <c r="P40" s="22">
        <v>18.2</v>
      </c>
      <c r="Q40" s="1">
        <v>6.5</v>
      </c>
      <c r="R40" s="1">
        <v>5.9</v>
      </c>
      <c r="S40" s="1">
        <v>12.4</v>
      </c>
      <c r="T40" s="1">
        <v>6.6</v>
      </c>
      <c r="U40" s="1">
        <v>21.6</v>
      </c>
      <c r="V40" s="1">
        <v>44.3</v>
      </c>
      <c r="W40" s="1">
        <v>50.7</v>
      </c>
      <c r="X40" s="1">
        <v>37.4</v>
      </c>
      <c r="Y40" s="1">
        <v>25.2</v>
      </c>
      <c r="Z40" s="1">
        <v>18.2</v>
      </c>
      <c r="AA40" s="10">
        <v>16</v>
      </c>
      <c r="AB40" s="23">
        <f t="shared" si="6"/>
        <v>263</v>
      </c>
      <c r="AC40" s="2">
        <f t="shared" si="7"/>
        <v>65.900000000000006</v>
      </c>
      <c r="AD40" s="2">
        <f t="shared" si="8"/>
        <v>160.6</v>
      </c>
      <c r="AE40" s="2"/>
      <c r="AF40" s="1">
        <v>2004</v>
      </c>
      <c r="AG40" s="1">
        <v>4.8333333333333304</v>
      </c>
      <c r="AH40" s="1">
        <v>8.0645161290322598</v>
      </c>
      <c r="AI40" s="1">
        <v>7.14838709677419</v>
      </c>
      <c r="AJ40" s="1">
        <v>2.0033333333333299</v>
      </c>
      <c r="AK40" s="1">
        <v>-14.064516129032301</v>
      </c>
      <c r="AL40" s="1">
        <v>-32.616666666666703</v>
      </c>
      <c r="AM40" s="10">
        <v>-28.903225806451601</v>
      </c>
      <c r="AN40" s="22">
        <v>-39.883870967741899</v>
      </c>
      <c r="AO40" s="1">
        <v>-40.110344827586196</v>
      </c>
      <c r="AP40" s="1">
        <v>-36.961290322580602</v>
      </c>
      <c r="AQ40" s="1">
        <v>-22.766666666666701</v>
      </c>
      <c r="AR40" s="1">
        <v>-12.2483870967742</v>
      </c>
      <c r="AS40" s="1">
        <v>0.60333333333333405</v>
      </c>
      <c r="AT40" s="1">
        <v>8.4870967741935495</v>
      </c>
      <c r="AU40" s="1">
        <v>4.8129032258064504</v>
      </c>
      <c r="AV40" s="1">
        <v>-0.236666666666667</v>
      </c>
      <c r="AW40" s="1">
        <v>-15.829032258064499</v>
      </c>
      <c r="AX40" s="1">
        <v>-26.016666666666701</v>
      </c>
      <c r="AY40" s="10">
        <v>-31.403225806451601</v>
      </c>
      <c r="AZ40" s="2">
        <f t="shared" si="9"/>
        <v>-17.629401495488811</v>
      </c>
      <c r="BA40" s="1">
        <f t="shared" si="10"/>
        <v>4.5452150537634415</v>
      </c>
      <c r="BB40" s="1">
        <f t="shared" si="11"/>
        <v>3.4166666666666665</v>
      </c>
    </row>
    <row r="41" spans="1:54" x14ac:dyDescent="0.25">
      <c r="A41" s="1">
        <v>2005</v>
      </c>
      <c r="B41" s="1">
        <v>0.47099999999999997</v>
      </c>
      <c r="C41" s="5">
        <v>0.67900000000000005</v>
      </c>
      <c r="D41" s="1">
        <v>0.47099999999999997</v>
      </c>
      <c r="F41" s="5"/>
      <c r="H41" s="1">
        <v>2005</v>
      </c>
      <c r="I41" s="1">
        <v>21.6</v>
      </c>
      <c r="J41" s="1">
        <v>44.3</v>
      </c>
      <c r="K41" s="1">
        <v>50.7</v>
      </c>
      <c r="L41" s="1">
        <v>37.4</v>
      </c>
      <c r="M41" s="1">
        <v>25.2</v>
      </c>
      <c r="N41" s="1">
        <v>18.2</v>
      </c>
      <c r="O41" s="10">
        <v>16</v>
      </c>
      <c r="P41" s="22">
        <v>12.9</v>
      </c>
      <c r="Q41" s="1">
        <v>6.9</v>
      </c>
      <c r="R41" s="1">
        <v>14.8</v>
      </c>
      <c r="S41" s="1">
        <v>10.9</v>
      </c>
      <c r="T41" s="1">
        <v>14.1</v>
      </c>
      <c r="U41" s="1">
        <v>15.2</v>
      </c>
      <c r="V41" s="1">
        <v>27.3</v>
      </c>
      <c r="W41" s="1">
        <v>40.200000000000003</v>
      </c>
      <c r="X41" s="1">
        <v>19.2</v>
      </c>
      <c r="Y41" s="1">
        <v>35.4</v>
      </c>
      <c r="Z41" s="1">
        <v>15.5</v>
      </c>
      <c r="AA41" s="10">
        <v>11.7</v>
      </c>
      <c r="AB41" s="23">
        <f t="shared" si="6"/>
        <v>224.1</v>
      </c>
      <c r="AC41" s="2">
        <f t="shared" si="7"/>
        <v>42.5</v>
      </c>
      <c r="AD41" s="2">
        <f t="shared" si="8"/>
        <v>116</v>
      </c>
      <c r="AE41" s="2"/>
      <c r="AF41" s="1">
        <v>2005</v>
      </c>
      <c r="AG41" s="1">
        <v>0.60333333333333405</v>
      </c>
      <c r="AH41" s="1">
        <v>8.4870967741935495</v>
      </c>
      <c r="AI41" s="1">
        <v>4.8129032258064504</v>
      </c>
      <c r="AJ41" s="1">
        <v>-0.236666666666667</v>
      </c>
      <c r="AK41" s="1">
        <v>-15.829032258064499</v>
      </c>
      <c r="AL41" s="1">
        <v>-26.016666666666701</v>
      </c>
      <c r="AM41" s="10">
        <v>-31.403225806451601</v>
      </c>
      <c r="AN41" s="22">
        <v>-30.8806451612903</v>
      </c>
      <c r="AO41" s="1">
        <v>-32.535714285714299</v>
      </c>
      <c r="AP41" s="1">
        <v>-30.4</v>
      </c>
      <c r="AQ41" s="1">
        <v>-21.526666666666699</v>
      </c>
      <c r="AR41" s="1">
        <v>-6.2548387096774203</v>
      </c>
      <c r="AS41" s="1">
        <v>4.2633333333333301</v>
      </c>
      <c r="AT41" s="1">
        <v>8.4290322580645203</v>
      </c>
      <c r="AU41" s="1">
        <v>3.6741935483871</v>
      </c>
      <c r="AV41" s="1">
        <v>1.4566666666666701</v>
      </c>
      <c r="AW41" s="1">
        <v>-14.474193548387101</v>
      </c>
      <c r="AX41" s="1">
        <v>-27.053333333333299</v>
      </c>
      <c r="AY41" s="10">
        <v>-30.177419354838701</v>
      </c>
      <c r="AZ41" s="2">
        <f t="shared" si="9"/>
        <v>-14.623298771121348</v>
      </c>
      <c r="BA41" s="1">
        <f t="shared" si="10"/>
        <v>6.3461827956989252</v>
      </c>
      <c r="BB41" s="1">
        <f t="shared" si="11"/>
        <v>4.4558064516129052</v>
      </c>
    </row>
    <row r="42" spans="1:54" x14ac:dyDescent="0.25">
      <c r="A42" s="1">
        <v>2006</v>
      </c>
      <c r="B42" s="1">
        <v>0.63400000000000001</v>
      </c>
      <c r="C42" s="5">
        <v>0.877</v>
      </c>
      <c r="D42" s="1">
        <v>0.63400000000000001</v>
      </c>
      <c r="F42" s="5"/>
      <c r="H42" s="1">
        <v>2006</v>
      </c>
      <c r="I42" s="1">
        <v>15.2</v>
      </c>
      <c r="J42" s="1">
        <v>27.3</v>
      </c>
      <c r="K42" s="1">
        <v>40.200000000000003</v>
      </c>
      <c r="L42" s="1">
        <v>19.2</v>
      </c>
      <c r="M42" s="1">
        <v>35.4</v>
      </c>
      <c r="N42" s="1">
        <v>15.5</v>
      </c>
      <c r="O42" s="10">
        <v>11.7</v>
      </c>
      <c r="P42" s="22">
        <v>17.2</v>
      </c>
      <c r="Q42" s="1">
        <v>25.4</v>
      </c>
      <c r="R42" s="1">
        <v>7.6</v>
      </c>
      <c r="S42" s="1">
        <v>0</v>
      </c>
      <c r="T42" s="1">
        <v>31.7</v>
      </c>
      <c r="U42" s="1">
        <v>5.4</v>
      </c>
      <c r="V42" s="1">
        <v>44.4</v>
      </c>
      <c r="W42" s="1">
        <v>54.2</v>
      </c>
      <c r="X42" s="1">
        <v>48.8</v>
      </c>
      <c r="Y42" s="1">
        <v>29</v>
      </c>
      <c r="Z42" s="1">
        <v>42.7</v>
      </c>
      <c r="AA42" s="10">
        <v>14</v>
      </c>
      <c r="AB42" s="23">
        <f t="shared" si="6"/>
        <v>320.39999999999998</v>
      </c>
      <c r="AC42" s="2">
        <f t="shared" si="7"/>
        <v>49.8</v>
      </c>
      <c r="AD42" s="2">
        <f t="shared" si="8"/>
        <v>184.5</v>
      </c>
      <c r="AE42" s="2"/>
      <c r="AF42" s="1">
        <v>2006</v>
      </c>
      <c r="AG42" s="1">
        <v>4.2633333333333301</v>
      </c>
      <c r="AH42" s="1">
        <v>8.4290322580645203</v>
      </c>
      <c r="AI42" s="1">
        <v>3.6741935483871</v>
      </c>
      <c r="AJ42" s="1">
        <v>1.4566666666666701</v>
      </c>
      <c r="AK42" s="1">
        <v>-14.474193548387101</v>
      </c>
      <c r="AL42" s="1">
        <v>-27.053333333333299</v>
      </c>
      <c r="AM42" s="10">
        <v>-30.177419354838701</v>
      </c>
      <c r="AN42" s="22">
        <v>-31.9548387096774</v>
      </c>
      <c r="AO42" s="1">
        <v>-29.675000000000001</v>
      </c>
      <c r="AP42" s="1">
        <v>-30.538709677419298</v>
      </c>
      <c r="AQ42" s="1">
        <v>-27.426666666666701</v>
      </c>
      <c r="AR42" s="1">
        <v>-10.677419354838699</v>
      </c>
      <c r="AS42" s="1">
        <v>2.85</v>
      </c>
      <c r="AT42" s="1">
        <v>11.412903225806501</v>
      </c>
      <c r="AU42" s="1">
        <v>5.1258064516128998</v>
      </c>
      <c r="AV42" s="1">
        <v>-1.9666666666666699</v>
      </c>
      <c r="AW42" s="1">
        <v>-17.129032258064498</v>
      </c>
      <c r="AX42" s="1">
        <v>-27.0833333333333</v>
      </c>
      <c r="AY42" s="10">
        <v>-29.722580645161301</v>
      </c>
      <c r="AZ42" s="2">
        <f t="shared" si="9"/>
        <v>-15.565461469534043</v>
      </c>
      <c r="BA42" s="1">
        <f t="shared" si="10"/>
        <v>7.1314516129032501</v>
      </c>
      <c r="BB42" s="1">
        <f t="shared" si="11"/>
        <v>4.3555107526881827</v>
      </c>
    </row>
    <row r="43" spans="1:54" x14ac:dyDescent="0.25">
      <c r="A43" s="1">
        <v>2007</v>
      </c>
      <c r="B43" s="1">
        <v>0.53800000000000003</v>
      </c>
      <c r="C43" s="5">
        <v>0.80500000000000005</v>
      </c>
      <c r="D43" s="1">
        <v>0.53800000000000003</v>
      </c>
      <c r="F43" s="5"/>
      <c r="H43" s="1">
        <v>2007</v>
      </c>
      <c r="I43" s="1">
        <v>5.4</v>
      </c>
      <c r="J43" s="1">
        <v>44.4</v>
      </c>
      <c r="K43" s="1">
        <v>54.2</v>
      </c>
      <c r="L43" s="1">
        <v>48.8</v>
      </c>
      <c r="M43" s="1">
        <v>29</v>
      </c>
      <c r="N43" s="1">
        <v>42.7</v>
      </c>
      <c r="O43" s="10">
        <v>14</v>
      </c>
      <c r="P43" s="22">
        <v>24.1</v>
      </c>
      <c r="Q43" s="1">
        <v>7.7</v>
      </c>
      <c r="R43" s="1">
        <v>9.4</v>
      </c>
      <c r="S43" s="1">
        <v>7.6</v>
      </c>
      <c r="T43" s="1">
        <v>40.299999999999997</v>
      </c>
      <c r="U43" s="1">
        <v>13.4</v>
      </c>
      <c r="V43" s="1">
        <v>53.4</v>
      </c>
      <c r="W43" s="1">
        <v>81.400000000000006</v>
      </c>
      <c r="X43" s="1">
        <v>23.9</v>
      </c>
      <c r="Y43" s="1">
        <v>32.5</v>
      </c>
      <c r="Z43" s="1">
        <v>24</v>
      </c>
      <c r="AA43" s="10">
        <v>11.3</v>
      </c>
      <c r="AB43" s="23">
        <f t="shared" si="6"/>
        <v>329</v>
      </c>
      <c r="AC43" s="2">
        <f t="shared" si="7"/>
        <v>66.8</v>
      </c>
      <c r="AD43" s="2">
        <f t="shared" si="8"/>
        <v>212.4</v>
      </c>
      <c r="AE43" s="2"/>
      <c r="AF43" s="1">
        <v>2007</v>
      </c>
      <c r="AG43" s="1">
        <v>2.85</v>
      </c>
      <c r="AH43" s="1">
        <v>11.412903225806501</v>
      </c>
      <c r="AI43" s="1">
        <v>5.1258064516128998</v>
      </c>
      <c r="AJ43" s="1">
        <v>-1.9666666666666699</v>
      </c>
      <c r="AK43" s="1">
        <v>-17.129032258064498</v>
      </c>
      <c r="AL43" s="1">
        <v>-27.0833333333333</v>
      </c>
      <c r="AM43" s="10">
        <v>-29.722580645161301</v>
      </c>
      <c r="AN43" s="22">
        <v>-30.103225806451601</v>
      </c>
      <c r="AO43" s="1">
        <v>-43.967857142857099</v>
      </c>
      <c r="AP43" s="1">
        <v>-30.9677419354839</v>
      </c>
      <c r="AQ43" s="1">
        <v>-11.61</v>
      </c>
      <c r="AR43" s="1">
        <v>-9.99677419354839</v>
      </c>
      <c r="AS43" s="1">
        <v>3.3066666666666702</v>
      </c>
      <c r="AT43" s="1">
        <v>8.4</v>
      </c>
      <c r="AU43" s="1">
        <v>5.9032258064516103</v>
      </c>
      <c r="AV43" s="1">
        <v>0.38</v>
      </c>
      <c r="AW43" s="1">
        <v>-10.3806451612903</v>
      </c>
      <c r="AX43" s="1">
        <v>-30.05</v>
      </c>
      <c r="AY43" s="10">
        <v>-35.7870967741935</v>
      </c>
      <c r="AZ43" s="2">
        <f t="shared" si="9"/>
        <v>-15.406120711725544</v>
      </c>
      <c r="BA43" s="1">
        <f t="shared" si="10"/>
        <v>5.8533333333333353</v>
      </c>
      <c r="BB43" s="1">
        <f t="shared" si="11"/>
        <v>4.4974731182795695</v>
      </c>
    </row>
    <row r="44" spans="1:54" x14ac:dyDescent="0.25">
      <c r="A44" s="1">
        <v>2008</v>
      </c>
      <c r="B44" s="1">
        <v>0.68500000000000005</v>
      </c>
      <c r="C44" s="5">
        <v>0.97899999999999998</v>
      </c>
      <c r="D44" s="1">
        <v>0.68500000000000005</v>
      </c>
      <c r="F44" s="5"/>
      <c r="H44" s="1">
        <v>2008</v>
      </c>
      <c r="I44" s="1">
        <v>13.4</v>
      </c>
      <c r="J44" s="1">
        <v>53.4</v>
      </c>
      <c r="K44" s="1">
        <v>81.400000000000006</v>
      </c>
      <c r="L44" s="1">
        <v>23.9</v>
      </c>
      <c r="M44" s="1">
        <v>32.5</v>
      </c>
      <c r="N44" s="1">
        <v>24</v>
      </c>
      <c r="O44" s="10">
        <v>11.3</v>
      </c>
      <c r="P44" s="22">
        <v>31</v>
      </c>
      <c r="Q44" s="1">
        <v>14.2</v>
      </c>
      <c r="R44" s="1">
        <v>11.6</v>
      </c>
      <c r="S44" s="1">
        <v>8</v>
      </c>
      <c r="T44" s="1">
        <v>13.3</v>
      </c>
      <c r="U44" s="1">
        <v>46</v>
      </c>
      <c r="V44" s="1">
        <v>28.2</v>
      </c>
      <c r="W44" s="1">
        <v>31.4</v>
      </c>
      <c r="X44" s="1">
        <v>25.2</v>
      </c>
      <c r="Y44" s="1">
        <v>33.299999999999997</v>
      </c>
      <c r="Z44" s="1">
        <v>23.4</v>
      </c>
      <c r="AA44" s="10">
        <v>31.9</v>
      </c>
      <c r="AB44" s="23">
        <f t="shared" si="6"/>
        <v>297.49999999999994</v>
      </c>
      <c r="AC44" s="2">
        <f t="shared" si="7"/>
        <v>74.2</v>
      </c>
      <c r="AD44" s="2">
        <f t="shared" si="8"/>
        <v>144.1</v>
      </c>
      <c r="AE44" s="2"/>
      <c r="AF44" s="1">
        <v>2008</v>
      </c>
      <c r="AG44" s="1">
        <v>3.3066666666666702</v>
      </c>
      <c r="AH44" s="1">
        <v>8.4</v>
      </c>
      <c r="AI44" s="1">
        <v>5.9032258064516103</v>
      </c>
      <c r="AJ44" s="1">
        <v>0.38</v>
      </c>
      <c r="AK44" s="1">
        <v>-10.3806451612903</v>
      </c>
      <c r="AL44" s="1">
        <v>-30.05</v>
      </c>
      <c r="AM44" s="10">
        <v>-35.7870967741935</v>
      </c>
      <c r="AN44" s="22">
        <v>-29.080645161290299</v>
      </c>
      <c r="AO44" s="1">
        <v>-37.1</v>
      </c>
      <c r="AP44" s="1">
        <v>-29.7258064516129</v>
      </c>
      <c r="AQ44" s="1">
        <v>-20.456666666666699</v>
      </c>
      <c r="AR44" s="1">
        <v>-7.3709677419354804</v>
      </c>
      <c r="AS44" s="1">
        <v>2.9166666666666701</v>
      </c>
      <c r="AT44" s="1">
        <v>7.4548387096774196</v>
      </c>
      <c r="AU44" s="1">
        <v>7.2935483870967701</v>
      </c>
      <c r="AV44" s="1">
        <v>-0.50666666666666604</v>
      </c>
      <c r="AW44" s="1">
        <v>-11.3709677419355</v>
      </c>
      <c r="AX44" s="1">
        <v>-24.81</v>
      </c>
      <c r="AY44" s="10">
        <v>-33.209677419354797</v>
      </c>
      <c r="AZ44" s="2">
        <f t="shared" si="9"/>
        <v>-14.663862007168456</v>
      </c>
      <c r="BA44" s="1">
        <f t="shared" si="10"/>
        <v>5.1857526881720446</v>
      </c>
      <c r="BB44" s="1">
        <f t="shared" si="11"/>
        <v>4.2895967741935479</v>
      </c>
    </row>
    <row r="45" spans="1:54" x14ac:dyDescent="0.25">
      <c r="A45" s="1">
        <v>2009</v>
      </c>
      <c r="B45" s="1">
        <v>0.879</v>
      </c>
      <c r="C45" s="5">
        <v>1.099</v>
      </c>
      <c r="D45" s="1">
        <v>0.879</v>
      </c>
      <c r="F45" s="5"/>
      <c r="H45" s="1">
        <v>2009</v>
      </c>
      <c r="I45" s="1">
        <v>46</v>
      </c>
      <c r="J45" s="1">
        <v>28.2</v>
      </c>
      <c r="K45" s="1">
        <v>31.4</v>
      </c>
      <c r="L45" s="1">
        <v>25.2</v>
      </c>
      <c r="M45" s="1">
        <v>33.299999999999997</v>
      </c>
      <c r="N45" s="1">
        <v>23.4</v>
      </c>
      <c r="O45" s="10">
        <v>31.9</v>
      </c>
      <c r="P45" s="22">
        <v>20</v>
      </c>
      <c r="Q45" s="1">
        <v>8.6</v>
      </c>
      <c r="R45" s="1">
        <v>16.600000000000001</v>
      </c>
      <c r="S45" s="1">
        <v>17.7</v>
      </c>
      <c r="T45" s="1">
        <v>9.1999999999999993</v>
      </c>
      <c r="U45" s="1">
        <v>13.4</v>
      </c>
      <c r="V45" s="1">
        <v>51</v>
      </c>
      <c r="W45" s="1">
        <v>36.9</v>
      </c>
      <c r="X45" s="1">
        <v>52.5</v>
      </c>
      <c r="Y45" s="1">
        <v>16.7</v>
      </c>
      <c r="Z45" s="1">
        <v>25.4</v>
      </c>
      <c r="AA45" s="10">
        <v>7</v>
      </c>
      <c r="AB45" s="23">
        <f t="shared" si="6"/>
        <v>275</v>
      </c>
      <c r="AC45" s="2">
        <f t="shared" si="7"/>
        <v>64.400000000000006</v>
      </c>
      <c r="AD45" s="2">
        <f t="shared" si="8"/>
        <v>163</v>
      </c>
      <c r="AE45" s="2"/>
      <c r="AF45" s="1">
        <v>2009</v>
      </c>
      <c r="AG45" s="1">
        <v>2.9166666666666701</v>
      </c>
      <c r="AH45" s="1">
        <v>7.4548387096774196</v>
      </c>
      <c r="AI45" s="1">
        <v>7.2935483870967701</v>
      </c>
      <c r="AJ45" s="1">
        <v>-0.50666666666666604</v>
      </c>
      <c r="AK45" s="1">
        <v>-11.3709677419355</v>
      </c>
      <c r="AL45" s="1">
        <v>-24.81</v>
      </c>
      <c r="AM45" s="10">
        <v>-33.209677419354797</v>
      </c>
      <c r="AN45" s="22">
        <v>-27.8161290322581</v>
      </c>
      <c r="AO45" s="1">
        <v>-37.939285714285703</v>
      </c>
      <c r="AP45" s="1">
        <v>-33.009677419354801</v>
      </c>
      <c r="AQ45" s="1">
        <v>-18.156666666666698</v>
      </c>
      <c r="AR45" s="1">
        <v>-8.8709677419354804</v>
      </c>
      <c r="AS45" s="1">
        <v>4.7699999999999996</v>
      </c>
      <c r="AT45" s="1">
        <v>10.693548387096801</v>
      </c>
      <c r="AU45" s="1">
        <v>6.2677419354838699</v>
      </c>
      <c r="AV45" s="1">
        <v>1.6466666666666701</v>
      </c>
      <c r="AW45" s="1">
        <v>-9.4354838709677402</v>
      </c>
      <c r="AX45" s="1">
        <v>-26.37</v>
      </c>
      <c r="AY45" s="10">
        <v>-38.045161290322604</v>
      </c>
      <c r="AZ45" s="2">
        <f t="shared" si="9"/>
        <v>-14.688784562211984</v>
      </c>
      <c r="BA45" s="1">
        <f t="shared" si="10"/>
        <v>7.7317741935484001</v>
      </c>
      <c r="BB45" s="1">
        <f t="shared" si="11"/>
        <v>5.8444892473118344</v>
      </c>
    </row>
    <row r="46" spans="1:54" x14ac:dyDescent="0.25">
      <c r="A46" s="1">
        <v>2010</v>
      </c>
      <c r="B46" s="1">
        <v>0.67800000000000005</v>
      </c>
      <c r="C46" s="5">
        <v>0.83799999999999997</v>
      </c>
      <c r="D46" s="1">
        <v>0.67800000000000005</v>
      </c>
      <c r="F46" s="5"/>
      <c r="H46" s="1">
        <v>2010</v>
      </c>
      <c r="I46" s="1">
        <v>13.4</v>
      </c>
      <c r="J46" s="1">
        <v>51</v>
      </c>
      <c r="K46" s="1">
        <v>36.9</v>
      </c>
      <c r="L46" s="1">
        <v>52.5</v>
      </c>
      <c r="M46" s="1">
        <v>16.7</v>
      </c>
      <c r="N46" s="1">
        <v>25.4</v>
      </c>
      <c r="O46" s="10">
        <v>7</v>
      </c>
      <c r="P46" s="22">
        <v>42.3</v>
      </c>
      <c r="Q46" s="1">
        <v>5.0999999999999996</v>
      </c>
      <c r="R46" s="1">
        <v>3.9</v>
      </c>
      <c r="S46" s="1">
        <v>8</v>
      </c>
      <c r="T46" s="1">
        <v>16.7</v>
      </c>
      <c r="U46" s="1">
        <v>65.2</v>
      </c>
      <c r="V46" s="1">
        <v>37.4</v>
      </c>
      <c r="W46" s="1">
        <v>46</v>
      </c>
      <c r="X46" s="1">
        <v>30.6</v>
      </c>
      <c r="Y46" s="1">
        <v>47.7</v>
      </c>
      <c r="Z46" s="1">
        <v>36.200000000000003</v>
      </c>
      <c r="AA46" s="10">
        <v>15.5</v>
      </c>
      <c r="AB46" s="23">
        <f t="shared" si="6"/>
        <v>354.59999999999997</v>
      </c>
      <c r="AC46" s="2">
        <f t="shared" si="7"/>
        <v>102.6</v>
      </c>
      <c r="AD46" s="2">
        <f t="shared" si="8"/>
        <v>195.9</v>
      </c>
      <c r="AE46" s="2"/>
      <c r="AF46" s="1">
        <v>2010</v>
      </c>
      <c r="AG46" s="1">
        <v>4.7699999999999996</v>
      </c>
      <c r="AH46" s="1">
        <v>10.693548387096801</v>
      </c>
      <c r="AI46" s="1">
        <v>6.2677419354838699</v>
      </c>
      <c r="AJ46" s="1">
        <v>1.6466666666666701</v>
      </c>
      <c r="AK46" s="1">
        <v>-9.4354838709677402</v>
      </c>
      <c r="AL46" s="1">
        <v>-26.37</v>
      </c>
      <c r="AM46" s="10">
        <v>-38.045161290322604</v>
      </c>
      <c r="AN46" s="22">
        <v>-33.545161290322604</v>
      </c>
      <c r="AO46" s="1">
        <v>-37.839285714285701</v>
      </c>
      <c r="AP46" s="1">
        <v>-28.564516129032299</v>
      </c>
      <c r="AQ46" s="1">
        <v>-18.8533333333333</v>
      </c>
      <c r="AR46" s="1">
        <v>-4.7516129032258103</v>
      </c>
      <c r="AS46" s="1">
        <v>4.4966666666666697</v>
      </c>
      <c r="AT46" s="1">
        <v>9.3096774193548395</v>
      </c>
      <c r="AU46" s="1">
        <v>6.0677419354838698</v>
      </c>
      <c r="AV46" s="1">
        <v>-0.87666666666666704</v>
      </c>
      <c r="AW46" s="1">
        <v>-14.4677419354839</v>
      </c>
      <c r="AX46" s="1">
        <v>-25.246666666666702</v>
      </c>
      <c r="AY46" s="10">
        <v>-36.012903225806497</v>
      </c>
      <c r="AZ46" s="2">
        <f t="shared" si="9"/>
        <v>-15.023650153609841</v>
      </c>
      <c r="BA46" s="1">
        <f t="shared" si="10"/>
        <v>6.9031720430107546</v>
      </c>
      <c r="BB46" s="1">
        <f t="shared" si="11"/>
        <v>4.7493548387096771</v>
      </c>
    </row>
    <row r="47" spans="1:54" x14ac:dyDescent="0.25">
      <c r="A47" s="1">
        <v>2011</v>
      </c>
      <c r="B47" s="1">
        <v>0.49199999999999999</v>
      </c>
      <c r="C47" s="5">
        <v>0.70099999999999996</v>
      </c>
      <c r="D47" s="1">
        <v>0.49199999999999999</v>
      </c>
      <c r="F47" s="5"/>
      <c r="H47" s="1">
        <v>2011</v>
      </c>
      <c r="I47" s="1">
        <v>65.2</v>
      </c>
      <c r="J47" s="1">
        <v>37.4</v>
      </c>
      <c r="K47" s="1">
        <v>46</v>
      </c>
      <c r="L47" s="1">
        <v>30.6</v>
      </c>
      <c r="M47" s="1">
        <v>47.7</v>
      </c>
      <c r="N47" s="1">
        <v>36.200000000000003</v>
      </c>
      <c r="O47" s="10">
        <v>15.5</v>
      </c>
      <c r="P47" s="22">
        <v>39.299999999999997</v>
      </c>
      <c r="Q47" s="1">
        <v>18.8</v>
      </c>
      <c r="R47" s="1">
        <v>24.4</v>
      </c>
      <c r="S47" s="1">
        <v>11.9</v>
      </c>
      <c r="T47" s="1">
        <v>6.9</v>
      </c>
      <c r="U47" s="1">
        <v>26</v>
      </c>
      <c r="V47" s="1">
        <v>60.9</v>
      </c>
      <c r="W47" s="1">
        <v>43.9</v>
      </c>
      <c r="X47" s="1">
        <v>20</v>
      </c>
      <c r="Y47" s="1">
        <v>31</v>
      </c>
      <c r="Z47" s="1">
        <v>17.100000000000001</v>
      </c>
      <c r="AA47" s="10">
        <v>18.3</v>
      </c>
      <c r="AB47" s="23">
        <f t="shared" si="6"/>
        <v>318.50000000000006</v>
      </c>
      <c r="AC47" s="2">
        <f t="shared" si="7"/>
        <v>86.9</v>
      </c>
      <c r="AD47" s="2">
        <f t="shared" si="8"/>
        <v>157.69999999999999</v>
      </c>
      <c r="AE47" s="2"/>
      <c r="AF47" s="1">
        <v>2011</v>
      </c>
      <c r="AG47" s="1">
        <v>4.4966666666666697</v>
      </c>
      <c r="AH47" s="1">
        <v>9.3096774193548395</v>
      </c>
      <c r="AI47" s="1">
        <v>6.0677419354838698</v>
      </c>
      <c r="AJ47" s="1">
        <v>-0.87666666666666704</v>
      </c>
      <c r="AK47" s="1">
        <v>-14.4677419354839</v>
      </c>
      <c r="AL47" s="1">
        <v>-25.246666666666702</v>
      </c>
      <c r="AM47" s="10">
        <v>-36.012903225806497</v>
      </c>
      <c r="AN47" s="22">
        <v>-29.116129032258101</v>
      </c>
      <c r="AO47" s="1">
        <v>-36.235714285714302</v>
      </c>
      <c r="AP47" s="1">
        <v>-21.416129032258102</v>
      </c>
      <c r="AQ47" s="1">
        <v>-14.783333333333299</v>
      </c>
      <c r="AR47" s="1">
        <v>-5.4354838709677402</v>
      </c>
      <c r="AS47" s="1">
        <v>5.2633333333333301</v>
      </c>
      <c r="AT47" s="1">
        <v>9.6129032258064502</v>
      </c>
      <c r="AU47" s="1">
        <v>7.4</v>
      </c>
      <c r="AV47" s="1">
        <v>1.62333333333333</v>
      </c>
      <c r="AW47" s="1">
        <v>-11.8032258064516</v>
      </c>
      <c r="AX47" s="1">
        <v>-25.246666666666702</v>
      </c>
      <c r="AY47" s="10">
        <v>-27.687096774193499</v>
      </c>
      <c r="AZ47" s="2">
        <f t="shared" si="9"/>
        <v>-12.318684075780851</v>
      </c>
      <c r="BA47" s="1">
        <f t="shared" si="10"/>
        <v>7.4381182795698901</v>
      </c>
      <c r="BB47" s="1">
        <f t="shared" si="11"/>
        <v>5.9748924731182784</v>
      </c>
    </row>
    <row r="48" spans="1:54" x14ac:dyDescent="0.25">
      <c r="A48" s="1">
        <v>2012</v>
      </c>
      <c r="B48" s="1">
        <v>1.052</v>
      </c>
      <c r="C48" s="5">
        <v>1.325</v>
      </c>
      <c r="D48" s="1">
        <v>1.052</v>
      </c>
      <c r="F48" s="5"/>
      <c r="H48" s="1">
        <v>2012</v>
      </c>
      <c r="I48" s="1">
        <v>26</v>
      </c>
      <c r="J48" s="1">
        <v>60.9</v>
      </c>
      <c r="K48" s="1">
        <v>43.9</v>
      </c>
      <c r="L48" s="1">
        <v>20</v>
      </c>
      <c r="M48" s="1">
        <v>31</v>
      </c>
      <c r="N48" s="1">
        <v>17.100000000000001</v>
      </c>
      <c r="O48" s="10">
        <v>18.3</v>
      </c>
      <c r="P48" s="22">
        <v>16.8</v>
      </c>
      <c r="Q48" s="1">
        <v>18.3</v>
      </c>
      <c r="R48" s="1">
        <v>15.4</v>
      </c>
      <c r="S48" s="1">
        <v>7.8</v>
      </c>
      <c r="T48" s="1">
        <v>31.2</v>
      </c>
      <c r="U48" s="1">
        <v>22</v>
      </c>
      <c r="V48" s="1">
        <v>23.2</v>
      </c>
      <c r="W48" s="1">
        <v>9.9</v>
      </c>
      <c r="X48" s="1">
        <v>10.8</v>
      </c>
      <c r="Y48" s="1">
        <v>16.2</v>
      </c>
      <c r="Z48" s="1">
        <v>26.7</v>
      </c>
      <c r="AA48" s="10">
        <v>20.7</v>
      </c>
      <c r="AB48" s="23">
        <f t="shared" si="6"/>
        <v>218.99999999999997</v>
      </c>
      <c r="AC48" s="2">
        <f t="shared" si="7"/>
        <v>45.2</v>
      </c>
      <c r="AD48" s="2">
        <f t="shared" si="8"/>
        <v>97.100000000000009</v>
      </c>
      <c r="AE48" s="2"/>
      <c r="AF48" s="1">
        <v>2012</v>
      </c>
      <c r="AG48" s="1">
        <v>5.2633333333333301</v>
      </c>
      <c r="AH48" s="1">
        <v>9.6129032258064502</v>
      </c>
      <c r="AI48" s="1">
        <v>7.4</v>
      </c>
      <c r="AJ48" s="1">
        <v>1.62333333333333</v>
      </c>
      <c r="AK48" s="1">
        <v>-11.8032258064516</v>
      </c>
      <c r="AL48" s="1">
        <v>-25.246666666666702</v>
      </c>
      <c r="AM48" s="10">
        <v>-27.687096774193499</v>
      </c>
      <c r="AN48" s="22">
        <v>-33.299999999999997</v>
      </c>
      <c r="AO48" s="1">
        <v>-27.834482758620702</v>
      </c>
      <c r="AP48" s="1">
        <v>-28.1677419354839</v>
      </c>
      <c r="AQ48" s="1">
        <v>-19.613333333333301</v>
      </c>
      <c r="AR48" s="1">
        <v>-7.8161290322580603</v>
      </c>
      <c r="AS48" s="1">
        <v>6.0066666666666704</v>
      </c>
      <c r="AT48" s="1">
        <v>11.4483870967742</v>
      </c>
      <c r="AU48" s="1">
        <v>6.8322580645161297</v>
      </c>
      <c r="AV48" s="1">
        <v>1.36333333333333</v>
      </c>
      <c r="AW48" s="1">
        <v>-16.280645161290298</v>
      </c>
      <c r="AX48" s="1">
        <v>-25.176666666666701</v>
      </c>
      <c r="AY48" s="10">
        <v>-31.793548387096799</v>
      </c>
      <c r="AZ48" s="2">
        <f t="shared" si="9"/>
        <v>-13.694325176121618</v>
      </c>
      <c r="BA48" s="1">
        <f t="shared" si="10"/>
        <v>8.7275268817204346</v>
      </c>
      <c r="BB48" s="1">
        <f t="shared" si="11"/>
        <v>6.4126612903225819</v>
      </c>
    </row>
    <row r="49" spans="1:54" x14ac:dyDescent="0.25">
      <c r="A49" s="1">
        <v>2013</v>
      </c>
      <c r="B49" s="1">
        <v>0.82</v>
      </c>
      <c r="C49" s="5">
        <v>0.95099999999999996</v>
      </c>
      <c r="D49" s="1">
        <v>0.82</v>
      </c>
      <c r="H49" s="1">
        <v>2013</v>
      </c>
      <c r="I49" s="1">
        <v>22</v>
      </c>
      <c r="J49" s="1">
        <v>23.2</v>
      </c>
      <c r="K49" s="1">
        <v>9.9</v>
      </c>
      <c r="L49" s="1">
        <v>10.8</v>
      </c>
      <c r="M49" s="1">
        <v>16.2</v>
      </c>
      <c r="N49" s="1">
        <v>26.7</v>
      </c>
      <c r="O49" s="10">
        <v>20.7</v>
      </c>
      <c r="P49" s="22">
        <v>6.3</v>
      </c>
      <c r="Q49" s="1">
        <v>20.6</v>
      </c>
      <c r="R49" s="1">
        <v>5.3</v>
      </c>
      <c r="S49" s="1">
        <v>6.2</v>
      </c>
      <c r="T49" s="1">
        <v>5.0999999999999996</v>
      </c>
      <c r="U49" s="1">
        <v>14</v>
      </c>
      <c r="V49" s="1">
        <v>5.0999999999999996</v>
      </c>
      <c r="W49" s="1">
        <v>16.600000000000001</v>
      </c>
      <c r="X49" s="1">
        <v>38.4</v>
      </c>
      <c r="Y49" s="1">
        <v>21.1</v>
      </c>
      <c r="Z49" s="1">
        <v>20.7</v>
      </c>
      <c r="AA49" s="10">
        <v>6.3</v>
      </c>
      <c r="AB49" s="23">
        <f t="shared" si="6"/>
        <v>165.70000000000002</v>
      </c>
      <c r="AC49" s="2">
        <f t="shared" si="7"/>
        <v>19.100000000000001</v>
      </c>
      <c r="AD49" s="2">
        <f t="shared" si="8"/>
        <v>79.2</v>
      </c>
      <c r="AE49" s="2"/>
      <c r="AF49" s="1">
        <v>2013</v>
      </c>
      <c r="AG49" s="1">
        <v>6.0066666666666704</v>
      </c>
      <c r="AH49" s="1">
        <v>11.4483870967742</v>
      </c>
      <c r="AI49" s="1">
        <v>6.8322580645161297</v>
      </c>
      <c r="AJ49" s="1">
        <v>1.36333333333333</v>
      </c>
      <c r="AK49" s="1">
        <v>-16.280645161290298</v>
      </c>
      <c r="AL49" s="1">
        <v>-25.176666666666701</v>
      </c>
      <c r="AM49" s="10">
        <v>-31.793548387096799</v>
      </c>
      <c r="AN49" s="22">
        <v>-36.283870967741898</v>
      </c>
      <c r="AO49" s="1">
        <v>-40.335714285714303</v>
      </c>
      <c r="AP49" s="1">
        <v>-34.945161290322602</v>
      </c>
      <c r="AQ49" s="1">
        <v>-20.420000000000002</v>
      </c>
      <c r="AR49" s="1">
        <v>-3.1870967741935501</v>
      </c>
      <c r="AS49" s="1">
        <v>3.62333333333333</v>
      </c>
      <c r="AT49" s="1">
        <v>10.1903225806452</v>
      </c>
      <c r="AU49" s="1">
        <v>5.7741935483870996</v>
      </c>
      <c r="AV49" s="1">
        <v>-0.91666666666666596</v>
      </c>
      <c r="AW49" s="1">
        <v>-13.8322580645161</v>
      </c>
      <c r="AX49" s="1">
        <v>-23.683333333333302</v>
      </c>
      <c r="AY49" s="10">
        <v>-32.993548387096801</v>
      </c>
      <c r="AZ49" s="2">
        <f t="shared" si="9"/>
        <v>-15.584150025601632</v>
      </c>
      <c r="BA49" s="1">
        <f t="shared" si="10"/>
        <v>6.9068279569892645</v>
      </c>
      <c r="BB49" s="1">
        <f t="shared" si="11"/>
        <v>4.6677956989247411</v>
      </c>
    </row>
    <row r="50" spans="1:54" x14ac:dyDescent="0.25">
      <c r="A50" s="1">
        <v>2014</v>
      </c>
      <c r="B50" s="1">
        <v>0.81899999999999995</v>
      </c>
      <c r="C50" s="5">
        <v>0.995</v>
      </c>
      <c r="D50" s="1">
        <v>0.81899999999999995</v>
      </c>
      <c r="H50" s="1">
        <v>2014</v>
      </c>
      <c r="I50" s="1">
        <v>14</v>
      </c>
      <c r="J50" s="1">
        <v>5.0999999999999996</v>
      </c>
      <c r="K50" s="1">
        <v>16.600000000000001</v>
      </c>
      <c r="L50" s="1">
        <v>38.4</v>
      </c>
      <c r="M50" s="1">
        <v>21.1</v>
      </c>
      <c r="N50" s="1">
        <v>20.7</v>
      </c>
      <c r="O50" s="10">
        <v>6.3</v>
      </c>
      <c r="P50" s="22">
        <v>11.8</v>
      </c>
      <c r="Q50" s="1">
        <v>18.2</v>
      </c>
      <c r="R50" s="1">
        <v>9.6</v>
      </c>
      <c r="S50" s="1">
        <v>16</v>
      </c>
      <c r="T50" s="1">
        <v>19.600000000000001</v>
      </c>
      <c r="U50" s="1">
        <v>12.3</v>
      </c>
      <c r="V50" s="1">
        <v>31</v>
      </c>
      <c r="W50" s="1">
        <v>50.2</v>
      </c>
      <c r="X50" s="1">
        <v>76.599999999999994</v>
      </c>
      <c r="Y50" s="1">
        <v>27.1</v>
      </c>
      <c r="Z50" s="1">
        <v>25.5</v>
      </c>
      <c r="AA50" s="10">
        <v>23.5</v>
      </c>
      <c r="AB50" s="23">
        <f t="shared" si="6"/>
        <v>321.39999999999998</v>
      </c>
      <c r="AC50" s="2">
        <f t="shared" si="7"/>
        <v>43.3</v>
      </c>
      <c r="AD50" s="2">
        <f t="shared" si="8"/>
        <v>189.7</v>
      </c>
      <c r="AE50" s="2"/>
      <c r="AF50" s="1">
        <v>2014</v>
      </c>
      <c r="AG50" s="1">
        <v>3.62333333333333</v>
      </c>
      <c r="AH50" s="1">
        <v>10.1903225806452</v>
      </c>
      <c r="AI50" s="1">
        <v>5.7741935483870996</v>
      </c>
      <c r="AJ50" s="1">
        <v>-0.91666666666666596</v>
      </c>
      <c r="AK50" s="1">
        <v>-13.8322580645161</v>
      </c>
      <c r="AL50" s="1">
        <v>-23.683333333333302</v>
      </c>
      <c r="AM50" s="10">
        <v>-32.993548387096801</v>
      </c>
      <c r="AN50" s="22">
        <v>-42.238709677419401</v>
      </c>
      <c r="AO50" s="1">
        <v>-36.582142857142898</v>
      </c>
      <c r="AP50" s="1">
        <v>-23.474193548387099</v>
      </c>
      <c r="AQ50" s="1">
        <v>-15.01</v>
      </c>
      <c r="AR50" s="1">
        <v>-6.7516129032258103</v>
      </c>
      <c r="AS50" s="1">
        <v>5.8333333333333304</v>
      </c>
      <c r="AT50" s="1">
        <v>10.2935483870968</v>
      </c>
      <c r="AU50" s="1">
        <v>4.5483870967741904</v>
      </c>
      <c r="AV50" s="1">
        <v>0.233333333333333</v>
      </c>
      <c r="AW50" s="1">
        <v>-16.109677419354799</v>
      </c>
      <c r="AX50" s="1">
        <v>-31.62</v>
      </c>
      <c r="AY50" s="10">
        <v>-28.838709677419399</v>
      </c>
      <c r="AZ50" s="2">
        <f t="shared" si="9"/>
        <v>-14.976370327700977</v>
      </c>
      <c r="BA50" s="1">
        <f t="shared" si="10"/>
        <v>8.0634408602150653</v>
      </c>
      <c r="BB50" s="1">
        <f t="shared" si="11"/>
        <v>5.2271505376344134</v>
      </c>
    </row>
    <row r="51" spans="1:54" x14ac:dyDescent="0.25">
      <c r="A51" s="1">
        <v>2015</v>
      </c>
      <c r="B51" s="1">
        <v>0.66500000000000004</v>
      </c>
      <c r="C51" s="5">
        <v>0.84399999999999997</v>
      </c>
      <c r="D51" s="1">
        <v>0.66500000000000004</v>
      </c>
      <c r="H51" s="1">
        <v>2015</v>
      </c>
      <c r="I51" s="1">
        <v>12.3</v>
      </c>
      <c r="J51" s="1">
        <v>31</v>
      </c>
      <c r="K51" s="1">
        <v>50.2</v>
      </c>
      <c r="L51" s="1">
        <v>76.599999999999994</v>
      </c>
      <c r="M51" s="1">
        <v>27.1</v>
      </c>
      <c r="N51" s="1">
        <v>25.5</v>
      </c>
      <c r="O51" s="10">
        <v>23.5</v>
      </c>
      <c r="P51" s="22">
        <v>16.600000000000001</v>
      </c>
      <c r="Q51" s="1">
        <v>5.0999999999999996</v>
      </c>
      <c r="R51" s="1">
        <v>19.7</v>
      </c>
      <c r="S51" s="1">
        <v>5.2</v>
      </c>
      <c r="T51" s="1">
        <v>5.7</v>
      </c>
      <c r="U51" s="1">
        <v>91.9</v>
      </c>
      <c r="V51" s="1">
        <v>47.8</v>
      </c>
      <c r="W51" s="1">
        <v>66.599999999999994</v>
      </c>
      <c r="X51" s="1">
        <v>49.4</v>
      </c>
      <c r="Y51" s="1">
        <v>18.3</v>
      </c>
      <c r="Z51" s="1">
        <v>28.7</v>
      </c>
      <c r="AA51" s="10">
        <v>10.1</v>
      </c>
      <c r="AB51" s="23">
        <f t="shared" si="6"/>
        <v>365.1</v>
      </c>
      <c r="AC51" s="2">
        <f t="shared" si="7"/>
        <v>139.69999999999999</v>
      </c>
      <c r="AD51" s="2">
        <f t="shared" si="8"/>
        <v>261.39999999999998</v>
      </c>
      <c r="AF51" s="1">
        <v>2015</v>
      </c>
      <c r="AG51" s="1">
        <v>5.8333333333333304</v>
      </c>
      <c r="AH51" s="1">
        <v>10.2935483870968</v>
      </c>
      <c r="AI51" s="1">
        <v>4.5483870967741904</v>
      </c>
      <c r="AJ51" s="1">
        <v>0.233333333333333</v>
      </c>
      <c r="AK51" s="1">
        <v>-16.109677419354799</v>
      </c>
      <c r="AL51" s="1">
        <v>-31.62</v>
      </c>
      <c r="AM51" s="10">
        <v>-28.838709677419399</v>
      </c>
      <c r="AN51" s="22">
        <v>-36.570967741935497</v>
      </c>
      <c r="AO51" s="1">
        <v>-35.9321428571429</v>
      </c>
      <c r="AP51" s="1">
        <v>-26.177419354838701</v>
      </c>
      <c r="AQ51" s="1">
        <v>-21.4433333333333</v>
      </c>
      <c r="AR51" s="1">
        <v>-8.6290322580645107</v>
      </c>
      <c r="AS51" s="1">
        <v>5.18333333333333</v>
      </c>
      <c r="AT51" s="1">
        <v>9.0741935483871003</v>
      </c>
      <c r="AU51" s="1">
        <v>5.7129032258064498</v>
      </c>
      <c r="AV51" s="1">
        <v>0.456666666666667</v>
      </c>
      <c r="AW51" s="1">
        <v>-11.548387096774199</v>
      </c>
      <c r="AX51" s="1">
        <v>-22.79</v>
      </c>
      <c r="AY51" s="10">
        <v>-32.761290322580599</v>
      </c>
      <c r="AZ51" s="2">
        <f t="shared" si="9"/>
        <v>-14.618789682539679</v>
      </c>
      <c r="BA51" s="1">
        <f t="shared" si="10"/>
        <v>7.1287634408602152</v>
      </c>
      <c r="BB51" s="1">
        <f t="shared" si="11"/>
        <v>5.1067741935483868</v>
      </c>
    </row>
    <row r="52" spans="1:54" x14ac:dyDescent="0.25">
      <c r="A52" s="1">
        <v>2016</v>
      </c>
      <c r="B52" s="1">
        <v>0.78400000000000003</v>
      </c>
      <c r="C52" s="5">
        <v>0.92300000000000004</v>
      </c>
      <c r="D52" s="1">
        <v>0.78400000000000003</v>
      </c>
      <c r="H52" s="1">
        <v>2016</v>
      </c>
      <c r="I52" s="1">
        <v>91.9</v>
      </c>
      <c r="J52" s="1">
        <v>47.8</v>
      </c>
      <c r="K52" s="1">
        <v>66.599999999999994</v>
      </c>
      <c r="L52" s="1">
        <v>49.4</v>
      </c>
      <c r="M52" s="1">
        <v>18.3</v>
      </c>
      <c r="N52" s="1">
        <v>28.7</v>
      </c>
      <c r="O52" s="10">
        <v>10.1</v>
      </c>
      <c r="P52" s="22">
        <v>35</v>
      </c>
      <c r="Q52" s="1">
        <v>24</v>
      </c>
      <c r="R52" s="1">
        <v>22.1</v>
      </c>
      <c r="S52" s="1">
        <v>11.8</v>
      </c>
      <c r="T52" s="1">
        <v>6.6</v>
      </c>
      <c r="U52" s="1">
        <v>18.8</v>
      </c>
      <c r="V52" s="1">
        <v>20.3</v>
      </c>
      <c r="W52" s="1">
        <v>13.9</v>
      </c>
      <c r="X52" s="1">
        <v>32</v>
      </c>
      <c r="Y52" s="1">
        <v>29.1</v>
      </c>
      <c r="Z52" s="1">
        <v>18.8</v>
      </c>
      <c r="AA52" s="10">
        <v>2.1</v>
      </c>
      <c r="AB52" s="23">
        <f t="shared" si="6"/>
        <v>234.5</v>
      </c>
      <c r="AC52" s="2">
        <f t="shared" si="7"/>
        <v>39.1</v>
      </c>
      <c r="AD52" s="2">
        <f t="shared" si="8"/>
        <v>91.6</v>
      </c>
      <c r="AF52" s="1">
        <v>2016</v>
      </c>
      <c r="AG52" s="1">
        <v>5.18333333333333</v>
      </c>
      <c r="AH52" s="1">
        <v>9.0741935483871003</v>
      </c>
      <c r="AI52" s="1">
        <v>5.7129032258064498</v>
      </c>
      <c r="AJ52" s="1">
        <v>0.456666666666667</v>
      </c>
      <c r="AK52" s="1">
        <v>-11.548387096774199</v>
      </c>
      <c r="AL52" s="1">
        <v>-22.79</v>
      </c>
      <c r="AM52" s="10">
        <v>-32.761290322580599</v>
      </c>
      <c r="AN52" s="22">
        <v>-25.6193548387097</v>
      </c>
      <c r="AO52" s="1">
        <v>-32.937931034482801</v>
      </c>
      <c r="AP52" s="1">
        <v>-25.6</v>
      </c>
      <c r="AQ52" s="1">
        <v>-18.613333333333301</v>
      </c>
      <c r="AR52" s="1">
        <v>-8.0258064516128993</v>
      </c>
      <c r="AS52" s="1">
        <v>5.3433333333333399</v>
      </c>
      <c r="AT52" s="1">
        <v>9.1903225806451605</v>
      </c>
      <c r="AU52" s="1">
        <v>5.2419354838709697</v>
      </c>
      <c r="AV52" s="1">
        <v>2.88</v>
      </c>
      <c r="AW52" s="1">
        <v>-10.890322580645201</v>
      </c>
      <c r="AX52" s="1">
        <v>-28.276666666666699</v>
      </c>
      <c r="AY52" s="10">
        <v>-39.406451612903197</v>
      </c>
      <c r="AZ52" s="2">
        <f t="shared" si="9"/>
        <v>-13.892856260042029</v>
      </c>
      <c r="BA52" s="1">
        <f t="shared" si="10"/>
        <v>7.2668279569892498</v>
      </c>
      <c r="BB52" s="1">
        <f t="shared" si="11"/>
        <v>5.6638978494623666</v>
      </c>
    </row>
    <row r="53" spans="1:54" x14ac:dyDescent="0.25">
      <c r="A53" s="1">
        <v>2017</v>
      </c>
      <c r="B53" s="1">
        <v>0.68200000000000005</v>
      </c>
      <c r="C53" s="5">
        <v>0.82</v>
      </c>
      <c r="D53" s="1">
        <v>0.68200000000000005</v>
      </c>
      <c r="H53" s="1">
        <v>2017</v>
      </c>
      <c r="I53" s="1">
        <v>18.8</v>
      </c>
      <c r="J53" s="1">
        <v>20.3</v>
      </c>
      <c r="K53" s="1">
        <v>13.9</v>
      </c>
      <c r="L53" s="1">
        <v>32</v>
      </c>
      <c r="M53" s="1">
        <v>29.1</v>
      </c>
      <c r="N53" s="1">
        <v>18.8</v>
      </c>
      <c r="O53" s="10">
        <v>2.1</v>
      </c>
      <c r="P53" s="22">
        <v>16.399999999999999</v>
      </c>
      <c r="Q53" s="1">
        <v>13</v>
      </c>
      <c r="R53" s="1">
        <v>24.7</v>
      </c>
      <c r="S53" s="1">
        <v>28</v>
      </c>
      <c r="T53" s="1">
        <v>1.8</v>
      </c>
      <c r="U53" s="1">
        <v>18.8</v>
      </c>
      <c r="V53" s="1">
        <v>39.299999999999997</v>
      </c>
      <c r="W53" s="1">
        <v>67</v>
      </c>
      <c r="X53" s="1">
        <v>16.399999999999999</v>
      </c>
      <c r="Y53" s="1">
        <v>45.9</v>
      </c>
      <c r="Z53" s="1">
        <v>13.6</v>
      </c>
      <c r="AA53" s="10">
        <v>14.4</v>
      </c>
      <c r="AB53" s="23">
        <f t="shared" si="6"/>
        <v>299.3</v>
      </c>
      <c r="AC53" s="2">
        <f t="shared" si="7"/>
        <v>58.099999999999994</v>
      </c>
      <c r="AD53" s="2">
        <f t="shared" si="8"/>
        <v>143.30000000000001</v>
      </c>
      <c r="AF53" s="1">
        <v>2017</v>
      </c>
      <c r="AG53" s="1">
        <v>5.3433333333333399</v>
      </c>
      <c r="AH53" s="1">
        <v>9.1903225806451605</v>
      </c>
      <c r="AI53" s="1">
        <v>5.2419354838709697</v>
      </c>
      <c r="AJ53" s="1">
        <v>2.88</v>
      </c>
      <c r="AK53" s="1">
        <v>-10.890322580645201</v>
      </c>
      <c r="AL53" s="1">
        <v>-28.276666666666699</v>
      </c>
      <c r="AM53" s="10">
        <v>-39.406451612903197</v>
      </c>
      <c r="AN53" s="22">
        <v>-31.416129032258102</v>
      </c>
      <c r="AO53" s="1">
        <v>-34.721428571428604</v>
      </c>
      <c r="AP53" s="1">
        <v>-18.777419354838699</v>
      </c>
      <c r="AQ53" s="1">
        <v>-18.373333333333299</v>
      </c>
      <c r="AR53" s="1">
        <v>-10.312903225806499</v>
      </c>
      <c r="AS53" s="1">
        <v>4.0999999999999996</v>
      </c>
      <c r="AT53" s="1">
        <v>7.8645161290322596</v>
      </c>
      <c r="AU53" s="1">
        <v>4.7548387096774203</v>
      </c>
      <c r="AV53" s="1">
        <v>-0.97333333333333305</v>
      </c>
      <c r="AW53" s="1">
        <v>-13.1129032258065</v>
      </c>
      <c r="AX53" s="1">
        <v>-29.29</v>
      </c>
      <c r="AY53" s="10">
        <v>-31.8161290322581</v>
      </c>
      <c r="AZ53" s="2">
        <f t="shared" si="9"/>
        <v>-14.339518689196121</v>
      </c>
      <c r="BA53" s="1">
        <f t="shared" si="10"/>
        <v>5.9822580645161292</v>
      </c>
      <c r="BB53" s="1">
        <f t="shared" si="11"/>
        <v>3.936505376344086</v>
      </c>
    </row>
    <row r="54" spans="1:54" x14ac:dyDescent="0.25">
      <c r="A54" s="1">
        <v>2018</v>
      </c>
      <c r="B54" s="1">
        <v>1.167</v>
      </c>
      <c r="C54" s="5">
        <v>1.3660000000000001</v>
      </c>
      <c r="D54" s="1">
        <v>1.167</v>
      </c>
      <c r="H54" s="1">
        <v>2018</v>
      </c>
      <c r="I54" s="1">
        <v>18.8</v>
      </c>
      <c r="J54" s="1">
        <v>39.299999999999997</v>
      </c>
      <c r="K54" s="1">
        <v>67</v>
      </c>
      <c r="L54" s="1">
        <v>16.399999999999999</v>
      </c>
      <c r="M54" s="1">
        <v>45.9</v>
      </c>
      <c r="N54" s="1">
        <v>13.6</v>
      </c>
      <c r="O54" s="10">
        <v>14.4</v>
      </c>
      <c r="P54" s="22">
        <v>38.5</v>
      </c>
      <c r="Q54" s="1">
        <v>16</v>
      </c>
      <c r="R54" s="1">
        <v>7.5</v>
      </c>
      <c r="S54" s="1">
        <v>10.7</v>
      </c>
      <c r="T54" s="1">
        <v>11.3</v>
      </c>
      <c r="U54" s="1">
        <v>28.4</v>
      </c>
      <c r="V54" s="1">
        <v>52.5</v>
      </c>
      <c r="W54" s="1">
        <v>66.3</v>
      </c>
      <c r="X54" s="1">
        <v>41.7</v>
      </c>
      <c r="Y54" s="1">
        <v>24.1</v>
      </c>
      <c r="Z54" s="1">
        <v>19.100000000000001</v>
      </c>
      <c r="AA54" s="10">
        <v>20.100000000000001</v>
      </c>
      <c r="AB54" s="23">
        <f t="shared" si="6"/>
        <v>336.20000000000005</v>
      </c>
      <c r="AC54" s="2">
        <f t="shared" si="7"/>
        <v>80.900000000000006</v>
      </c>
      <c r="AD54" s="2">
        <f t="shared" si="8"/>
        <v>200.2</v>
      </c>
      <c r="AF54" s="1">
        <v>2018</v>
      </c>
      <c r="AG54" s="1">
        <v>4.0999999999999996</v>
      </c>
      <c r="AH54" s="1">
        <v>7.8645161290322596</v>
      </c>
      <c r="AI54" s="1">
        <v>4.7548387096774203</v>
      </c>
      <c r="AJ54" s="1">
        <v>-0.97333333333333305</v>
      </c>
      <c r="AK54" s="1">
        <v>-13.1129032258065</v>
      </c>
      <c r="AL54" s="1">
        <v>-29.29</v>
      </c>
      <c r="AM54" s="10">
        <v>-31.8161290322581</v>
      </c>
      <c r="AN54" s="22">
        <v>-32.948387096774198</v>
      </c>
      <c r="AO54" s="1">
        <v>-33</v>
      </c>
      <c r="AP54" s="1">
        <v>-34.593548387096803</v>
      </c>
      <c r="AQ54" s="1">
        <v>-19.553333333333299</v>
      </c>
      <c r="AR54" s="1">
        <v>-9.5548387096774192</v>
      </c>
      <c r="AS54" s="1">
        <v>9.4666666666666703</v>
      </c>
      <c r="AT54" s="1">
        <v>6.3096774193548404</v>
      </c>
      <c r="AU54" s="1">
        <v>8.5806451612903203</v>
      </c>
      <c r="AV54" s="1">
        <v>1.2533333333333301</v>
      </c>
      <c r="AW54" s="1">
        <v>-6.8387096774193603</v>
      </c>
      <c r="AX54" s="1">
        <v>-29.113333333333301</v>
      </c>
      <c r="AY54" s="10">
        <v>-27.690322580645201</v>
      </c>
      <c r="AZ54" s="2">
        <f t="shared" si="9"/>
        <v>-13.973512544802867</v>
      </c>
      <c r="BA54" s="1">
        <f t="shared" si="10"/>
        <v>7.8881720430107549</v>
      </c>
      <c r="BB54" s="1">
        <f t="shared" si="11"/>
        <v>6.4025806451612901</v>
      </c>
    </row>
    <row r="55" spans="1:54" x14ac:dyDescent="0.25">
      <c r="A55" s="1">
        <v>2019</v>
      </c>
      <c r="B55" s="1">
        <v>1.32</v>
      </c>
      <c r="C55" s="5">
        <v>1.3779999999999999</v>
      </c>
      <c r="D55" s="1">
        <v>1.32</v>
      </c>
      <c r="H55" s="1">
        <v>2019</v>
      </c>
      <c r="I55" s="1">
        <v>28.4</v>
      </c>
      <c r="J55" s="1">
        <v>52.5</v>
      </c>
      <c r="K55" s="1">
        <v>66.3</v>
      </c>
      <c r="L55" s="1">
        <v>41.7</v>
      </c>
      <c r="M55" s="1">
        <v>24.1</v>
      </c>
      <c r="N55" s="1">
        <v>19.100000000000001</v>
      </c>
      <c r="O55" s="10">
        <v>20.100000000000001</v>
      </c>
      <c r="P55" s="22">
        <v>7.6</v>
      </c>
      <c r="Q55" s="1">
        <v>16.8</v>
      </c>
      <c r="R55" s="1">
        <v>11.4</v>
      </c>
      <c r="S55" s="1">
        <v>17.3</v>
      </c>
      <c r="T55" s="1">
        <v>6.5</v>
      </c>
      <c r="U55" s="1">
        <v>28.9</v>
      </c>
      <c r="V55" s="1">
        <v>44.7</v>
      </c>
      <c r="W55" s="1">
        <v>22.4</v>
      </c>
      <c r="X55" s="1">
        <v>71.5</v>
      </c>
      <c r="Y55" s="1">
        <v>17.8</v>
      </c>
      <c r="Z55" s="1">
        <v>23.4</v>
      </c>
      <c r="AA55" s="10">
        <v>4.7</v>
      </c>
      <c r="AB55" s="23">
        <f t="shared" si="6"/>
        <v>273</v>
      </c>
      <c r="AC55" s="2">
        <f t="shared" si="7"/>
        <v>73.599999999999994</v>
      </c>
      <c r="AD55" s="2">
        <f t="shared" si="8"/>
        <v>174</v>
      </c>
      <c r="AF55" s="1">
        <v>2019</v>
      </c>
      <c r="AG55" s="1">
        <v>9.4666666666666703</v>
      </c>
      <c r="AH55" s="1">
        <v>6.3096774193548404</v>
      </c>
      <c r="AI55" s="1">
        <v>8.5806451612903203</v>
      </c>
      <c r="AJ55" s="1">
        <v>1.2533333333333301</v>
      </c>
      <c r="AK55" s="1">
        <v>-6.8387096774193603</v>
      </c>
      <c r="AL55" s="1">
        <v>-29.113333333333301</v>
      </c>
      <c r="AM55" s="10">
        <v>-27.690322580645201</v>
      </c>
      <c r="AN55" s="22">
        <v>-34.961290322580602</v>
      </c>
      <c r="AO55" s="1">
        <v>-29.25</v>
      </c>
      <c r="AP55" s="1">
        <v>-22.548387096774199</v>
      </c>
      <c r="AQ55" s="1">
        <v>-19.77</v>
      </c>
      <c r="AR55" s="1">
        <v>-10.290322580645199</v>
      </c>
      <c r="AS55" s="1">
        <v>7.2466666666666697</v>
      </c>
      <c r="AT55" s="1">
        <v>8.9741935483871007</v>
      </c>
      <c r="AU55" s="1">
        <v>10.277419354838701</v>
      </c>
      <c r="AV55" s="1">
        <v>1.29666666666667</v>
      </c>
      <c r="AW55" s="1">
        <v>-10.8096774193548</v>
      </c>
      <c r="AX55" s="1">
        <v>-26.143333333333299</v>
      </c>
      <c r="AY55" s="10">
        <v>-35.445161290322602</v>
      </c>
      <c r="AZ55" s="2">
        <f t="shared" si="9"/>
        <v>-13.451935483870963</v>
      </c>
      <c r="BA55" s="1">
        <f t="shared" si="10"/>
        <v>8.1104301075268843</v>
      </c>
      <c r="BB55" s="1">
        <f t="shared" si="11"/>
        <v>6.9487365591397845</v>
      </c>
    </row>
    <row r="56" spans="1:54" x14ac:dyDescent="0.25">
      <c r="A56" s="1">
        <v>2020</v>
      </c>
      <c r="B56" s="1">
        <v>0.70899999999999996</v>
      </c>
      <c r="C56" s="5">
        <v>0.622</v>
      </c>
      <c r="D56" s="1">
        <v>0.70899999999999996</v>
      </c>
      <c r="H56" s="1">
        <v>2020</v>
      </c>
      <c r="I56" s="1">
        <v>28.9</v>
      </c>
      <c r="J56" s="1">
        <v>44.7</v>
      </c>
      <c r="K56" s="1">
        <v>22.4</v>
      </c>
      <c r="L56" s="1">
        <v>71.5</v>
      </c>
      <c r="M56" s="1">
        <v>17.8</v>
      </c>
      <c r="N56" s="1">
        <v>23.4</v>
      </c>
      <c r="O56" s="10">
        <v>4.7</v>
      </c>
      <c r="P56" s="22">
        <v>23.7</v>
      </c>
      <c r="Q56" s="1">
        <v>15.9</v>
      </c>
      <c r="R56" s="1">
        <v>13.9</v>
      </c>
      <c r="S56" s="1">
        <v>23.4</v>
      </c>
      <c r="T56" s="1">
        <v>29.2</v>
      </c>
      <c r="U56" s="1">
        <v>24.9</v>
      </c>
      <c r="V56" s="1">
        <v>74.2</v>
      </c>
      <c r="W56" s="1">
        <v>10.4</v>
      </c>
      <c r="X56" s="1">
        <v>28</v>
      </c>
      <c r="Y56" s="1">
        <v>32.4</v>
      </c>
      <c r="Z56" s="1">
        <v>34</v>
      </c>
      <c r="AA56" s="10">
        <v>22</v>
      </c>
      <c r="AB56" s="23">
        <f t="shared" si="6"/>
        <v>332</v>
      </c>
      <c r="AC56" s="2">
        <f t="shared" si="7"/>
        <v>99.1</v>
      </c>
      <c r="AD56" s="2">
        <f t="shared" si="8"/>
        <v>166.70000000000002</v>
      </c>
      <c r="AF56" s="1">
        <v>2020</v>
      </c>
      <c r="AG56" s="1">
        <v>7.2466666666666697</v>
      </c>
      <c r="AH56" s="1">
        <v>8.9741935483871007</v>
      </c>
      <c r="AI56" s="1">
        <v>10.277419354838701</v>
      </c>
      <c r="AJ56" s="1">
        <v>1.29666666666667</v>
      </c>
      <c r="AK56" s="1">
        <v>-10.8096774193548</v>
      </c>
      <c r="AL56" s="1">
        <v>-26.143333333333299</v>
      </c>
      <c r="AM56" s="10">
        <v>-35.445161290322602</v>
      </c>
      <c r="AN56" s="22">
        <v>-31.190322580645201</v>
      </c>
      <c r="AO56" s="1">
        <v>-24.3827586206897</v>
      </c>
      <c r="AP56" s="1">
        <v>-26.661290322580601</v>
      </c>
      <c r="AQ56" s="1">
        <v>-11.8066666666667</v>
      </c>
      <c r="AR56" s="1">
        <v>-2.9032258064516099</v>
      </c>
      <c r="AS56" s="1">
        <v>8.3733333333333402</v>
      </c>
      <c r="AT56" s="1">
        <v>8.82258064516129</v>
      </c>
      <c r="AU56" s="1">
        <v>8.8967741935483904</v>
      </c>
      <c r="AV56" s="1">
        <v>4.37</v>
      </c>
      <c r="AW56" s="1">
        <v>-11.6967741935484</v>
      </c>
      <c r="AX56" s="1">
        <v>-16.046666666666699</v>
      </c>
      <c r="AY56" s="10">
        <v>-32.293548387096799</v>
      </c>
      <c r="AZ56" s="2">
        <f t="shared" si="9"/>
        <v>-10.543213756025224</v>
      </c>
      <c r="BA56" s="1">
        <f t="shared" si="10"/>
        <v>8.5979569892473151</v>
      </c>
      <c r="BB56" s="1">
        <f t="shared" si="11"/>
        <v>7.615672043010755</v>
      </c>
    </row>
    <row r="57" spans="1:54" x14ac:dyDescent="0.25">
      <c r="A57" s="1">
        <v>2021</v>
      </c>
      <c r="B57" s="1">
        <v>0.93</v>
      </c>
      <c r="C57" s="5">
        <v>0.98299999999999998</v>
      </c>
      <c r="D57" s="1">
        <v>0.93</v>
      </c>
      <c r="H57" s="1">
        <v>2021</v>
      </c>
      <c r="I57" s="1">
        <v>24.9</v>
      </c>
      <c r="J57" s="1">
        <v>74.2</v>
      </c>
      <c r="K57" s="1">
        <v>10.4</v>
      </c>
      <c r="L57" s="1">
        <v>28</v>
      </c>
      <c r="M57" s="1">
        <v>32.4</v>
      </c>
      <c r="N57" s="1">
        <v>34</v>
      </c>
      <c r="O57" s="10">
        <v>22</v>
      </c>
      <c r="P57" s="22">
        <v>26.2</v>
      </c>
      <c r="Q57" s="1">
        <v>5.8</v>
      </c>
      <c r="R57" s="1">
        <v>7.1</v>
      </c>
      <c r="S57" s="1">
        <v>14.3</v>
      </c>
      <c r="T57" s="1">
        <v>20.9</v>
      </c>
      <c r="U57" s="1">
        <v>43.2</v>
      </c>
      <c r="V57" s="1">
        <v>41.1</v>
      </c>
      <c r="W57" s="1">
        <v>47.3</v>
      </c>
      <c r="X57" s="1">
        <v>64.099999999999994</v>
      </c>
      <c r="Y57" s="1">
        <v>44.7</v>
      </c>
      <c r="Z57" s="1">
        <v>15.9</v>
      </c>
      <c r="AA57" s="10">
        <v>15.2</v>
      </c>
      <c r="AB57" s="23">
        <f t="shared" si="6"/>
        <v>345.79999999999995</v>
      </c>
      <c r="AC57" s="2">
        <f t="shared" si="7"/>
        <v>84.300000000000011</v>
      </c>
      <c r="AD57" s="2">
        <f t="shared" si="8"/>
        <v>216.6</v>
      </c>
      <c r="AF57" s="1">
        <v>2021</v>
      </c>
      <c r="AG57" s="1">
        <v>8.3733333333333402</v>
      </c>
      <c r="AH57" s="1">
        <v>8.82258064516129</v>
      </c>
      <c r="AI57" s="1">
        <v>8.8967741935483904</v>
      </c>
      <c r="AJ57" s="1">
        <v>4.37</v>
      </c>
      <c r="AK57" s="1">
        <v>-11.6967741935484</v>
      </c>
      <c r="AL57" s="1">
        <v>-16.046666666666699</v>
      </c>
      <c r="AM57" s="10">
        <v>-32.293548387096799</v>
      </c>
      <c r="AN57" s="22">
        <v>-37.529032258064497</v>
      </c>
      <c r="AO57" s="1">
        <v>-38.214285714285701</v>
      </c>
      <c r="AP57" s="1">
        <v>-34.558064516129001</v>
      </c>
      <c r="AQ57" s="1">
        <v>-18.3966666666667</v>
      </c>
      <c r="AR57" s="1">
        <v>-3.6225806451612899</v>
      </c>
      <c r="AS57" s="1">
        <v>6.0333333333333297</v>
      </c>
      <c r="AT57" s="1">
        <v>9.5225806451612893</v>
      </c>
      <c r="AU57" s="1">
        <v>7.8548387096774199</v>
      </c>
      <c r="AV57" s="1">
        <v>1.4966666666666699</v>
      </c>
      <c r="AW57" s="1">
        <v>-11.4225806451613</v>
      </c>
      <c r="AX57" s="1">
        <v>-25.046666666666699</v>
      </c>
      <c r="AY57" s="10">
        <v>-33.722580645161301</v>
      </c>
      <c r="AZ57" s="2">
        <f t="shared" si="9"/>
        <v>-14.800419866871485</v>
      </c>
      <c r="BA57" s="1">
        <f t="shared" si="10"/>
        <v>7.7779569892473095</v>
      </c>
      <c r="BB57" s="1">
        <f t="shared" si="11"/>
        <v>6.2268548387096772</v>
      </c>
    </row>
    <row r="58" spans="1:54" x14ac:dyDescent="0.25">
      <c r="C58" s="5"/>
      <c r="H58" s="2"/>
      <c r="P58" s="1">
        <f t="shared" ref="P58:AD58" si="12">AVERAGE(P2:P57)</f>
        <v>14.519642857142856</v>
      </c>
      <c r="Q58" s="1">
        <f t="shared" si="12"/>
        <v>12.078571428571426</v>
      </c>
      <c r="R58" s="1">
        <f t="shared" si="12"/>
        <v>13.112500000000001</v>
      </c>
      <c r="S58" s="1">
        <f t="shared" si="12"/>
        <v>13.753571428571428</v>
      </c>
      <c r="T58" s="1">
        <f t="shared" si="12"/>
        <v>16.205357142857146</v>
      </c>
      <c r="U58" s="1">
        <f t="shared" si="12"/>
        <v>29.519642857142866</v>
      </c>
      <c r="V58" s="1">
        <f t="shared" si="12"/>
        <v>40.269642857142856</v>
      </c>
      <c r="W58" s="1">
        <f t="shared" si="12"/>
        <v>38.912500000000016</v>
      </c>
      <c r="X58" s="1">
        <f t="shared" si="12"/>
        <v>33.996428571428574</v>
      </c>
      <c r="Y58" s="1">
        <f t="shared" si="12"/>
        <v>28.06071428571429</v>
      </c>
      <c r="Z58" s="1">
        <f t="shared" si="12"/>
        <v>20.591071428571432</v>
      </c>
      <c r="AA58" s="1">
        <f t="shared" si="12"/>
        <v>17.982142857142858</v>
      </c>
      <c r="AB58" s="16">
        <f t="shared" si="12"/>
        <v>279.00178571428575</v>
      </c>
      <c r="AC58" s="16">
        <f t="shared" si="12"/>
        <v>69.789285714285711</v>
      </c>
      <c r="AD58" s="2">
        <f t="shared" si="12"/>
        <v>158.90357142857147</v>
      </c>
      <c r="AF58" s="1" t="s">
        <v>27</v>
      </c>
      <c r="AG58" s="1">
        <v>6.0333333333333297</v>
      </c>
      <c r="AH58" s="1">
        <v>9.5225806451612893</v>
      </c>
      <c r="AI58" s="1">
        <v>7.8548387096774199</v>
      </c>
      <c r="AJ58" s="1">
        <v>1.4966666666666699</v>
      </c>
      <c r="AK58" s="1">
        <v>-11.4225806451613</v>
      </c>
      <c r="AL58" s="1">
        <v>-25.046666666666699</v>
      </c>
      <c r="AM58" s="10">
        <v>-33.722580645161301</v>
      </c>
      <c r="AN58" s="1">
        <f t="shared" ref="AN58:BB58" si="13">AVERAGE(AN2:AN57)</f>
        <v>-36.095967741935482</v>
      </c>
      <c r="AO58" s="1">
        <f t="shared" si="13"/>
        <v>-35.631916344123859</v>
      </c>
      <c r="AP58" s="1">
        <f t="shared" si="13"/>
        <v>-30.35529953917051</v>
      </c>
      <c r="AQ58" s="1">
        <f t="shared" si="13"/>
        <v>-21.682857142857138</v>
      </c>
      <c r="AR58" s="1">
        <f t="shared" si="13"/>
        <v>-9.8579493087557601</v>
      </c>
      <c r="AS58" s="1">
        <f t="shared" si="13"/>
        <v>3.0044642857142869</v>
      </c>
      <c r="AT58" s="1">
        <f t="shared" si="13"/>
        <v>8.7848502304147473</v>
      </c>
      <c r="AU58" s="1">
        <f t="shared" si="13"/>
        <v>5.9599654377880169</v>
      </c>
      <c r="AV58" s="1">
        <f t="shared" si="13"/>
        <v>-0.57029761904761866</v>
      </c>
      <c r="AW58" s="1">
        <f t="shared" si="13"/>
        <v>-14.918202764976956</v>
      </c>
      <c r="AX58" s="1">
        <f t="shared" si="13"/>
        <v>-28.440357142857131</v>
      </c>
      <c r="AY58" s="1">
        <f t="shared" si="13"/>
        <v>-33.147983870967742</v>
      </c>
      <c r="AZ58" s="1">
        <f t="shared" si="13"/>
        <v>-16.079295960064591</v>
      </c>
      <c r="BA58" s="1">
        <f t="shared" si="13"/>
        <v>5.8946572580645169</v>
      </c>
      <c r="BB58" s="1">
        <f t="shared" si="13"/>
        <v>4.2947455837173569</v>
      </c>
    </row>
    <row r="59" spans="1:54" x14ac:dyDescent="0.25">
      <c r="C59" s="5"/>
      <c r="H59" s="2"/>
      <c r="O59" s="1"/>
      <c r="AB59" s="16"/>
      <c r="AC59" s="16"/>
      <c r="AD59" s="2"/>
      <c r="AY59" s="1"/>
    </row>
    <row r="60" spans="1:54" x14ac:dyDescent="0.25">
      <c r="C60" s="5"/>
      <c r="H60" s="2"/>
      <c r="O60" s="1"/>
      <c r="AB60" s="16"/>
      <c r="AC60" s="16"/>
      <c r="AD60" s="2"/>
      <c r="AY60" s="1"/>
    </row>
    <row r="61" spans="1:54" x14ac:dyDescent="0.25">
      <c r="C61" s="5"/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0" t="s">
        <v>28</v>
      </c>
      <c r="AB61" s="16"/>
      <c r="AC61" s="16"/>
      <c r="AD61" s="2"/>
      <c r="AY61" s="1"/>
    </row>
    <row r="62" spans="1:54" x14ac:dyDescent="0.25">
      <c r="C62" s="5"/>
      <c r="H62" s="1" t="s">
        <v>29</v>
      </c>
      <c r="I62" s="1">
        <f t="shared" ref="I62:Y62" si="14">CORREL($B$2:$B$57,I2:I57)</f>
        <v>9.275230833187853E-2</v>
      </c>
      <c r="J62" s="1">
        <f t="shared" si="14"/>
        <v>-9.1556384863652154E-2</v>
      </c>
      <c r="K62" s="1">
        <f t="shared" si="14"/>
        <v>6.609443803017509E-2</v>
      </c>
      <c r="L62" s="1">
        <f t="shared" si="14"/>
        <v>-0.3872082931600877</v>
      </c>
      <c r="M62" s="1">
        <f t="shared" si="14"/>
        <v>-9.5509763191410441E-2</v>
      </c>
      <c r="N62" s="1">
        <f t="shared" si="14"/>
        <v>7.1577457172128975E-2</v>
      </c>
      <c r="O62" s="1">
        <f t="shared" si="14"/>
        <v>5.0449310745081098E-2</v>
      </c>
      <c r="P62" s="1">
        <f t="shared" si="14"/>
        <v>4.7907536502486761E-3</v>
      </c>
      <c r="Q62" s="1">
        <f t="shared" si="14"/>
        <v>9.0872390143102208E-2</v>
      </c>
      <c r="R62" s="1">
        <f t="shared" si="14"/>
        <v>-0.29053928191283385</v>
      </c>
      <c r="S62" s="1">
        <f t="shared" si="14"/>
        <v>-1.5168854435161855E-2</v>
      </c>
      <c r="T62" s="1">
        <f t="shared" si="14"/>
        <v>-6.8916455708188745E-2</v>
      </c>
      <c r="U62" s="1">
        <f t="shared" si="14"/>
        <v>-0.22225396237455866</v>
      </c>
      <c r="V62" s="1">
        <f t="shared" si="14"/>
        <v>-0.14133241118689815</v>
      </c>
      <c r="W62" s="1">
        <f t="shared" si="14"/>
        <v>-1.4882611961879268E-2</v>
      </c>
      <c r="X62" s="1">
        <f t="shared" si="14"/>
        <v>0.20400531412806733</v>
      </c>
      <c r="Y62" s="1">
        <f t="shared" si="14"/>
        <v>-0.28007568852112635</v>
      </c>
      <c r="AB62" s="16"/>
      <c r="AC62" s="16"/>
      <c r="AD62" s="2"/>
    </row>
    <row r="63" spans="1:54" x14ac:dyDescent="0.25">
      <c r="H63" s="1" t="s">
        <v>30</v>
      </c>
      <c r="I63" s="1">
        <f t="shared" ref="I63:Y63" si="15">CORREL($B$2:$B$57,AG2:AG57)</f>
        <v>0.21337493087250906</v>
      </c>
      <c r="J63" s="1">
        <f t="shared" si="15"/>
        <v>-8.8675074507894247E-2</v>
      </c>
      <c r="K63" s="1">
        <f t="shared" si="15"/>
        <v>0.24398289193035599</v>
      </c>
      <c r="L63" s="1">
        <f t="shared" si="15"/>
        <v>0.25296698204155466</v>
      </c>
      <c r="M63" s="1">
        <f t="shared" si="15"/>
        <v>0.33531927597637146</v>
      </c>
      <c r="N63" s="1">
        <f t="shared" si="15"/>
        <v>0.1447998082760823</v>
      </c>
      <c r="O63" s="1">
        <f t="shared" si="15"/>
        <v>6.0618249453947719E-2</v>
      </c>
      <c r="P63" s="1">
        <f t="shared" si="15"/>
        <v>-8.5873431921886526E-2</v>
      </c>
      <c r="Q63" s="1">
        <f t="shared" si="15"/>
        <v>-0.21945831887696673</v>
      </c>
      <c r="R63" s="1">
        <f t="shared" si="15"/>
        <v>-5.3137610899356723E-2</v>
      </c>
      <c r="S63" s="1">
        <f t="shared" si="15"/>
        <v>-5.3983901281418292E-2</v>
      </c>
      <c r="T63" s="1">
        <f t="shared" si="15"/>
        <v>-9.7759352769130017E-2</v>
      </c>
      <c r="U63" s="1">
        <f t="shared" si="15"/>
        <v>0.39102356100279773</v>
      </c>
      <c r="V63" s="1">
        <f t="shared" si="15"/>
        <v>0.43818811939090124</v>
      </c>
      <c r="W63" s="1">
        <f t="shared" si="15"/>
        <v>4.5885417213752881E-2</v>
      </c>
      <c r="X63" s="1">
        <f t="shared" si="15"/>
        <v>0.10095755139623656</v>
      </c>
      <c r="Y63" s="1">
        <f t="shared" si="15"/>
        <v>0.22782259813537661</v>
      </c>
      <c r="Z63" s="1">
        <f>CORREL($B$2:$B$56,BA2:BA56)</f>
        <v>0.51107835565999049</v>
      </c>
      <c r="AA63" s="1">
        <f>CORREL($B$2:$B$56,BB2:BB56)</f>
        <v>0.36124522732567027</v>
      </c>
      <c r="AB63" s="16"/>
      <c r="AD63" s="2"/>
    </row>
    <row r="64" spans="1:54" x14ac:dyDescent="0.25">
      <c r="E64" s="27"/>
      <c r="H64" s="1" t="s">
        <v>31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5:30" x14ac:dyDescent="0.25">
      <c r="H65" s="1" t="s">
        <v>32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5:30" x14ac:dyDescent="0.25">
      <c r="H66" s="1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5:30" x14ac:dyDescent="0.25">
      <c r="H67" s="1" t="s">
        <v>34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5:30" x14ac:dyDescent="0.25">
      <c r="H68" s="1" t="s">
        <v>35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5:30" x14ac:dyDescent="0.25">
      <c r="H69" s="1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  <c r="AD69" s="2"/>
    </row>
    <row r="70" spans="5:30" x14ac:dyDescent="0.25">
      <c r="G70" s="1" t="s">
        <v>37</v>
      </c>
      <c r="H70" s="19">
        <f>MAX(I62:Y62)</f>
        <v>0.20400531412806733</v>
      </c>
      <c r="AB70" s="16"/>
      <c r="AD70" s="2"/>
    </row>
    <row r="71" spans="5:30" x14ac:dyDescent="0.25">
      <c r="G71" s="1" t="s">
        <v>38</v>
      </c>
      <c r="H71" s="20">
        <f>MIN(I62:Y62)</f>
        <v>-0.3872082931600877</v>
      </c>
      <c r="AB71" s="16"/>
      <c r="AD71" s="2"/>
    </row>
    <row r="72" spans="5:30" x14ac:dyDescent="0.25">
      <c r="G72" s="1" t="s">
        <v>39</v>
      </c>
      <c r="H72" s="19">
        <f>MAX(I63:Y63)</f>
        <v>0.43818811939090124</v>
      </c>
      <c r="AB72" s="16"/>
      <c r="AD72" s="2"/>
    </row>
    <row r="73" spans="5:30" x14ac:dyDescent="0.25">
      <c r="G73" s="1" t="s">
        <v>40</v>
      </c>
      <c r="H73" s="20">
        <f>MIN(I63:Y63)</f>
        <v>-0.21945831887696673</v>
      </c>
      <c r="AB73" s="16"/>
      <c r="AD73" s="2"/>
    </row>
    <row r="74" spans="5:30" x14ac:dyDescent="0.25">
      <c r="AB74" s="16"/>
    </row>
    <row r="75" spans="5:30" x14ac:dyDescent="0.25">
      <c r="AB75" s="16"/>
    </row>
    <row r="76" spans="5:30" x14ac:dyDescent="0.25">
      <c r="AB76" s="16"/>
    </row>
    <row r="77" spans="5:30" x14ac:dyDescent="0.25">
      <c r="E77" s="28"/>
      <c r="AB77" s="16"/>
    </row>
    <row r="78" spans="5:30" x14ac:dyDescent="0.25">
      <c r="AB78" s="16"/>
    </row>
    <row r="79" spans="5:30" x14ac:dyDescent="0.25">
      <c r="AB79" s="16"/>
    </row>
    <row r="88" spans="5:19" x14ac:dyDescent="0.25">
      <c r="E88" s="27"/>
    </row>
    <row r="95" spans="5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5"/>
      <c r="P95" s="21"/>
      <c r="Q95" s="21"/>
      <c r="R95" s="21"/>
      <c r="S95" s="21"/>
    </row>
    <row r="96" spans="5:19" x14ac:dyDescent="0.25">
      <c r="F96" s="4"/>
      <c r="G96" s="4"/>
      <c r="H96" s="4"/>
      <c r="I96" s="4"/>
      <c r="J96" s="4"/>
      <c r="K96" s="4"/>
      <c r="L96" s="4"/>
      <c r="M96" s="4"/>
      <c r="N96" s="4"/>
      <c r="O96" s="26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6"/>
      <c r="P97" s="4"/>
      <c r="Q97" s="4"/>
      <c r="R97" s="4"/>
      <c r="S97" s="4"/>
    </row>
    <row r="98" spans="6:19" x14ac:dyDescent="0.25">
      <c r="F98" s="4"/>
      <c r="G98" s="4"/>
      <c r="H98" s="4"/>
      <c r="I98" s="4"/>
      <c r="J98" s="4"/>
      <c r="K98" s="4"/>
      <c r="L98" s="4"/>
      <c r="M98" s="4"/>
      <c r="N98" s="4"/>
      <c r="O98" s="26"/>
      <c r="P98" s="4"/>
      <c r="Q98" s="4"/>
      <c r="R98" s="4"/>
      <c r="S98" s="4"/>
    </row>
    <row r="99" spans="6:19" x14ac:dyDescent="0.25">
      <c r="F99" s="4"/>
      <c r="G99" s="4"/>
      <c r="H99" s="4"/>
      <c r="I99" s="4"/>
      <c r="J99" s="4"/>
      <c r="K99" s="4"/>
      <c r="L99" s="4"/>
      <c r="M99" s="4"/>
      <c r="N99" s="4"/>
      <c r="O99" s="26"/>
      <c r="P99" s="4"/>
      <c r="Q99" s="4"/>
      <c r="R99" s="4"/>
      <c r="S99" s="4"/>
    </row>
    <row r="100" spans="6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26"/>
      <c r="P100" s="4"/>
      <c r="Q100" s="4"/>
      <c r="R100" s="4"/>
      <c r="S100" s="4"/>
    </row>
    <row r="103" spans="6:19" x14ac:dyDescent="0.25">
      <c r="F103" s="21"/>
      <c r="G103" s="21"/>
      <c r="H103" s="21"/>
      <c r="I103" s="21"/>
      <c r="J103" s="21"/>
      <c r="K103" s="21"/>
      <c r="L103" s="21"/>
      <c r="M103" s="21"/>
      <c r="N103" s="21"/>
      <c r="O103" s="25"/>
      <c r="P103" s="21"/>
      <c r="Q103" s="21"/>
      <c r="R103" s="21"/>
      <c r="S103" s="21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6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6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6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6"/>
      <c r="P107" s="4"/>
      <c r="Q107" s="4"/>
      <c r="R107" s="4"/>
      <c r="S107" s="4"/>
    </row>
    <row r="108" spans="6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26"/>
      <c r="P108" s="4"/>
      <c r="Q108" s="4"/>
      <c r="R108" s="4"/>
      <c r="S108" s="4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6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6"/>
      <c r="P110" s="4"/>
      <c r="Q110" s="4"/>
      <c r="R110" s="4"/>
      <c r="S110" s="4"/>
    </row>
    <row r="111" spans="6:19" x14ac:dyDescent="0.25">
      <c r="F111" s="21"/>
      <c r="G111" s="21"/>
      <c r="H111" s="21"/>
      <c r="I111" s="21"/>
      <c r="J111" s="21"/>
      <c r="K111" s="21"/>
      <c r="L111" s="21"/>
      <c r="M111" s="21"/>
      <c r="N111" s="21"/>
      <c r="O111" s="25"/>
      <c r="P111" s="21"/>
      <c r="Q111" s="21"/>
      <c r="R111" s="21"/>
      <c r="S111" s="21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6"/>
      <c r="P112" s="4"/>
      <c r="Q112" s="4"/>
      <c r="R112" s="4"/>
      <c r="S112" s="4"/>
    </row>
    <row r="113" spans="5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6"/>
      <c r="P113" s="4"/>
      <c r="Q113" s="4"/>
      <c r="R113" s="4"/>
      <c r="S113" s="4"/>
    </row>
    <row r="114" spans="5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26"/>
      <c r="P114" s="4"/>
      <c r="Q114" s="4"/>
      <c r="R114" s="4"/>
      <c r="S114" s="4"/>
    </row>
    <row r="115" spans="5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26"/>
      <c r="P115" s="4"/>
      <c r="Q115" s="4"/>
      <c r="R115" s="4"/>
      <c r="S115" s="4"/>
    </row>
    <row r="116" spans="5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26"/>
      <c r="P116" s="4"/>
      <c r="Q116" s="4"/>
      <c r="R116" s="4"/>
      <c r="S116" s="4"/>
    </row>
    <row r="119" spans="5:19" x14ac:dyDescent="0.25">
      <c r="F119" s="21"/>
      <c r="G119" s="21"/>
      <c r="H119" s="21"/>
      <c r="I119" s="21"/>
      <c r="J119" s="21"/>
      <c r="K119" s="21"/>
      <c r="L119" s="21"/>
      <c r="M119" s="21"/>
      <c r="N119" s="21"/>
      <c r="O119" s="25"/>
      <c r="P119" s="21"/>
      <c r="Q119" s="21"/>
      <c r="R119" s="21"/>
      <c r="S119" s="21"/>
    </row>
    <row r="120" spans="5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6"/>
      <c r="P120" s="4"/>
      <c r="Q120" s="4"/>
      <c r="R120" s="4"/>
      <c r="S120" s="4"/>
    </row>
    <row r="121" spans="5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6"/>
      <c r="P121" s="4"/>
      <c r="Q121" s="4"/>
      <c r="R121" s="4"/>
      <c r="S121" s="4"/>
    </row>
    <row r="122" spans="5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26"/>
      <c r="P122" s="4"/>
      <c r="Q122" s="4"/>
      <c r="R122" s="4"/>
      <c r="S122" s="4"/>
    </row>
    <row r="123" spans="5:19" x14ac:dyDescent="0.25">
      <c r="E123" s="27"/>
      <c r="F123" s="4"/>
      <c r="G123" s="4"/>
      <c r="H123" s="4"/>
      <c r="I123" s="4"/>
      <c r="J123" s="4"/>
      <c r="K123" s="4"/>
      <c r="L123" s="4"/>
      <c r="M123" s="4"/>
      <c r="N123" s="4"/>
      <c r="O123" s="26"/>
      <c r="P123" s="4"/>
      <c r="Q123" s="4"/>
      <c r="R123" s="4"/>
      <c r="S123" s="4"/>
    </row>
    <row r="124" spans="5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26"/>
      <c r="P124" s="4"/>
      <c r="Q124" s="4"/>
      <c r="R124" s="4"/>
      <c r="S124" s="4"/>
    </row>
    <row r="127" spans="5:19" x14ac:dyDescent="0.25">
      <c r="F127" s="21"/>
      <c r="G127" s="21"/>
      <c r="H127" s="21"/>
      <c r="I127" s="21"/>
      <c r="J127" s="21"/>
      <c r="K127" s="21"/>
      <c r="L127" s="21"/>
      <c r="M127" s="21"/>
      <c r="N127" s="21"/>
      <c r="O127" s="25"/>
      <c r="P127" s="21"/>
      <c r="Q127" s="21"/>
      <c r="R127" s="21"/>
      <c r="S127" s="21"/>
    </row>
    <row r="128" spans="5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6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6"/>
      <c r="P129" s="4"/>
      <c r="Q129" s="4"/>
      <c r="R129" s="4"/>
      <c r="S129" s="4"/>
    </row>
    <row r="130" spans="6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26"/>
      <c r="P130" s="4"/>
      <c r="Q130" s="4"/>
      <c r="R130" s="4"/>
      <c r="S130" s="4"/>
    </row>
    <row r="131" spans="6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26"/>
      <c r="P131" s="4"/>
      <c r="Q131" s="4"/>
      <c r="R131" s="4"/>
      <c r="S131" s="4"/>
    </row>
    <row r="132" spans="6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26"/>
      <c r="P132" s="4"/>
      <c r="Q132" s="4"/>
      <c r="R132" s="4"/>
      <c r="S132" s="4"/>
    </row>
    <row r="135" spans="6:19" x14ac:dyDescent="0.25">
      <c r="F135" s="21"/>
      <c r="G135" s="21"/>
      <c r="H135" s="21"/>
      <c r="I135" s="21"/>
      <c r="J135" s="21"/>
      <c r="K135" s="21"/>
      <c r="L135" s="21"/>
      <c r="M135" s="21"/>
      <c r="N135" s="21"/>
      <c r="O135" s="25"/>
      <c r="P135" s="21"/>
      <c r="Q135" s="21"/>
      <c r="R135" s="21"/>
      <c r="S135" s="21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6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6"/>
      <c r="P137" s="4"/>
      <c r="Q137" s="4"/>
      <c r="R137" s="4"/>
      <c r="S137" s="4"/>
    </row>
    <row r="138" spans="6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26"/>
      <c r="P138" s="4"/>
      <c r="Q138" s="4"/>
      <c r="R138" s="4"/>
      <c r="S138" s="4"/>
    </row>
    <row r="139" spans="6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26"/>
      <c r="P139" s="4"/>
      <c r="Q139" s="4"/>
      <c r="R139" s="4"/>
      <c r="S139" s="4"/>
    </row>
    <row r="140" spans="6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26"/>
      <c r="P140" s="4"/>
      <c r="Q140" s="4"/>
      <c r="R140" s="4"/>
      <c r="S140" s="4"/>
    </row>
    <row r="173" spans="5:5" x14ac:dyDescent="0.25">
      <c r="E173" s="27"/>
    </row>
    <row r="188" spans="5:5" x14ac:dyDescent="0.25">
      <c r="E188" s="28"/>
    </row>
    <row r="212" spans="5:5" x14ac:dyDescent="0.25">
      <c r="E212" s="27"/>
    </row>
    <row r="227" spans="5:5" x14ac:dyDescent="0.25">
      <c r="E227" s="28"/>
    </row>
    <row r="262" spans="5:5" x14ac:dyDescent="0.25">
      <c r="E262" s="27"/>
    </row>
    <row r="273" spans="5:5" x14ac:dyDescent="0.25">
      <c r="E273" s="27"/>
    </row>
    <row r="312" spans="5:5" x14ac:dyDescent="0.25">
      <c r="E312" s="28"/>
    </row>
    <row r="362" spans="5:5" x14ac:dyDescent="0.25">
      <c r="E362" s="28"/>
    </row>
    <row r="365" spans="5:5" x14ac:dyDescent="0.25">
      <c r="E365" s="27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59" priority="3" bottom="1" rank="5"/>
    <cfRule type="top10" dxfId="58" priority="6" bottom="1" rank="5"/>
    <cfRule type="top10" dxfId="57" priority="7" rank="5"/>
    <cfRule type="top10" dxfId="56" priority="13" rank="5"/>
  </conditionalFormatting>
  <conditionalFormatting sqref="I62:Z62 Z63:AA63">
    <cfRule type="top10" dxfId="55" priority="19" bottom="1" rank="5"/>
    <cfRule type="top10" dxfId="54" priority="20" rank="5"/>
  </conditionalFormatting>
  <conditionalFormatting sqref="I62:Z63 AA63 AB86:AB87">
    <cfRule type="top10" dxfId="53" priority="17" rank="5"/>
    <cfRule type="top10" dxfId="52" priority="18" bottom="1" rank="5"/>
  </conditionalFormatting>
  <conditionalFormatting sqref="I63:AA63">
    <cfRule type="top10" dxfId="51" priority="21" bottom="1" rank="5"/>
    <cfRule type="top10" dxfId="50" priority="22" rank="5"/>
  </conditionalFormatting>
  <conditionalFormatting sqref="J64:AA64">
    <cfRule type="top10" dxfId="49" priority="2" bottom="1" rank="5"/>
    <cfRule type="top10" dxfId="48" priority="8" rank="5"/>
    <cfRule type="top10" dxfId="47" priority="9" rank="5"/>
    <cfRule type="top10" dxfId="46" priority="14" bottom="1" rank="5"/>
  </conditionalFormatting>
  <conditionalFormatting sqref="J67:AA67">
    <cfRule type="top10" dxfId="45" priority="10" bottom="1" rank="5"/>
    <cfRule type="top10" dxfId="44" priority="11" bottom="1" rank="5"/>
    <cfRule type="top10" dxfId="43" priority="12" rank="5"/>
    <cfRule type="top10" dxfId="42" priority="15" rank="5"/>
  </conditionalFormatting>
  <conditionalFormatting sqref="Z66:AA66">
    <cfRule type="top10" dxfId="41" priority="4" rank="5"/>
    <cfRule type="top10" dxfId="4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39"/>
  <sheetViews>
    <sheetView tabSelected="1" topLeftCell="A21" zoomScale="60" zoomScaleNormal="60" workbookViewId="0">
      <selection activeCell="K61" sqref="K61:Z62"/>
    </sheetView>
  </sheetViews>
  <sheetFormatPr defaultColWidth="8.875" defaultRowHeight="15.75" x14ac:dyDescent="0.25"/>
  <cols>
    <col min="1" max="49" width="8.875" style="1"/>
    <col min="50" max="50" width="8.875" style="10"/>
    <col min="51" max="1024" width="8.875" style="1"/>
  </cols>
  <sheetData>
    <row r="1" spans="1:53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/>
      <c r="G1" s="30" t="s">
        <v>38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0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0" t="s">
        <v>23</v>
      </c>
      <c r="AA1" s="1" t="s">
        <v>24</v>
      </c>
      <c r="AB1" s="1" t="s">
        <v>25</v>
      </c>
      <c r="AE1" s="30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0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0" t="s">
        <v>23</v>
      </c>
      <c r="AZ1" s="1" t="s">
        <v>25</v>
      </c>
      <c r="BA1" s="1" t="s">
        <v>28</v>
      </c>
    </row>
    <row r="2" spans="1:53" x14ac:dyDescent="0.25">
      <c r="A2" s="1">
        <v>1966</v>
      </c>
      <c r="B2" s="4">
        <v>1.2210000000000001</v>
      </c>
      <c r="C2" s="4">
        <v>1.2210000000000001</v>
      </c>
      <c r="D2" s="4">
        <v>1.383</v>
      </c>
      <c r="E2" s="5"/>
      <c r="G2" s="1">
        <v>1966</v>
      </c>
      <c r="N2" s="10"/>
      <c r="O2" s="1">
        <v>-4.2883822459381298</v>
      </c>
      <c r="P2" s="1">
        <v>-5.2187657413236197</v>
      </c>
      <c r="Q2" s="1">
        <v>-2.5667899587677399</v>
      </c>
      <c r="R2" s="1">
        <v>-0.71734335839587504</v>
      </c>
      <c r="S2" s="1">
        <v>0.384222653407717</v>
      </c>
      <c r="T2" s="1">
        <v>1.14083959899746</v>
      </c>
      <c r="U2" s="1">
        <v>-0.72773465922868497</v>
      </c>
      <c r="V2" s="1">
        <v>-0.28372220874767501</v>
      </c>
      <c r="W2" s="1">
        <v>4.6597744360868297E-2</v>
      </c>
      <c r="X2" s="1">
        <v>-0.362830463255499</v>
      </c>
      <c r="Y2" s="1">
        <v>5.1554323308271597</v>
      </c>
      <c r="Z2" s="10">
        <v>4.1981021101134699</v>
      </c>
      <c r="AA2" s="31">
        <f t="shared" ref="AA2:AA33" si="0">SUM(O2:Z2)</f>
        <v>-3.2403741979505476</v>
      </c>
      <c r="AB2" s="29">
        <f>SUM(T2:U2)</f>
        <v>0.41310493976877505</v>
      </c>
      <c r="AC2" s="29">
        <f>SUM(T2:W2)</f>
        <v>0.17598047538196834</v>
      </c>
      <c r="AD2" s="29"/>
      <c r="AE2" s="1">
        <v>1966</v>
      </c>
      <c r="AL2" s="10"/>
      <c r="AM2" s="1">
        <v>-5.3425369876305702</v>
      </c>
      <c r="AN2" s="1">
        <v>-7.1907883162343103</v>
      </c>
      <c r="AO2" s="1">
        <v>4.7978272293632296</v>
      </c>
      <c r="AP2" s="1">
        <v>0.97279599861708399</v>
      </c>
      <c r="AQ2" s="1">
        <v>-0.146028377395093</v>
      </c>
      <c r="AR2" s="1">
        <v>0.93265275257135805</v>
      </c>
      <c r="AS2" s="1">
        <v>-1.11547416929433</v>
      </c>
      <c r="AT2" s="1">
        <v>0.14553723017203099</v>
      </c>
      <c r="AU2" s="1">
        <v>0.63416040100252902</v>
      </c>
      <c r="AV2" s="1">
        <v>-1.6843984962410901</v>
      </c>
      <c r="AW2" s="1">
        <v>11.771530439000401</v>
      </c>
      <c r="AX2" s="10">
        <v>2.8139946640793001</v>
      </c>
      <c r="AY2" s="29">
        <f t="shared" ref="AY2:AY33" si="1">AVERAGE(AM2:AX2)</f>
        <v>0.54910603066754493</v>
      </c>
      <c r="AZ2" s="1">
        <f>AVERAGE(AR2:AS2)</f>
        <v>-9.1410708361485959E-2</v>
      </c>
      <c r="BA2" s="1">
        <f>AVERAGE(AR2:AU2)</f>
        <v>0.14921905361289703</v>
      </c>
    </row>
    <row r="3" spans="1:53" x14ac:dyDescent="0.25">
      <c r="A3" s="1">
        <v>1967</v>
      </c>
      <c r="B3" s="4">
        <v>1.202</v>
      </c>
      <c r="C3" s="4">
        <v>1.202</v>
      </c>
      <c r="D3" s="4">
        <v>1.397</v>
      </c>
      <c r="E3" s="5"/>
      <c r="G3" s="1">
        <v>1967</v>
      </c>
      <c r="H3" s="1">
        <v>1.14083959899746</v>
      </c>
      <c r="I3" s="1">
        <v>-0.72773465922868497</v>
      </c>
      <c r="J3" s="1">
        <v>-0.28372220874767501</v>
      </c>
      <c r="K3" s="1">
        <v>4.6597744360868297E-2</v>
      </c>
      <c r="L3" s="1">
        <v>-0.362830463255499</v>
      </c>
      <c r="M3" s="1">
        <v>5.1554323308271597</v>
      </c>
      <c r="N3" s="10">
        <v>4.1981021101134699</v>
      </c>
      <c r="O3" s="1">
        <v>-6.1906815425658897</v>
      </c>
      <c r="P3" s="1">
        <v>-2.6564965200733002</v>
      </c>
      <c r="Q3" s="1">
        <v>1.0243295923092699</v>
      </c>
      <c r="R3" s="1">
        <v>-0.13213043973549901</v>
      </c>
      <c r="S3" s="1">
        <v>3.0116815866645701</v>
      </c>
      <c r="T3" s="1">
        <v>0.93484586466165698</v>
      </c>
      <c r="U3" s="1">
        <v>-1.3270466121315501</v>
      </c>
      <c r="V3" s="1">
        <v>-1.20410689480304</v>
      </c>
      <c r="W3" s="1">
        <v>1.1640677830941</v>
      </c>
      <c r="X3" s="1">
        <v>4.3821417546805002</v>
      </c>
      <c r="Y3" s="1">
        <v>3.4093603326498099</v>
      </c>
      <c r="Z3" s="10">
        <v>-2.2623944391766999</v>
      </c>
      <c r="AA3" s="31">
        <f t="shared" si="0"/>
        <v>0.15357046557392851</v>
      </c>
      <c r="AB3" s="29">
        <f t="shared" ref="AB2:AB33" si="2">SUM(T3:U3)</f>
        <v>-0.39220074746989309</v>
      </c>
      <c r="AC3" s="29">
        <f t="shared" ref="AC3:AC57" si="3">SUM(T3:W3)</f>
        <v>-0.43223985917883301</v>
      </c>
      <c r="AD3" s="29"/>
      <c r="AE3" s="1">
        <v>1967</v>
      </c>
      <c r="AF3" s="1">
        <v>0.93265275257135805</v>
      </c>
      <c r="AG3" s="1">
        <v>-1.11547416929433</v>
      </c>
      <c r="AH3" s="1">
        <v>0.14553723017203099</v>
      </c>
      <c r="AI3" s="1">
        <v>0.63416040100252902</v>
      </c>
      <c r="AJ3" s="1">
        <v>-1.6843984962410901</v>
      </c>
      <c r="AK3" s="1">
        <v>11.771530439000401</v>
      </c>
      <c r="AL3" s="10">
        <v>2.8139946640793001</v>
      </c>
      <c r="AM3" s="1">
        <v>-3.9050554024354001</v>
      </c>
      <c r="AN3" s="1">
        <v>-3.6919550471569398</v>
      </c>
      <c r="AO3" s="1">
        <v>4.8167531879549497</v>
      </c>
      <c r="AP3" s="1">
        <v>-1.9083228408011901</v>
      </c>
      <c r="AQ3" s="1">
        <v>5.4242733667015504</v>
      </c>
      <c r="AR3" s="1">
        <v>1.3209595579861499</v>
      </c>
      <c r="AS3" s="1">
        <v>-2.7433488413112901</v>
      </c>
      <c r="AT3" s="1">
        <v>-2.0366590964215301</v>
      </c>
      <c r="AU3" s="1">
        <v>1.52677646702963</v>
      </c>
      <c r="AV3" s="1">
        <v>2.7970720900492201</v>
      </c>
      <c r="AW3" s="1">
        <v>-3.53601508904267</v>
      </c>
      <c r="AX3" s="10">
        <v>1.5890953189425601</v>
      </c>
      <c r="AY3" s="29">
        <f t="shared" si="1"/>
        <v>-2.8868860708746669E-2</v>
      </c>
      <c r="AZ3" s="1">
        <f t="shared" ref="AZ2:AZ33" si="4">AVERAGE(AR3:AS3)</f>
        <v>-0.71119464166257007</v>
      </c>
      <c r="BA3" s="1">
        <f t="shared" ref="BA2:BA33" si="5">AVERAGE(AR3:AU3)</f>
        <v>-0.48306797817926006</v>
      </c>
    </row>
    <row r="4" spans="1:53" x14ac:dyDescent="0.25">
      <c r="A4" s="1">
        <v>1968</v>
      </c>
      <c r="B4" s="4">
        <v>1.085</v>
      </c>
      <c r="C4" s="4">
        <v>1.085</v>
      </c>
      <c r="D4" s="4">
        <v>1.3320000000000001</v>
      </c>
      <c r="E4" s="5"/>
      <c r="G4" s="1">
        <v>1968</v>
      </c>
      <c r="H4" s="1">
        <v>0.93484586466165698</v>
      </c>
      <c r="I4" s="1">
        <v>-1.3270466121315501</v>
      </c>
      <c r="J4" s="1">
        <v>-1.20410689480304</v>
      </c>
      <c r="K4" s="1">
        <v>1.1640677830941</v>
      </c>
      <c r="L4" s="1">
        <v>4.3821417546805002</v>
      </c>
      <c r="M4" s="1">
        <v>3.4093603326498099</v>
      </c>
      <c r="N4" s="10">
        <v>-2.2623944391766999</v>
      </c>
      <c r="O4" s="1">
        <v>2.04250303177326</v>
      </c>
      <c r="P4" s="1">
        <v>4.9700584154630398</v>
      </c>
      <c r="Q4" s="1">
        <v>3.48964269177312</v>
      </c>
      <c r="R4" s="1">
        <v>2.8030824789247899</v>
      </c>
      <c r="S4" s="1">
        <v>0.24236632637310501</v>
      </c>
      <c r="T4" s="1">
        <v>1.70218546365912</v>
      </c>
      <c r="U4" s="1">
        <v>0.70267369303027405</v>
      </c>
      <c r="V4" s="1">
        <v>2.2335729352707698</v>
      </c>
      <c r="W4" s="1">
        <v>1.5382044884939701</v>
      </c>
      <c r="X4" s="1">
        <v>0.15937203713039599</v>
      </c>
      <c r="Y4" s="1">
        <v>-0.15004499886078401</v>
      </c>
      <c r="Z4" s="10">
        <v>-3.7874071174999799</v>
      </c>
      <c r="AA4" s="31">
        <f t="shared" si="0"/>
        <v>15.94620944553108</v>
      </c>
      <c r="AB4" s="29">
        <f t="shared" si="2"/>
        <v>2.404859156689394</v>
      </c>
      <c r="AC4" s="29">
        <f t="shared" si="3"/>
        <v>6.1766365804541339</v>
      </c>
      <c r="AD4" s="29"/>
      <c r="AE4" s="1">
        <v>1968</v>
      </c>
      <c r="AF4" s="1">
        <v>1.3209595579861499</v>
      </c>
      <c r="AG4" s="1">
        <v>-2.7433488413112901</v>
      </c>
      <c r="AH4" s="1">
        <v>-2.0366590964215301</v>
      </c>
      <c r="AI4" s="1">
        <v>1.52677646702963</v>
      </c>
      <c r="AJ4" s="1">
        <v>2.7970720900492201</v>
      </c>
      <c r="AK4" s="1">
        <v>-3.53601508904267</v>
      </c>
      <c r="AL4" s="10">
        <v>1.5890953189425601</v>
      </c>
      <c r="AM4" s="1">
        <v>3.7582326343716801</v>
      </c>
      <c r="AN4" s="1">
        <v>2.23544965049236</v>
      </c>
      <c r="AO4" s="1">
        <v>3.7920232325685399</v>
      </c>
      <c r="AP4" s="1">
        <v>0.116765216332414</v>
      </c>
      <c r="AQ4" s="1">
        <v>1.7155755958843302E-2</v>
      </c>
      <c r="AR4" s="1">
        <v>2.59330300669409E-2</v>
      </c>
      <c r="AS4" s="1">
        <v>-4.8642868167193203E-2</v>
      </c>
      <c r="AT4" s="1">
        <v>1.03920909311389</v>
      </c>
      <c r="AU4" s="1">
        <v>2.93925330567988E-2</v>
      </c>
      <c r="AV4" s="1">
        <v>-1.9956508720477599</v>
      </c>
      <c r="AW4" s="1">
        <v>-2.6335606170849801</v>
      </c>
      <c r="AX4" s="10">
        <v>-2.42290080038822</v>
      </c>
      <c r="AY4" s="29">
        <f t="shared" si="1"/>
        <v>0.32611716568944277</v>
      </c>
      <c r="AZ4" s="1">
        <f t="shared" si="4"/>
        <v>-1.1354919050126151E-2</v>
      </c>
      <c r="BA4" s="1">
        <f t="shared" si="5"/>
        <v>0.26147294701760909</v>
      </c>
    </row>
    <row r="5" spans="1:53" x14ac:dyDescent="0.25">
      <c r="A5" s="1">
        <v>1969</v>
      </c>
      <c r="B5" s="4">
        <v>1.198</v>
      </c>
      <c r="C5" s="4">
        <v>1.198</v>
      </c>
      <c r="D5" s="4">
        <v>1.43</v>
      </c>
      <c r="E5" s="5"/>
      <c r="G5" s="1">
        <v>1969</v>
      </c>
      <c r="H5" s="1">
        <v>1.70218546365912</v>
      </c>
      <c r="I5" s="1">
        <v>0.70267369303027405</v>
      </c>
      <c r="J5" s="1">
        <v>2.2335729352707698</v>
      </c>
      <c r="K5" s="1">
        <v>1.5382044884939701</v>
      </c>
      <c r="L5" s="1">
        <v>0.15937203713039599</v>
      </c>
      <c r="M5" s="1">
        <v>-0.15004499886078401</v>
      </c>
      <c r="N5" s="10">
        <v>-3.7874071174999799</v>
      </c>
      <c r="O5" s="1">
        <v>4.7563327674023999</v>
      </c>
      <c r="P5" s="1">
        <v>-2.4391009347146202</v>
      </c>
      <c r="Q5" s="1">
        <v>-3.57730227327803</v>
      </c>
      <c r="R5" s="1">
        <v>1.10829539758509</v>
      </c>
      <c r="S5" s="1">
        <v>1.28595429188804</v>
      </c>
      <c r="T5" s="1">
        <v>3.2328583959899801</v>
      </c>
      <c r="U5" s="1">
        <v>0.60336174012739896</v>
      </c>
      <c r="V5" s="1">
        <v>2.3099624427637799</v>
      </c>
      <c r="W5" s="1">
        <v>0.71234119389379302</v>
      </c>
      <c r="X5" s="1">
        <v>-0.30533316428870699</v>
      </c>
      <c r="Y5" s="1">
        <v>-1.66278366370438</v>
      </c>
      <c r="Z5" s="10">
        <v>1.6262898815957401</v>
      </c>
      <c r="AA5" s="31">
        <f t="shared" si="0"/>
        <v>7.6508760752604843</v>
      </c>
      <c r="AB5" s="29">
        <f t="shared" si="2"/>
        <v>3.8362201361173791</v>
      </c>
      <c r="AC5" s="29">
        <f t="shared" si="3"/>
        <v>6.8585237727749524</v>
      </c>
      <c r="AD5" s="29"/>
      <c r="AE5" s="1">
        <v>1969</v>
      </c>
      <c r="AF5" s="1">
        <v>2.59330300669409E-2</v>
      </c>
      <c r="AG5" s="1">
        <v>-4.8642868167193203E-2</v>
      </c>
      <c r="AH5" s="1">
        <v>1.03920909311389</v>
      </c>
      <c r="AI5" s="1">
        <v>2.93925330567988E-2</v>
      </c>
      <c r="AJ5" s="1">
        <v>-1.9956508720477599</v>
      </c>
      <c r="AK5" s="1">
        <v>-2.6335606170849801</v>
      </c>
      <c r="AL5" s="10">
        <v>-2.42290080038822</v>
      </c>
      <c r="AM5" s="1">
        <v>10.7924884131148</v>
      </c>
      <c r="AN5" s="1">
        <v>-1.75857422328733</v>
      </c>
      <c r="AO5" s="1">
        <v>-1.64862070131288</v>
      </c>
      <c r="AP5" s="1">
        <v>2.31541649185661</v>
      </c>
      <c r="AQ5" s="1">
        <v>2.61648975811964</v>
      </c>
      <c r="AR5" s="1">
        <v>2.0675731688157399</v>
      </c>
      <c r="AS5" s="1">
        <v>2.1170308469118999</v>
      </c>
      <c r="AT5" s="1">
        <v>2.6408837342623102</v>
      </c>
      <c r="AU5" s="1">
        <v>2.4220085990839699</v>
      </c>
      <c r="AV5" s="1">
        <v>-1.84643835027463</v>
      </c>
      <c r="AW5" s="1">
        <v>-3.3811061451282902</v>
      </c>
      <c r="AX5" s="10">
        <v>-0.53812272616999302</v>
      </c>
      <c r="AY5" s="29">
        <f t="shared" si="1"/>
        <v>1.3165857388326538</v>
      </c>
      <c r="AZ5" s="1">
        <f t="shared" si="4"/>
        <v>2.0923020078638199</v>
      </c>
      <c r="BA5" s="1">
        <f t="shared" si="5"/>
        <v>2.31187408726848</v>
      </c>
    </row>
    <row r="6" spans="1:53" x14ac:dyDescent="0.25">
      <c r="A6" s="1">
        <v>1970</v>
      </c>
      <c r="B6" s="4">
        <v>1.125</v>
      </c>
      <c r="C6" s="4">
        <v>1.125</v>
      </c>
      <c r="D6" s="4">
        <v>1.3779999999999999</v>
      </c>
      <c r="E6" s="5"/>
      <c r="G6" s="1">
        <v>1970</v>
      </c>
      <c r="H6" s="1">
        <v>3.2328583959899801</v>
      </c>
      <c r="I6" s="1">
        <v>0.60336174012739896</v>
      </c>
      <c r="J6" s="1">
        <v>2.3099624427637799</v>
      </c>
      <c r="K6" s="1">
        <v>0.71234119389379302</v>
      </c>
      <c r="L6" s="1">
        <v>-0.30533316428870699</v>
      </c>
      <c r="M6" s="1">
        <v>-1.66278366370438</v>
      </c>
      <c r="N6" s="10">
        <v>1.6262898815957401</v>
      </c>
      <c r="O6" s="1">
        <v>4.1250012127095399</v>
      </c>
      <c r="P6" s="1">
        <v>0.91959685796471402</v>
      </c>
      <c r="Q6" s="1">
        <v>-1.2345698189751899</v>
      </c>
      <c r="R6" s="1">
        <v>-0.80649168375462499</v>
      </c>
      <c r="S6" s="1">
        <v>0.68760677353208199</v>
      </c>
      <c r="T6" s="1">
        <v>2.0568646616541399</v>
      </c>
      <c r="U6" s="1">
        <v>-0.18949859987207601</v>
      </c>
      <c r="V6" s="1">
        <v>-0.37816417877541098</v>
      </c>
      <c r="W6" s="1">
        <v>1.28314456596036</v>
      </c>
      <c r="X6" s="1">
        <v>0.73963905364618798</v>
      </c>
      <c r="Y6" s="1">
        <v>-0.47552232854897403</v>
      </c>
      <c r="Z6" s="10">
        <v>2.46256752585247</v>
      </c>
      <c r="AA6" s="31">
        <f t="shared" si="0"/>
        <v>9.1901740413932167</v>
      </c>
      <c r="AB6" s="29">
        <f t="shared" si="2"/>
        <v>1.867366061782064</v>
      </c>
      <c r="AC6" s="29">
        <f t="shared" si="3"/>
        <v>2.7723464489670131</v>
      </c>
      <c r="AD6" s="29"/>
      <c r="AE6" s="1">
        <v>1970</v>
      </c>
      <c r="AF6" s="1">
        <v>2.0675731688157399</v>
      </c>
      <c r="AG6" s="1">
        <v>2.1170308469118999</v>
      </c>
      <c r="AH6" s="1">
        <v>2.6408837342623102</v>
      </c>
      <c r="AI6" s="1">
        <v>2.4220085990839699</v>
      </c>
      <c r="AJ6" s="1">
        <v>-1.84643835027463</v>
      </c>
      <c r="AK6" s="1">
        <v>-3.3811061451282902</v>
      </c>
      <c r="AL6" s="10">
        <v>-0.53812272616999302</v>
      </c>
      <c r="AM6" s="1">
        <v>6.1258839768038298</v>
      </c>
      <c r="AN6" s="1">
        <v>-2.0918838113530298</v>
      </c>
      <c r="AO6" s="1">
        <v>7.9982676632717603E-2</v>
      </c>
      <c r="AP6" s="1">
        <v>0.17763098577161399</v>
      </c>
      <c r="AQ6" s="1">
        <v>1.3964689215708299</v>
      </c>
      <c r="AR6" s="1">
        <v>5.38921330756353</v>
      </c>
      <c r="AS6" s="1">
        <v>-3.5301986638149998</v>
      </c>
      <c r="AT6" s="1">
        <v>-2.83486097942827</v>
      </c>
      <c r="AU6" s="1">
        <v>3.8546246651107401</v>
      </c>
      <c r="AV6" s="1">
        <v>-0.58109679624280497</v>
      </c>
      <c r="AW6" s="1">
        <v>2.5413483268283898</v>
      </c>
      <c r="AX6" s="10">
        <v>3.8143972835312301</v>
      </c>
      <c r="AY6" s="29">
        <f t="shared" si="1"/>
        <v>1.1951258244144816</v>
      </c>
      <c r="AZ6" s="1">
        <f t="shared" si="4"/>
        <v>0.9295073218742651</v>
      </c>
      <c r="BA6" s="1">
        <f t="shared" si="5"/>
        <v>0.71969458235775008</v>
      </c>
    </row>
    <row r="7" spans="1:53" x14ac:dyDescent="0.25">
      <c r="A7" s="1">
        <v>1971</v>
      </c>
      <c r="B7" s="4">
        <v>1.2370000000000001</v>
      </c>
      <c r="C7" s="4">
        <v>1.2370000000000001</v>
      </c>
      <c r="D7" s="4">
        <v>1.4430000000000001</v>
      </c>
      <c r="E7" s="5"/>
      <c r="G7" s="1">
        <v>1971</v>
      </c>
      <c r="H7" s="1">
        <v>2.0568646616541399</v>
      </c>
      <c r="I7" s="1">
        <v>-0.18949859987207601</v>
      </c>
      <c r="J7" s="1">
        <v>-0.37816417877541098</v>
      </c>
      <c r="K7" s="1">
        <v>1.28314456596036</v>
      </c>
      <c r="L7" s="1">
        <v>0.73963905364618798</v>
      </c>
      <c r="M7" s="1">
        <v>-0.47552232854897403</v>
      </c>
      <c r="N7" s="10">
        <v>2.46256752585247</v>
      </c>
      <c r="O7" s="1">
        <v>-3.61923356779032</v>
      </c>
      <c r="P7" s="1">
        <v>2.6104375077860502</v>
      </c>
      <c r="Q7" s="1">
        <v>0.15332392564966801</v>
      </c>
      <c r="R7" s="1">
        <v>0.67872123490566705</v>
      </c>
      <c r="S7" s="1">
        <v>3.4021624809825202</v>
      </c>
      <c r="T7" s="1">
        <v>1.2908709273183001</v>
      </c>
      <c r="U7" s="1">
        <v>1.44344751174125</v>
      </c>
      <c r="V7" s="1">
        <v>2.5337091996854002</v>
      </c>
      <c r="W7" s="1">
        <v>2.1106146046935601</v>
      </c>
      <c r="X7" s="1">
        <v>1.6200951425480801</v>
      </c>
      <c r="Y7" s="1">
        <v>0.97507233994043196</v>
      </c>
      <c r="Z7" s="10">
        <v>9.5619363658190501E-2</v>
      </c>
      <c r="AA7" s="31">
        <f t="shared" si="0"/>
        <v>13.294840671118799</v>
      </c>
      <c r="AB7" s="29">
        <f t="shared" si="2"/>
        <v>2.7343184390595501</v>
      </c>
      <c r="AC7" s="29">
        <f t="shared" si="3"/>
        <v>7.3786422434385104</v>
      </c>
      <c r="AD7" s="29"/>
      <c r="AE7" s="1">
        <v>1971</v>
      </c>
      <c r="AF7" s="1">
        <v>5.38921330756353</v>
      </c>
      <c r="AG7" s="1">
        <v>-3.5301986638149998</v>
      </c>
      <c r="AH7" s="1">
        <v>-2.83486097942827</v>
      </c>
      <c r="AI7" s="1">
        <v>3.8546246651107401</v>
      </c>
      <c r="AJ7" s="1">
        <v>-0.58109679624280497</v>
      </c>
      <c r="AK7" s="1">
        <v>2.5413483268283898</v>
      </c>
      <c r="AL7" s="10">
        <v>3.8143972835312301</v>
      </c>
      <c r="AM7" s="1">
        <v>5.8093870673749102</v>
      </c>
      <c r="AN7" s="1">
        <v>-2.6787648279907201</v>
      </c>
      <c r="AO7" s="1">
        <v>-0.29786555832369599</v>
      </c>
      <c r="AP7" s="1">
        <v>3.6260523762384098</v>
      </c>
      <c r="AQ7" s="1">
        <v>1.81193195598972</v>
      </c>
      <c r="AR7" s="1">
        <v>0.104186779645324</v>
      </c>
      <c r="AS7" s="1">
        <v>2.4128944061030899</v>
      </c>
      <c r="AT7" s="1">
        <v>1.6442330165591501</v>
      </c>
      <c r="AU7" s="1">
        <v>0.36057406447150597</v>
      </c>
      <c r="AV7" s="1">
        <v>-0.77704556479167997</v>
      </c>
      <c r="AW7" s="1">
        <v>-0.24619720121392</v>
      </c>
      <c r="AX7" s="10">
        <v>-0.18146980354154499</v>
      </c>
      <c r="AY7" s="29">
        <f t="shared" si="1"/>
        <v>0.96565972587671256</v>
      </c>
      <c r="AZ7" s="1">
        <f t="shared" si="4"/>
        <v>1.2585405928742071</v>
      </c>
      <c r="BA7" s="1">
        <f t="shared" si="5"/>
        <v>1.1304720666947676</v>
      </c>
    </row>
    <row r="8" spans="1:53" x14ac:dyDescent="0.25">
      <c r="A8" s="1">
        <v>1972</v>
      </c>
      <c r="B8" s="4">
        <v>0.52</v>
      </c>
      <c r="C8" s="4">
        <v>0.52</v>
      </c>
      <c r="D8" s="4">
        <v>0.80100000000000005</v>
      </c>
      <c r="E8" s="5"/>
      <c r="G8" s="1">
        <v>1972</v>
      </c>
      <c r="H8" s="1">
        <v>1.2908709273183001</v>
      </c>
      <c r="I8" s="1">
        <v>1.44344751174125</v>
      </c>
      <c r="J8" s="1">
        <v>2.5337091996854002</v>
      </c>
      <c r="K8" s="1">
        <v>2.1106146046935601</v>
      </c>
      <c r="L8" s="1">
        <v>1.6200951425480801</v>
      </c>
      <c r="M8" s="1">
        <v>0.97507233994043196</v>
      </c>
      <c r="N8" s="10">
        <v>9.5619363658190501E-2</v>
      </c>
      <c r="O8" s="1">
        <v>-4.0150812515161798</v>
      </c>
      <c r="P8" s="1">
        <v>0.80041608864338398</v>
      </c>
      <c r="Q8" s="1">
        <v>1.7379918638235099</v>
      </c>
      <c r="R8" s="1">
        <v>4.25726748689896</v>
      </c>
      <c r="S8" s="1">
        <v>4.3522020594006596</v>
      </c>
      <c r="T8" s="1">
        <v>-2.2784561403508699</v>
      </c>
      <c r="U8" s="1">
        <v>-0.45909024761322598</v>
      </c>
      <c r="V8" s="1">
        <v>-1.03828838959569</v>
      </c>
      <c r="W8" s="1">
        <v>-1.1219153565732201</v>
      </c>
      <c r="X8" s="1">
        <v>2.6618415540319802</v>
      </c>
      <c r="Y8" s="1">
        <v>-2.4109996582361601</v>
      </c>
      <c r="Z8" s="10">
        <v>0.11576797565791699</v>
      </c>
      <c r="AA8" s="31">
        <f t="shared" si="0"/>
        <v>2.6016559845710656</v>
      </c>
      <c r="AB8" s="29">
        <f t="shared" si="2"/>
        <v>-2.737546387964096</v>
      </c>
      <c r="AC8" s="29">
        <f t="shared" si="3"/>
        <v>-4.8977501341330063</v>
      </c>
      <c r="AD8" s="29"/>
      <c r="AE8" s="1">
        <v>1972</v>
      </c>
      <c r="AF8" s="1">
        <v>0.104186779645324</v>
      </c>
      <c r="AG8" s="1">
        <v>2.4128944061030899</v>
      </c>
      <c r="AH8" s="1">
        <v>1.6442330165591501</v>
      </c>
      <c r="AI8" s="1">
        <v>0.36057406447150597</v>
      </c>
      <c r="AJ8" s="1">
        <v>-0.77704556479167997</v>
      </c>
      <c r="AK8" s="1">
        <v>-0.24619720121392</v>
      </c>
      <c r="AL8" s="10">
        <v>-0.18146980354154499</v>
      </c>
      <c r="AM8" s="1">
        <v>-5.8240990893660101</v>
      </c>
      <c r="AN8" s="1">
        <v>9.7552901159635805</v>
      </c>
      <c r="AO8" s="1">
        <v>1.2823507228479001</v>
      </c>
      <c r="AP8" s="1">
        <v>0.15803698509601299</v>
      </c>
      <c r="AQ8" s="1">
        <v>0.66287886137631502</v>
      </c>
      <c r="AR8" s="1">
        <v>-3.75750641493988</v>
      </c>
      <c r="AS8" s="1">
        <v>1.84953586311819</v>
      </c>
      <c r="AT8" s="1">
        <v>-0.73473750358343204</v>
      </c>
      <c r="AU8" s="1">
        <v>0.33319013049867602</v>
      </c>
      <c r="AV8" s="1">
        <v>0.81732824730454401</v>
      </c>
      <c r="AW8" s="1">
        <v>-6.7170760625902401</v>
      </c>
      <c r="AX8" s="10">
        <v>6.3645985932576803</v>
      </c>
      <c r="AY8" s="29">
        <f t="shared" si="1"/>
        <v>0.34914920408194466</v>
      </c>
      <c r="AZ8" s="1">
        <f t="shared" si="4"/>
        <v>-0.95398527591084503</v>
      </c>
      <c r="BA8" s="1">
        <f t="shared" si="5"/>
        <v>-0.57737948122661154</v>
      </c>
    </row>
    <row r="9" spans="1:53" x14ac:dyDescent="0.25">
      <c r="A9" s="1">
        <v>1973</v>
      </c>
      <c r="B9" s="4">
        <v>1.361</v>
      </c>
      <c r="C9" s="4">
        <v>1.361</v>
      </c>
      <c r="D9" s="4">
        <v>1.4690000000000001</v>
      </c>
      <c r="E9" s="5"/>
      <c r="G9" s="1">
        <v>1973</v>
      </c>
      <c r="H9" s="1">
        <v>-2.2784561403508699</v>
      </c>
      <c r="I9" s="1">
        <v>-0.45909024761322598</v>
      </c>
      <c r="J9" s="1">
        <v>-1.03828838959569</v>
      </c>
      <c r="K9" s="1">
        <v>-1.1219153565732201</v>
      </c>
      <c r="L9" s="1">
        <v>2.6618415540319802</v>
      </c>
      <c r="M9" s="1">
        <v>-2.4109996582361601</v>
      </c>
      <c r="N9" s="10">
        <v>0.11576797565791699</v>
      </c>
      <c r="O9" s="1">
        <v>-1.5367353868540401</v>
      </c>
      <c r="P9" s="1">
        <v>-0.16502404971227599</v>
      </c>
      <c r="Q9" s="1">
        <v>-0.87088858509863898</v>
      </c>
      <c r="R9" s="1">
        <v>1.33914707222625</v>
      </c>
      <c r="S9" s="1">
        <v>0.102241637818897</v>
      </c>
      <c r="T9" s="1">
        <v>2.61221679197992</v>
      </c>
      <c r="U9" s="1">
        <v>1.041597799484</v>
      </c>
      <c r="V9" s="1">
        <v>-1.31028597887679</v>
      </c>
      <c r="W9" s="1">
        <v>-0.73777865117342101</v>
      </c>
      <c r="X9" s="1">
        <v>-1.0447991312591201</v>
      </c>
      <c r="Y9" s="1">
        <v>0.54626167691924399</v>
      </c>
      <c r="Z9" s="10">
        <v>0.174626265075641</v>
      </c>
      <c r="AA9" s="31">
        <f t="shared" si="0"/>
        <v>0.15057946052966592</v>
      </c>
      <c r="AB9" s="29">
        <f t="shared" si="2"/>
        <v>3.6538145914639202</v>
      </c>
      <c r="AC9" s="29">
        <f t="shared" si="3"/>
        <v>1.6057499614137094</v>
      </c>
      <c r="AD9" s="29"/>
      <c r="AE9" s="1">
        <v>1973</v>
      </c>
      <c r="AF9" s="1">
        <v>-3.75750641493988</v>
      </c>
      <c r="AG9" s="1">
        <v>1.84953586311819</v>
      </c>
      <c r="AH9" s="1">
        <v>-0.73473750358343204</v>
      </c>
      <c r="AI9" s="1">
        <v>0.33319013049867602</v>
      </c>
      <c r="AJ9" s="1">
        <v>0.81732824730454401</v>
      </c>
      <c r="AK9" s="1">
        <v>-6.7170760625902401</v>
      </c>
      <c r="AL9" s="10">
        <v>6.3645985932576803</v>
      </c>
      <c r="AM9" s="1">
        <v>-8.4930691170739401</v>
      </c>
      <c r="AN9" s="1">
        <v>2.04747313873589</v>
      </c>
      <c r="AO9" s="1">
        <v>-3.4406588024315199</v>
      </c>
      <c r="AP9" s="1">
        <v>1.78002159395351</v>
      </c>
      <c r="AQ9" s="1">
        <v>-1.35714197517249</v>
      </c>
      <c r="AR9" s="1">
        <v>3.2974670571409099</v>
      </c>
      <c r="AS9" s="1">
        <v>-2.9951712124719001E-2</v>
      </c>
      <c r="AT9" s="1">
        <v>-1.6879015721120101</v>
      </c>
      <c r="AU9" s="1">
        <v>-2.0841938034741498</v>
      </c>
      <c r="AV9" s="1">
        <v>0.35396012391686899</v>
      </c>
      <c r="AW9" s="1">
        <v>6.7453784093664497</v>
      </c>
      <c r="AX9" s="10">
        <v>4.5784089255399101</v>
      </c>
      <c r="AY9" s="29">
        <f t="shared" si="1"/>
        <v>0.1424826888553925</v>
      </c>
      <c r="AZ9" s="1">
        <f t="shared" si="4"/>
        <v>1.6337576725080956</v>
      </c>
      <c r="BA9" s="1">
        <f t="shared" si="5"/>
        <v>-0.1261450076424922</v>
      </c>
    </row>
    <row r="10" spans="1:53" x14ac:dyDescent="0.25">
      <c r="A10" s="1">
        <v>1974</v>
      </c>
      <c r="B10" s="4">
        <v>1.7649999999999999</v>
      </c>
      <c r="C10" s="4">
        <v>1.7649999999999999</v>
      </c>
      <c r="D10" s="4">
        <v>2.02</v>
      </c>
      <c r="E10" s="5"/>
      <c r="G10" s="1">
        <v>1974</v>
      </c>
      <c r="H10" s="1">
        <v>2.61221679197992</v>
      </c>
      <c r="I10" s="1">
        <v>1.041597799484</v>
      </c>
      <c r="J10" s="1">
        <v>-1.31028597887679</v>
      </c>
      <c r="K10" s="1">
        <v>-0.73777865117342101</v>
      </c>
      <c r="L10" s="1">
        <v>-1.0447991312591201</v>
      </c>
      <c r="M10" s="1">
        <v>0.54626167691924399</v>
      </c>
      <c r="N10" s="10">
        <v>0.174626265075641</v>
      </c>
      <c r="O10" s="1">
        <v>-0.49709919961190302</v>
      </c>
      <c r="P10" s="1">
        <v>-4.3491833998899398</v>
      </c>
      <c r="Q10" s="1">
        <v>2.5266825788812102</v>
      </c>
      <c r="R10" s="1">
        <v>0.40102665755254302</v>
      </c>
      <c r="S10" s="1">
        <v>-2.5138138601665101E-2</v>
      </c>
      <c r="T10" s="1">
        <v>1.73955639097748</v>
      </c>
      <c r="U10" s="1">
        <v>3.07454391109742</v>
      </c>
      <c r="V10" s="1">
        <v>0.33061965764852203</v>
      </c>
      <c r="W10" s="1">
        <v>0.35302472089317599</v>
      </c>
      <c r="X10" s="1">
        <v>1.64533437699778</v>
      </c>
      <c r="Y10" s="1">
        <v>1.0268563454086499</v>
      </c>
      <c r="Z10" s="10">
        <v>-1.6471606067956399</v>
      </c>
      <c r="AA10" s="31">
        <f t="shared" si="0"/>
        <v>4.5790632945576322</v>
      </c>
      <c r="AB10" s="29">
        <f t="shared" si="2"/>
        <v>4.8141003020749</v>
      </c>
      <c r="AC10" s="29">
        <f t="shared" si="3"/>
        <v>5.4977446806165977</v>
      </c>
      <c r="AD10" s="29"/>
      <c r="AE10" s="1">
        <v>1974</v>
      </c>
      <c r="AF10" s="1">
        <v>3.2974670571409099</v>
      </c>
      <c r="AG10" s="1">
        <v>-2.9951712124719001E-2</v>
      </c>
      <c r="AH10" s="1">
        <v>-1.6879015721120101</v>
      </c>
      <c r="AI10" s="1">
        <v>-2.0841938034741498</v>
      </c>
      <c r="AJ10" s="1">
        <v>0.35396012391686899</v>
      </c>
      <c r="AK10" s="1">
        <v>6.7453784093664497</v>
      </c>
      <c r="AL10" s="10">
        <v>4.5784089255399101</v>
      </c>
      <c r="AM10" s="1">
        <v>-3.22655527381486</v>
      </c>
      <c r="AN10" s="1">
        <v>-2.9822650207588102</v>
      </c>
      <c r="AO10" s="1">
        <v>3.2943961884180699</v>
      </c>
      <c r="AP10" s="1">
        <v>2.16200620281111</v>
      </c>
      <c r="AQ10" s="1">
        <v>-1.0352273278504001</v>
      </c>
      <c r="AR10" s="1">
        <v>1.7124405292227001</v>
      </c>
      <c r="AS10" s="1">
        <v>1.47443168037438</v>
      </c>
      <c r="AT10" s="1">
        <v>3.6105472625844102</v>
      </c>
      <c r="AU10" s="1">
        <v>-6.6352087113859502E-3</v>
      </c>
      <c r="AV10" s="1">
        <v>5.6641403876259897</v>
      </c>
      <c r="AW10" s="1">
        <v>0.72449954799013705</v>
      </c>
      <c r="AX10" s="10">
        <v>-8.39165170991987</v>
      </c>
      <c r="AY10" s="29">
        <f t="shared" si="1"/>
        <v>0.25001060483095588</v>
      </c>
      <c r="AZ10" s="1">
        <f t="shared" si="4"/>
        <v>1.5934361047985401</v>
      </c>
      <c r="BA10" s="1">
        <f t="shared" si="5"/>
        <v>1.697696065867526</v>
      </c>
    </row>
    <row r="11" spans="1:53" x14ac:dyDescent="0.25">
      <c r="A11" s="1">
        <v>1975</v>
      </c>
      <c r="B11" s="4">
        <v>0.79100000000000004</v>
      </c>
      <c r="C11" s="4">
        <v>0.79100000000000004</v>
      </c>
      <c r="D11" s="4">
        <v>1.204</v>
      </c>
      <c r="E11" s="5"/>
      <c r="G11" s="1">
        <v>1975</v>
      </c>
      <c r="H11" s="1">
        <v>1.73955639097748</v>
      </c>
      <c r="I11" s="1">
        <v>3.07454391109742</v>
      </c>
      <c r="J11" s="1">
        <v>0.33061965764852203</v>
      </c>
      <c r="K11" s="1">
        <v>0.35302472089317599</v>
      </c>
      <c r="L11" s="1">
        <v>1.64533437699778</v>
      </c>
      <c r="M11" s="1">
        <v>1.0268563454086499</v>
      </c>
      <c r="N11" s="10">
        <v>-1.6471606067956399</v>
      </c>
      <c r="O11" s="1">
        <v>1.71673053601724</v>
      </c>
      <c r="P11" s="1">
        <v>2.2023715356464</v>
      </c>
      <c r="Q11" s="1">
        <v>3.0597376138290602</v>
      </c>
      <c r="R11" s="1">
        <v>0.70290624287983505</v>
      </c>
      <c r="S11" s="1">
        <v>-0.85896952792552805</v>
      </c>
      <c r="T11" s="1">
        <v>-2.1264373433583899</v>
      </c>
      <c r="U11" s="1">
        <v>-2.3602519127731498</v>
      </c>
      <c r="V11" s="1">
        <v>-0.26395857679387003</v>
      </c>
      <c r="W11" s="1">
        <v>-0.96950524037362795</v>
      </c>
      <c r="X11" s="1">
        <v>1.26772594977167</v>
      </c>
      <c r="Y11" s="1">
        <v>1.8341176805650601</v>
      </c>
      <c r="Z11" s="10">
        <v>4.7568589729450901</v>
      </c>
      <c r="AA11" s="31">
        <f t="shared" si="0"/>
        <v>8.9613259304297888</v>
      </c>
      <c r="AB11" s="29">
        <f t="shared" si="2"/>
        <v>-4.4866892561315392</v>
      </c>
      <c r="AC11" s="29">
        <f t="shared" si="3"/>
        <v>-5.7201530732990378</v>
      </c>
      <c r="AD11" s="29"/>
      <c r="AE11" s="1">
        <v>1975</v>
      </c>
      <c r="AF11" s="1">
        <v>1.7124405292227001</v>
      </c>
      <c r="AG11" s="1">
        <v>1.47443168037438</v>
      </c>
      <c r="AH11" s="1">
        <v>3.6105472625844102</v>
      </c>
      <c r="AI11" s="1">
        <v>-6.6352087113859502E-3</v>
      </c>
      <c r="AJ11" s="1">
        <v>5.6641403876259897</v>
      </c>
      <c r="AK11" s="1">
        <v>0.72449954799013705</v>
      </c>
      <c r="AL11" s="10">
        <v>-8.39165170991987</v>
      </c>
      <c r="AM11" s="1">
        <v>-3.46971884991079</v>
      </c>
      <c r="AN11" s="1">
        <v>4.9272825340334903</v>
      </c>
      <c r="AO11" s="1">
        <v>-1.05441978847434</v>
      </c>
      <c r="AP11" s="1">
        <v>-1.16600918833129</v>
      </c>
      <c r="AQ11" s="1">
        <v>-0.73911913214120595</v>
      </c>
      <c r="AR11" s="1">
        <v>-1.9692526653625</v>
      </c>
      <c r="AS11" s="1">
        <v>-0.25989460454652802</v>
      </c>
      <c r="AT11" s="1">
        <v>3.4541573876038298</v>
      </c>
      <c r="AU11" s="1">
        <v>1.8777049952467799</v>
      </c>
      <c r="AV11" s="1">
        <v>1.9456109739157199</v>
      </c>
      <c r="AW11" s="1">
        <v>3.51362068661382</v>
      </c>
      <c r="AX11" s="10">
        <v>-4.40364782925064</v>
      </c>
      <c r="AY11" s="29">
        <f t="shared" si="1"/>
        <v>0.22135954328302879</v>
      </c>
      <c r="AZ11" s="1">
        <f t="shared" si="4"/>
        <v>-1.1145736349545139</v>
      </c>
      <c r="BA11" s="1">
        <f t="shared" si="5"/>
        <v>0.77567877823539555</v>
      </c>
    </row>
    <row r="12" spans="1:53" x14ac:dyDescent="0.25">
      <c r="A12" s="1">
        <v>1976</v>
      </c>
      <c r="B12" s="4">
        <v>1.129</v>
      </c>
      <c r="C12" s="4">
        <v>1.129</v>
      </c>
      <c r="D12" s="4">
        <v>1.355</v>
      </c>
      <c r="E12" s="5"/>
      <c r="G12" s="1">
        <v>1976</v>
      </c>
      <c r="H12" s="1">
        <v>-2.1264373433583899</v>
      </c>
      <c r="I12" s="1">
        <v>-2.3602519127731498</v>
      </c>
      <c r="J12" s="1">
        <v>-0.26395857679387003</v>
      </c>
      <c r="K12" s="1">
        <v>-0.96950524037362795</v>
      </c>
      <c r="L12" s="1">
        <v>1.26772594977167</v>
      </c>
      <c r="M12" s="1">
        <v>1.8341176805650601</v>
      </c>
      <c r="N12" s="10">
        <v>4.7568589729450901</v>
      </c>
      <c r="O12" s="1">
        <v>1.29830220713038</v>
      </c>
      <c r="P12" s="1">
        <v>-1.2002607209362699</v>
      </c>
      <c r="Q12" s="1">
        <v>-0.74914283509409096</v>
      </c>
      <c r="R12" s="1">
        <v>-0.49188083845987302</v>
      </c>
      <c r="S12" s="1">
        <v>-3.47667188499089</v>
      </c>
      <c r="T12" s="1">
        <v>-0.65909774436090196</v>
      </c>
      <c r="U12" s="1">
        <v>-1.17569289793403</v>
      </c>
      <c r="V12" s="1">
        <v>-0.48434326284916202</v>
      </c>
      <c r="W12" s="1">
        <v>0.77463146502619895</v>
      </c>
      <c r="X12" s="1">
        <v>-1.4969792516484299</v>
      </c>
      <c r="Y12" s="1">
        <v>-0.72528765094554004</v>
      </c>
      <c r="Z12" s="10">
        <v>-1.7520246731201801</v>
      </c>
      <c r="AA12" s="31">
        <f t="shared" si="0"/>
        <v>-10.138448088182789</v>
      </c>
      <c r="AB12" s="29">
        <f t="shared" si="2"/>
        <v>-1.8347906422949318</v>
      </c>
      <c r="AC12" s="29">
        <f t="shared" si="3"/>
        <v>-1.5445024401178948</v>
      </c>
      <c r="AD12" s="29"/>
      <c r="AE12" s="1">
        <v>1976</v>
      </c>
      <c r="AF12" s="1">
        <v>-1.9692526653625</v>
      </c>
      <c r="AG12" s="1">
        <v>-0.25989460454652802</v>
      </c>
      <c r="AH12" s="1">
        <v>3.4541573876038298</v>
      </c>
      <c r="AI12" s="1">
        <v>1.8777049952467799</v>
      </c>
      <c r="AJ12" s="1">
        <v>1.9456109739157199</v>
      </c>
      <c r="AK12" s="1">
        <v>3.51362068661382</v>
      </c>
      <c r="AL12" s="10">
        <v>-4.40364782925064</v>
      </c>
      <c r="AM12" s="1">
        <v>-1.1451404905227101</v>
      </c>
      <c r="AN12" s="1">
        <v>-2.0735147387612001</v>
      </c>
      <c r="AO12" s="1">
        <v>-3.96775189439875</v>
      </c>
      <c r="AP12" s="1">
        <v>-3.7506912461400899</v>
      </c>
      <c r="AQ12" s="1">
        <v>-4.1849464203029099</v>
      </c>
      <c r="AR12" s="1">
        <v>-3.2919803427067098</v>
      </c>
      <c r="AS12" s="1">
        <v>-0.690995083015431</v>
      </c>
      <c r="AT12" s="1">
        <v>1.4235739642362499</v>
      </c>
      <c r="AU12" s="1">
        <v>1.0236543946072501</v>
      </c>
      <c r="AV12" s="1">
        <v>-1.64066037527836</v>
      </c>
      <c r="AW12" s="1">
        <v>-0.80059150809548996</v>
      </c>
      <c r="AX12" s="10">
        <v>-1.29306330342042</v>
      </c>
      <c r="AY12" s="29">
        <f t="shared" si="1"/>
        <v>-1.6993422536498812</v>
      </c>
      <c r="AZ12" s="1">
        <f t="shared" si="4"/>
        <v>-1.9914877128610704</v>
      </c>
      <c r="BA12" s="1">
        <f t="shared" si="5"/>
        <v>-0.38393676671966015</v>
      </c>
    </row>
    <row r="13" spans="1:53" x14ac:dyDescent="0.25">
      <c r="A13" s="1">
        <v>1977</v>
      </c>
      <c r="B13" s="4">
        <v>1.4059999999999999</v>
      </c>
      <c r="C13" s="4">
        <v>1.4059999999999999</v>
      </c>
      <c r="D13" s="4">
        <v>1.6830000000000001</v>
      </c>
      <c r="E13" s="5"/>
      <c r="G13" s="1">
        <v>1977</v>
      </c>
      <c r="H13" s="1">
        <v>-0.65909774436090196</v>
      </c>
      <c r="I13" s="1">
        <v>-1.17569289793403</v>
      </c>
      <c r="J13" s="1">
        <v>-0.48434326284916202</v>
      </c>
      <c r="K13" s="1">
        <v>0.77463146502619895</v>
      </c>
      <c r="L13" s="1">
        <v>-1.4969792516484299</v>
      </c>
      <c r="M13" s="1">
        <v>-0.72528765094554004</v>
      </c>
      <c r="N13" s="10">
        <v>-1.7520246731201801</v>
      </c>
      <c r="O13" s="1">
        <v>4.9992287169535201</v>
      </c>
      <c r="P13" s="1">
        <v>-1.71951859328093</v>
      </c>
      <c r="Q13" s="1">
        <v>-3.9386684453072398</v>
      </c>
      <c r="R13" s="1">
        <v>3.66666541353342</v>
      </c>
      <c r="S13" s="1">
        <v>1.45078704826585</v>
      </c>
      <c r="T13" s="1">
        <v>1.9982418546365599</v>
      </c>
      <c r="U13" s="1">
        <v>2.3540274072276999</v>
      </c>
      <c r="V13" s="1">
        <v>0.48559463174064599</v>
      </c>
      <c r="W13" s="1">
        <v>0.145434837092766</v>
      </c>
      <c r="X13" s="1">
        <v>-0.72942638855153397</v>
      </c>
      <c r="Y13" s="1">
        <v>-0.92469298245613396</v>
      </c>
      <c r="Z13" s="10">
        <v>-1.0802631578944599</v>
      </c>
      <c r="AA13" s="31">
        <f t="shared" si="0"/>
        <v>6.7074103419601645</v>
      </c>
      <c r="AB13" s="29">
        <f t="shared" si="2"/>
        <v>4.3522692618642598</v>
      </c>
      <c r="AC13" s="29">
        <f t="shared" si="3"/>
        <v>4.9832987306976717</v>
      </c>
      <c r="AD13" s="29"/>
      <c r="AE13" s="1">
        <v>1977</v>
      </c>
      <c r="AF13" s="1">
        <v>-3.2919803427067098</v>
      </c>
      <c r="AG13" s="1">
        <v>-0.690995083015431</v>
      </c>
      <c r="AH13" s="1">
        <v>1.4235739642362499</v>
      </c>
      <c r="AI13" s="1">
        <v>1.0236543946072501</v>
      </c>
      <c r="AJ13" s="1">
        <v>-1.64066037527836</v>
      </c>
      <c r="AK13" s="1">
        <v>-0.80059150809548996</v>
      </c>
      <c r="AL13" s="10">
        <v>-1.29306330342042</v>
      </c>
      <c r="AM13" s="1">
        <v>1.73750238499437</v>
      </c>
      <c r="AN13" s="1">
        <v>-6.6714794992408901</v>
      </c>
      <c r="AO13" s="1">
        <v>-7.1068904519361604</v>
      </c>
      <c r="AP13" s="1">
        <v>2.1379600293838101</v>
      </c>
      <c r="AQ13" s="1">
        <v>-1.1662575794324199</v>
      </c>
      <c r="AR13" s="1">
        <v>1.29736094546708</v>
      </c>
      <c r="AS13" s="1">
        <v>3.8843560514186599</v>
      </c>
      <c r="AT13" s="1">
        <v>0.41879699248166702</v>
      </c>
      <c r="AU13" s="1">
        <v>-1.03962060322775E-2</v>
      </c>
      <c r="AV13" s="1">
        <v>-1.0043510793111301</v>
      </c>
      <c r="AW13" s="1">
        <v>-1.7814703694717999</v>
      </c>
      <c r="AX13" s="10">
        <v>3.8046179966048101</v>
      </c>
      <c r="AY13" s="29">
        <f t="shared" si="1"/>
        <v>-0.37168756542285664</v>
      </c>
      <c r="AZ13" s="1">
        <f t="shared" si="4"/>
        <v>2.59085849844287</v>
      </c>
      <c r="BA13" s="1">
        <f t="shared" si="5"/>
        <v>1.3975294458337824</v>
      </c>
    </row>
    <row r="14" spans="1:53" x14ac:dyDescent="0.25">
      <c r="A14" s="1">
        <v>1978</v>
      </c>
      <c r="B14" s="4">
        <v>0.13</v>
      </c>
      <c r="C14" s="4">
        <v>0.13</v>
      </c>
      <c r="D14" s="4">
        <v>0.46899999999999997</v>
      </c>
      <c r="E14" s="5"/>
      <c r="G14" s="1">
        <v>1978</v>
      </c>
      <c r="H14" s="1">
        <v>1.9982418546365599</v>
      </c>
      <c r="I14" s="1">
        <v>2.3540274072276999</v>
      </c>
      <c r="J14" s="1">
        <v>0.48559463174064599</v>
      </c>
      <c r="K14" s="1">
        <v>0.145434837092766</v>
      </c>
      <c r="L14" s="1">
        <v>-0.72942638855153397</v>
      </c>
      <c r="M14" s="1">
        <v>-0.92469298245613396</v>
      </c>
      <c r="N14" s="10">
        <v>-1.0802631578944599</v>
      </c>
      <c r="O14" s="1">
        <v>0.21628425903465501</v>
      </c>
      <c r="P14" s="1">
        <v>-2.2251065148875901</v>
      </c>
      <c r="Q14" s="1">
        <v>3.4330962670605998</v>
      </c>
      <c r="R14" s="1">
        <v>-0.43478833447228898</v>
      </c>
      <c r="S14" s="1">
        <v>-3.2669153087996099</v>
      </c>
      <c r="T14" s="1">
        <v>-1.7444185463659101</v>
      </c>
      <c r="U14" s="1">
        <v>-1.92270390051378</v>
      </c>
      <c r="V14" s="1">
        <v>0.716822848911154</v>
      </c>
      <c r="W14" s="1">
        <v>-2.1004284575074399</v>
      </c>
      <c r="X14" s="1">
        <v>-9.0905783520636704E-2</v>
      </c>
      <c r="Y14" s="1">
        <v>2.7225683527002702</v>
      </c>
      <c r="Z14" s="10">
        <v>-1.4407597071857401</v>
      </c>
      <c r="AA14" s="31">
        <f t="shared" si="0"/>
        <v>-6.1372548255463171</v>
      </c>
      <c r="AB14" s="29">
        <f t="shared" si="2"/>
        <v>-3.6671224468796901</v>
      </c>
      <c r="AC14" s="29">
        <f t="shared" si="3"/>
        <v>-5.0507280554759761</v>
      </c>
      <c r="AD14" s="29"/>
      <c r="AE14" s="1">
        <v>1978</v>
      </c>
      <c r="AF14" s="1">
        <v>1.29736094546708</v>
      </c>
      <c r="AG14" s="1">
        <v>3.8843560514186599</v>
      </c>
      <c r="AH14" s="1">
        <v>0.41879699248166702</v>
      </c>
      <c r="AI14" s="1">
        <v>-1.03962060322775E-2</v>
      </c>
      <c r="AJ14" s="1">
        <v>-1.0043510793111301</v>
      </c>
      <c r="AK14" s="1">
        <v>-1.7814703694717999</v>
      </c>
      <c r="AL14" s="10">
        <v>3.8046179966048101</v>
      </c>
      <c r="AM14" s="1">
        <v>3.4782097766414499</v>
      </c>
      <c r="AN14" s="1">
        <v>-4.5583605158775899</v>
      </c>
      <c r="AO14" s="1">
        <v>4.5636484098804297</v>
      </c>
      <c r="AP14" s="1">
        <v>0.74994463824141</v>
      </c>
      <c r="AQ14" s="1">
        <v>0.92017319692187305</v>
      </c>
      <c r="AR14" s="1">
        <v>-1.88433224911812</v>
      </c>
      <c r="AS14" s="1">
        <v>-1.2693250722112399</v>
      </c>
      <c r="AT14" s="1">
        <v>0.904342601372087</v>
      </c>
      <c r="AU14" s="1">
        <v>-1.39111347333851</v>
      </c>
      <c r="AV14" s="1">
        <v>1.11260337794639</v>
      </c>
      <c r="AW14" s="1">
        <v>3.82765076915189</v>
      </c>
      <c r="AX14" s="10">
        <v>-3.85899102595197</v>
      </c>
      <c r="AY14" s="29">
        <f t="shared" si="1"/>
        <v>0.21620420280484157</v>
      </c>
      <c r="AZ14" s="1">
        <f t="shared" si="4"/>
        <v>-1.57682866066468</v>
      </c>
      <c r="BA14" s="1">
        <f t="shared" si="5"/>
        <v>-0.91010704832394573</v>
      </c>
    </row>
    <row r="15" spans="1:53" x14ac:dyDescent="0.25">
      <c r="A15" s="1">
        <v>1979</v>
      </c>
      <c r="B15" s="4">
        <v>0.51500000000000001</v>
      </c>
      <c r="C15" s="4">
        <v>0.51500000000000001</v>
      </c>
      <c r="D15" s="4">
        <v>0.51700000000000002</v>
      </c>
      <c r="E15" s="5"/>
      <c r="G15" s="1">
        <v>1979</v>
      </c>
      <c r="H15" s="1">
        <v>-1.7444185463659101</v>
      </c>
      <c r="I15" s="1">
        <v>-1.92270390051378</v>
      </c>
      <c r="J15" s="1">
        <v>0.716822848911154</v>
      </c>
      <c r="K15" s="1">
        <v>-2.1004284575074399</v>
      </c>
      <c r="L15" s="1">
        <v>-9.0905783520636704E-2</v>
      </c>
      <c r="M15" s="1">
        <v>2.7225683527002702</v>
      </c>
      <c r="N15" s="10">
        <v>-1.4407597071857401</v>
      </c>
      <c r="O15" s="1">
        <v>-0.46020858598120101</v>
      </c>
      <c r="P15" s="1">
        <v>-2.2056944364942601</v>
      </c>
      <c r="Q15" s="1">
        <v>-1.00481643992655</v>
      </c>
      <c r="R15" s="1">
        <v>-4.712908749146</v>
      </c>
      <c r="S15" s="1">
        <v>2.00570491477963</v>
      </c>
      <c r="T15" s="1">
        <v>-3.5270789473684201</v>
      </c>
      <c r="U15" s="1">
        <v>-2.7994352082552498</v>
      </c>
      <c r="V15" s="1">
        <v>-2.36485215972484</v>
      </c>
      <c r="W15" s="1">
        <v>-3.4462917521075398</v>
      </c>
      <c r="X15" s="1">
        <v>-4.4362561462307397</v>
      </c>
      <c r="Y15" s="1">
        <v>-2.7001703121443201</v>
      </c>
      <c r="Z15" s="10">
        <v>-8.5127224219013697E-2</v>
      </c>
      <c r="AA15" s="31">
        <f t="shared" si="0"/>
        <v>-25.737135046818505</v>
      </c>
      <c r="AB15" s="29">
        <f t="shared" si="2"/>
        <v>-6.3265141556236699</v>
      </c>
      <c r="AC15" s="29">
        <f t="shared" si="3"/>
        <v>-12.13765806745605</v>
      </c>
      <c r="AD15" s="29"/>
      <c r="AE15" s="1">
        <v>1979</v>
      </c>
      <c r="AF15" s="1">
        <v>-1.88433224911812</v>
      </c>
      <c r="AG15" s="1">
        <v>-1.2693250722112399</v>
      </c>
      <c r="AH15" s="1">
        <v>0.904342601372087</v>
      </c>
      <c r="AI15" s="1">
        <v>-1.39111347333851</v>
      </c>
      <c r="AJ15" s="1">
        <v>1.11260337794639</v>
      </c>
      <c r="AK15" s="1">
        <v>3.82765076915189</v>
      </c>
      <c r="AL15" s="10">
        <v>-3.85899102595197</v>
      </c>
      <c r="AM15" s="1">
        <v>4.0414978134485198</v>
      </c>
      <c r="AN15" s="1">
        <v>9.1726156103427101</v>
      </c>
      <c r="AO15" s="1">
        <v>-1.1980707928179799</v>
      </c>
      <c r="AP15" s="1">
        <v>-3.2914040862343898</v>
      </c>
      <c r="AQ15" s="1">
        <v>1.9066039732762701</v>
      </c>
      <c r="AR15" s="1">
        <v>-0.97269211037032899</v>
      </c>
      <c r="AS15" s="1">
        <v>-3.3842965184221501</v>
      </c>
      <c r="AT15" s="1">
        <v>-3.3488214671574901</v>
      </c>
      <c r="AU15" s="1">
        <v>-3.1151640739780402</v>
      </c>
      <c r="AV15" s="1">
        <v>-2.4285066809253801</v>
      </c>
      <c r="AW15" s="1">
        <v>3.3178471765925699</v>
      </c>
      <c r="AX15" s="10">
        <v>0.19998059665325699</v>
      </c>
      <c r="AY15" s="29">
        <f t="shared" si="1"/>
        <v>7.4965786700630616E-2</v>
      </c>
      <c r="AZ15" s="1">
        <f t="shared" si="4"/>
        <v>-2.1784943143962394</v>
      </c>
      <c r="BA15" s="1">
        <f t="shared" si="5"/>
        <v>-2.7052435424820023</v>
      </c>
    </row>
    <row r="16" spans="1:53" x14ac:dyDescent="0.25">
      <c r="A16" s="1">
        <v>1980</v>
      </c>
      <c r="B16" s="4">
        <v>1.1359999999999999</v>
      </c>
      <c r="C16" s="4">
        <v>1.1359999999999999</v>
      </c>
      <c r="D16" s="4">
        <v>1.073</v>
      </c>
      <c r="E16" s="5"/>
      <c r="G16" s="1">
        <v>1980</v>
      </c>
      <c r="H16" s="1">
        <v>-3.5270789473684201</v>
      </c>
      <c r="I16" s="1">
        <v>-2.7994352082552498</v>
      </c>
      <c r="J16" s="1">
        <v>-2.36485215972484</v>
      </c>
      <c r="K16" s="1">
        <v>-3.4462917521075398</v>
      </c>
      <c r="L16" s="1">
        <v>-4.4362561462307397</v>
      </c>
      <c r="M16" s="1">
        <v>-2.7001703121443201</v>
      </c>
      <c r="N16" s="10">
        <v>-8.5127224219013697E-2</v>
      </c>
      <c r="O16" s="1">
        <v>1.7600727625519399</v>
      </c>
      <c r="P16" s="1">
        <v>0.274924538451081</v>
      </c>
      <c r="Q16" s="1">
        <v>-1.5782130178817</v>
      </c>
      <c r="R16" s="1">
        <v>-3.5210291638187101</v>
      </c>
      <c r="S16" s="1">
        <v>-2.2087716358343301</v>
      </c>
      <c r="T16" s="1">
        <v>-0.40640601503756102</v>
      </c>
      <c r="U16" s="1">
        <v>-0.67939232244832604</v>
      </c>
      <c r="V16" s="1">
        <v>1.2502470251875699</v>
      </c>
      <c r="W16" s="1">
        <v>1.3211782866256601</v>
      </c>
      <c r="X16" s="1">
        <v>0.39581284589815702</v>
      </c>
      <c r="Y16" s="1">
        <v>-5.14957564365492</v>
      </c>
      <c r="Z16" s="10">
        <v>2.2156665490707099</v>
      </c>
      <c r="AA16" s="31">
        <f t="shared" si="0"/>
        <v>-6.3254857908904292</v>
      </c>
      <c r="AB16" s="29">
        <f t="shared" si="2"/>
        <v>-1.0857983374858871</v>
      </c>
      <c r="AC16" s="29">
        <f t="shared" si="3"/>
        <v>1.4856269743273429</v>
      </c>
      <c r="AD16" s="29"/>
      <c r="AE16" s="1">
        <v>1980</v>
      </c>
      <c r="AF16" s="1">
        <v>-0.97269211037032899</v>
      </c>
      <c r="AG16" s="1">
        <v>-3.3842965184221501</v>
      </c>
      <c r="AH16" s="1">
        <v>-3.3488214671574901</v>
      </c>
      <c r="AI16" s="1">
        <v>-3.1151640739780402</v>
      </c>
      <c r="AJ16" s="1">
        <v>-2.4285066809253801</v>
      </c>
      <c r="AK16" s="1">
        <v>3.3178471765925699</v>
      </c>
      <c r="AL16" s="10">
        <v>0.19998059665325699</v>
      </c>
      <c r="AM16" s="1">
        <v>10.488656817997599</v>
      </c>
      <c r="AN16" s="1">
        <v>1.5287148892720199</v>
      </c>
      <c r="AO16" s="1">
        <v>-0.82753193100038902</v>
      </c>
      <c r="AP16" s="1">
        <v>-2.6994194773767899</v>
      </c>
      <c r="AQ16" s="1">
        <v>1.1736799109209599</v>
      </c>
      <c r="AR16" s="1">
        <v>0.102281361711467</v>
      </c>
      <c r="AS16" s="1">
        <v>-3.0508808678590502</v>
      </c>
      <c r="AT16" s="1">
        <v>2.16253059334593</v>
      </c>
      <c r="AU16" s="1">
        <v>2.5174519920491298</v>
      </c>
      <c r="AV16" s="1">
        <v>-1.33735867528056</v>
      </c>
      <c r="AW16" s="1">
        <v>-6.6741069536007398</v>
      </c>
      <c r="AX16" s="10">
        <v>6.9105651224834803</v>
      </c>
      <c r="AY16" s="29">
        <f t="shared" si="1"/>
        <v>0.85788189855525498</v>
      </c>
      <c r="AZ16" s="1">
        <f t="shared" si="4"/>
        <v>-1.4742997530737916</v>
      </c>
      <c r="BA16" s="1">
        <f t="shared" si="5"/>
        <v>0.43284576981186917</v>
      </c>
    </row>
    <row r="17" spans="1:53" x14ac:dyDescent="0.25">
      <c r="A17" s="1">
        <v>1981</v>
      </c>
      <c r="B17" s="4">
        <v>0.90200000000000002</v>
      </c>
      <c r="C17" s="4">
        <v>0.90200000000000002</v>
      </c>
      <c r="D17" s="4">
        <v>0.90400000000000003</v>
      </c>
      <c r="E17" s="5"/>
      <c r="G17" s="1">
        <v>1981</v>
      </c>
      <c r="H17" s="1">
        <v>-0.40640601503756102</v>
      </c>
      <c r="I17" s="1">
        <v>-0.67939232244832604</v>
      </c>
      <c r="J17" s="1">
        <v>1.2502470251875699</v>
      </c>
      <c r="K17" s="1">
        <v>1.3211782866256601</v>
      </c>
      <c r="L17" s="1">
        <v>0.39581284589815702</v>
      </c>
      <c r="M17" s="1">
        <v>-5.14957564365492</v>
      </c>
      <c r="N17" s="10">
        <v>2.2156665490707099</v>
      </c>
      <c r="O17" s="1">
        <v>4.0319670143100703</v>
      </c>
      <c r="P17" s="1">
        <v>1.5509868631494199</v>
      </c>
      <c r="Q17" s="1">
        <v>1.9193581460981499</v>
      </c>
      <c r="R17" s="1">
        <v>2.6208504215085902</v>
      </c>
      <c r="S17" s="1">
        <v>1.1444937490353</v>
      </c>
      <c r="T17" s="1">
        <v>0.70093358395989902</v>
      </c>
      <c r="U17" s="1">
        <v>-0.63676879148020105</v>
      </c>
      <c r="V17" s="1">
        <v>0.58470104880967899</v>
      </c>
      <c r="W17" s="1">
        <v>0.74198165869218202</v>
      </c>
      <c r="X17" s="1">
        <v>2.2988495799620501</v>
      </c>
      <c r="Y17" s="1">
        <v>1.4910190248344899</v>
      </c>
      <c r="Z17" s="10">
        <v>-0.70289451634956601</v>
      </c>
      <c r="AA17" s="31">
        <f t="shared" si="0"/>
        <v>15.745477782530063</v>
      </c>
      <c r="AB17" s="29">
        <f t="shared" si="2"/>
        <v>6.4164792479697974E-2</v>
      </c>
      <c r="AC17" s="29">
        <f t="shared" si="3"/>
        <v>1.390847499981559</v>
      </c>
      <c r="AD17" s="29"/>
      <c r="AE17" s="1">
        <v>1981</v>
      </c>
      <c r="AF17" s="1">
        <v>0.102281361711467</v>
      </c>
      <c r="AG17" s="1">
        <v>-3.0508808678590502</v>
      </c>
      <c r="AH17" s="1">
        <v>2.16253059334593</v>
      </c>
      <c r="AI17" s="1">
        <v>2.5174519920491298</v>
      </c>
      <c r="AJ17" s="1">
        <v>-1.33735867528056</v>
      </c>
      <c r="AK17" s="1">
        <v>-6.6741069536007398</v>
      </c>
      <c r="AL17" s="10">
        <v>6.9105651224834803</v>
      </c>
      <c r="AM17" s="1">
        <v>-3.2545067580973202</v>
      </c>
      <c r="AN17" s="1">
        <v>5.0524250056403197</v>
      </c>
      <c r="AO17" s="1">
        <v>-1.3763479078928</v>
      </c>
      <c r="AP17" s="1">
        <v>2.1025651314807101</v>
      </c>
      <c r="AQ17" s="1">
        <v>1.97623971953345</v>
      </c>
      <c r="AR17" s="1">
        <v>-0.43607849954074202</v>
      </c>
      <c r="AS17" s="1">
        <v>-1.8239168301989599</v>
      </c>
      <c r="AT17" s="1">
        <v>0.36743104094534501</v>
      </c>
      <c r="AU17" s="1">
        <v>6.6734724742899904E-2</v>
      </c>
      <c r="AV17" s="1">
        <v>2.20540223358987</v>
      </c>
      <c r="AW17" s="1">
        <v>2.0783475183559399</v>
      </c>
      <c r="AX17" s="10">
        <v>3.5276012612177099</v>
      </c>
      <c r="AY17" s="29">
        <f t="shared" si="1"/>
        <v>0.87382471998136857</v>
      </c>
      <c r="AZ17" s="1">
        <f t="shared" si="4"/>
        <v>-1.1299976648698509</v>
      </c>
      <c r="BA17" s="1">
        <f t="shared" si="5"/>
        <v>-0.4564573910128642</v>
      </c>
    </row>
    <row r="18" spans="1:53" x14ac:dyDescent="0.25">
      <c r="A18" s="1">
        <v>1982</v>
      </c>
      <c r="B18" s="4">
        <v>1.101</v>
      </c>
      <c r="C18" s="4">
        <v>1.101</v>
      </c>
      <c r="D18" s="4">
        <v>1.0209999999999999</v>
      </c>
      <c r="E18" s="5"/>
      <c r="G18" s="1">
        <v>1982</v>
      </c>
      <c r="H18" s="1">
        <v>0.70093358395989902</v>
      </c>
      <c r="I18" s="1">
        <v>-0.63676879148020105</v>
      </c>
      <c r="J18" s="1">
        <v>0.58470104880967899</v>
      </c>
      <c r="K18" s="1">
        <v>0.74198165869218202</v>
      </c>
      <c r="L18" s="1">
        <v>2.2988495799620501</v>
      </c>
      <c r="M18" s="1">
        <v>1.4910190248344899</v>
      </c>
      <c r="N18" s="10">
        <v>-0.70289451634956601</v>
      </c>
      <c r="O18" s="1">
        <v>-2.3413000242537798</v>
      </c>
      <c r="P18" s="1">
        <v>1.5918275129717601</v>
      </c>
      <c r="Q18" s="1">
        <v>-2.789522302825</v>
      </c>
      <c r="R18" s="1">
        <v>0.992730006834878</v>
      </c>
      <c r="S18" s="1">
        <v>-6.1119182854500602</v>
      </c>
      <c r="T18" s="1">
        <v>-2.30172681704261</v>
      </c>
      <c r="U18" s="1">
        <v>0.15101602981062401</v>
      </c>
      <c r="V18" s="1">
        <v>-0.14213525014881301</v>
      </c>
      <c r="W18" s="1">
        <v>1.0927850307587199</v>
      </c>
      <c r="X18" s="1">
        <v>1.1599508301549499</v>
      </c>
      <c r="Y18" s="1">
        <v>-4.1517196400090999</v>
      </c>
      <c r="Z18" s="10">
        <v>-0.89887493660784301</v>
      </c>
      <c r="AA18" s="31">
        <f t="shared" si="0"/>
        <v>-13.748887845806276</v>
      </c>
      <c r="AB18" s="29">
        <f t="shared" si="2"/>
        <v>-2.1507107872319859</v>
      </c>
      <c r="AC18" s="29">
        <f t="shared" si="3"/>
        <v>-1.2000610066220789</v>
      </c>
      <c r="AD18" s="29"/>
      <c r="AE18" s="1">
        <v>1982</v>
      </c>
      <c r="AF18" s="1">
        <v>-0.43607849954074202</v>
      </c>
      <c r="AG18" s="1">
        <v>-1.8239168301989599</v>
      </c>
      <c r="AH18" s="1">
        <v>0.36743104094534501</v>
      </c>
      <c r="AI18" s="1">
        <v>6.6734724742899904E-2</v>
      </c>
      <c r="AJ18" s="1">
        <v>2.20540223358987</v>
      </c>
      <c r="AK18" s="1">
        <v>2.0783475183559399</v>
      </c>
      <c r="AL18" s="10">
        <v>3.5276012612177099</v>
      </c>
      <c r="AM18" s="1">
        <v>-3.7008961406452401</v>
      </c>
      <c r="AN18" s="1">
        <v>6.3119725604316299</v>
      </c>
      <c r="AO18" s="1">
        <v>-2.7800025944622102</v>
      </c>
      <c r="AP18" s="1">
        <v>-0.64545025966169201</v>
      </c>
      <c r="AQ18" s="1">
        <v>-4.0663617621767596</v>
      </c>
      <c r="AR18" s="1">
        <v>-2.3711050274589498</v>
      </c>
      <c r="AS18" s="1">
        <v>0.69982140101013701</v>
      </c>
      <c r="AT18" s="1">
        <v>0.94975084338376503</v>
      </c>
      <c r="AU18" s="1">
        <v>0.47268412410336902</v>
      </c>
      <c r="AV18" s="1">
        <v>2.2900986263312899</v>
      </c>
      <c r="AW18" s="1">
        <v>-7.1225313430203698</v>
      </c>
      <c r="AX18" s="10">
        <v>-0.93923356779007094</v>
      </c>
      <c r="AY18" s="29">
        <f t="shared" si="1"/>
        <v>-0.90843776166292523</v>
      </c>
      <c r="AZ18" s="1">
        <f t="shared" si="4"/>
        <v>-0.83564181322440634</v>
      </c>
      <c r="BA18" s="1">
        <f t="shared" si="5"/>
        <v>-6.2212164740419656E-2</v>
      </c>
    </row>
    <row r="19" spans="1:53" x14ac:dyDescent="0.25">
      <c r="A19" s="1">
        <v>1983</v>
      </c>
      <c r="B19" s="4">
        <v>1.2749999999999999</v>
      </c>
      <c r="C19" s="4">
        <v>1.2749999999999999</v>
      </c>
      <c r="D19" s="4">
        <v>1.206</v>
      </c>
      <c r="E19" s="5"/>
      <c r="G19" s="1">
        <v>1983</v>
      </c>
      <c r="H19" s="1">
        <v>-2.30172681704261</v>
      </c>
      <c r="I19" s="1">
        <v>0.15101602981062401</v>
      </c>
      <c r="J19" s="1">
        <v>-0.14213525014881301</v>
      </c>
      <c r="K19" s="1">
        <v>1.0927850307587199</v>
      </c>
      <c r="L19" s="1">
        <v>1.1599508301549499</v>
      </c>
      <c r="M19" s="1">
        <v>-4.1517196400090999</v>
      </c>
      <c r="N19" s="10">
        <v>-0.89887493660784301</v>
      </c>
      <c r="O19" s="1">
        <v>-0.114567062818641</v>
      </c>
      <c r="P19" s="1">
        <v>2.4969538770790898</v>
      </c>
      <c r="Q19" s="1">
        <v>0.42740369986584498</v>
      </c>
      <c r="R19" s="1">
        <v>-2.27539040783783</v>
      </c>
      <c r="S19" s="1">
        <v>2.0348954865168798</v>
      </c>
      <c r="T19" s="1">
        <v>-1.7043872180451101</v>
      </c>
      <c r="U19" s="1">
        <v>0.26783310916584901</v>
      </c>
      <c r="V19" s="1">
        <v>1.3826413541183999</v>
      </c>
      <c r="W19" s="1">
        <v>0.42025506949191499</v>
      </c>
      <c r="X19" s="1">
        <v>-2.0983027583621499</v>
      </c>
      <c r="Y19" s="1">
        <v>-0.39779163818670099</v>
      </c>
      <c r="Z19" s="10">
        <v>-0.62388761493211597</v>
      </c>
      <c r="AA19" s="31">
        <f t="shared" si="0"/>
        <v>-0.1843441039445694</v>
      </c>
      <c r="AB19" s="29">
        <f t="shared" si="2"/>
        <v>-1.436554108879261</v>
      </c>
      <c r="AC19" s="29">
        <f t="shared" si="3"/>
        <v>0.36634231473105389</v>
      </c>
      <c r="AD19" s="29"/>
      <c r="AE19" s="1">
        <v>1983</v>
      </c>
      <c r="AF19" s="1">
        <v>-2.3711050274589498</v>
      </c>
      <c r="AG19" s="1">
        <v>0.69982140101013701</v>
      </c>
      <c r="AH19" s="1">
        <v>0.94975084338376503</v>
      </c>
      <c r="AI19" s="1">
        <v>0.47268412410336902</v>
      </c>
      <c r="AJ19" s="1">
        <v>2.2900986263312899</v>
      </c>
      <c r="AK19" s="1">
        <v>-7.1225313430203698</v>
      </c>
      <c r="AL19" s="10">
        <v>-0.93923356779007094</v>
      </c>
      <c r="AM19" s="1">
        <v>4.5881983477758403</v>
      </c>
      <c r="AN19" s="1">
        <v>-3.1784798847770701</v>
      </c>
      <c r="AO19" s="1">
        <v>-1.90301211974262</v>
      </c>
      <c r="AP19" s="1">
        <v>-3.6067989841377899</v>
      </c>
      <c r="AQ19" s="1">
        <v>0.54910127224213801</v>
      </c>
      <c r="AR19" s="1">
        <v>-1.58946488871116</v>
      </c>
      <c r="AS19" s="1">
        <v>2.03968866447623</v>
      </c>
      <c r="AT19" s="1">
        <v>1.7611029038871799</v>
      </c>
      <c r="AU19" s="1">
        <v>-0.138033143202861</v>
      </c>
      <c r="AV19" s="1">
        <v>-3.7574630454438802</v>
      </c>
      <c r="AW19" s="1">
        <v>-6.3200768710636801</v>
      </c>
      <c r="AX19" s="10">
        <v>4.8745767644921596</v>
      </c>
      <c r="AY19" s="29">
        <f t="shared" si="1"/>
        <v>-0.55672174868379276</v>
      </c>
      <c r="AZ19" s="1">
        <f t="shared" si="4"/>
        <v>0.225111887882535</v>
      </c>
      <c r="BA19" s="1">
        <f t="shared" si="5"/>
        <v>0.51832338411234713</v>
      </c>
    </row>
    <row r="20" spans="1:53" x14ac:dyDescent="0.25">
      <c r="A20" s="1">
        <v>1984</v>
      </c>
      <c r="B20" s="4">
        <v>0.61799999999999999</v>
      </c>
      <c r="C20" s="4">
        <v>0.61799999999999999</v>
      </c>
      <c r="D20" s="4">
        <v>0.68899999999999995</v>
      </c>
      <c r="E20" s="5"/>
      <c r="G20" s="1">
        <v>1984</v>
      </c>
      <c r="H20" s="1">
        <v>-1.7043872180451101</v>
      </c>
      <c r="I20" s="1">
        <v>0.26783310916584901</v>
      </c>
      <c r="J20" s="1">
        <v>1.3826413541183999</v>
      </c>
      <c r="K20" s="1">
        <v>0.42025506949191499</v>
      </c>
      <c r="L20" s="1">
        <v>-2.0983027583621499</v>
      </c>
      <c r="M20" s="1">
        <v>-0.39779163818670099</v>
      </c>
      <c r="N20" s="10">
        <v>-0.62388761493211597</v>
      </c>
      <c r="O20" s="1">
        <v>3.7250691244234999</v>
      </c>
      <c r="P20" s="1">
        <v>-4.8050626159555803</v>
      </c>
      <c r="Q20" s="1">
        <v>0.77336196061969398</v>
      </c>
      <c r="R20" s="1">
        <v>-1.27684415584454</v>
      </c>
      <c r="S20" s="1">
        <v>-0.98925848345208101</v>
      </c>
      <c r="T20" s="1">
        <v>-1.9703809523809499</v>
      </c>
      <c r="U20" s="1">
        <v>-2.5734143276078298</v>
      </c>
      <c r="V20" s="1">
        <v>-1.5861304287111</v>
      </c>
      <c r="W20" s="1">
        <v>-2.0156082251082599</v>
      </c>
      <c r="X20" s="1">
        <v>0.57247591118574503</v>
      </c>
      <c r="Y20" s="1">
        <v>4.8461363636367096</v>
      </c>
      <c r="Z20" s="10">
        <v>-3.7069648093843899</v>
      </c>
      <c r="AA20" s="31">
        <f t="shared" si="0"/>
        <v>-9.006620638579081</v>
      </c>
      <c r="AB20" s="29">
        <f t="shared" si="2"/>
        <v>-4.54379527998878</v>
      </c>
      <c r="AC20" s="29">
        <f t="shared" si="3"/>
        <v>-8.1455339338081405</v>
      </c>
      <c r="AD20" s="29"/>
      <c r="AE20" s="1">
        <v>1984</v>
      </c>
      <c r="AF20" s="1">
        <v>-1.58946488871116</v>
      </c>
      <c r="AG20" s="1">
        <v>2.03968866447623</v>
      </c>
      <c r="AH20" s="1">
        <v>1.7611029038871799</v>
      </c>
      <c r="AI20" s="1">
        <v>-0.138033143202861</v>
      </c>
      <c r="AJ20" s="1">
        <v>-3.7574630454438802</v>
      </c>
      <c r="AK20" s="1">
        <v>-6.3200768710636801</v>
      </c>
      <c r="AL20" s="10">
        <v>4.8745767644921596</v>
      </c>
      <c r="AM20" s="1">
        <v>0.46438961038991</v>
      </c>
      <c r="AN20" s="1">
        <v>-7.5276761723497598</v>
      </c>
      <c r="AO20" s="1">
        <v>0.99655900013996901</v>
      </c>
      <c r="AP20" s="1">
        <v>0.96185229138680794</v>
      </c>
      <c r="AQ20" s="1">
        <v>-0.30962924172606898</v>
      </c>
      <c r="AR20" s="1">
        <v>0.76217525003763897</v>
      </c>
      <c r="AS20" s="1">
        <v>-2.7527021365726698</v>
      </c>
      <c r="AT20" s="1">
        <v>-2.4727063259323998</v>
      </c>
      <c r="AU20" s="1">
        <v>-0.85875041050899203</v>
      </c>
      <c r="AV20" s="1">
        <v>4.61755592794304</v>
      </c>
      <c r="AW20" s="1">
        <v>-1.1076223991059999</v>
      </c>
      <c r="AX20" s="10">
        <v>-2.82774193548362</v>
      </c>
      <c r="AY20" s="29">
        <f t="shared" si="1"/>
        <v>-0.83785804514851225</v>
      </c>
      <c r="AZ20" s="1">
        <f t="shared" si="4"/>
        <v>-0.99526344326751537</v>
      </c>
      <c r="BA20" s="1">
        <f t="shared" si="5"/>
        <v>-1.3304959057441057</v>
      </c>
    </row>
    <row r="21" spans="1:53" x14ac:dyDescent="0.25">
      <c r="A21" s="1">
        <v>1985</v>
      </c>
      <c r="B21" s="4">
        <v>1.3089999999999999</v>
      </c>
      <c r="C21" s="4">
        <v>1.3089999999999999</v>
      </c>
      <c r="D21" s="4">
        <v>1.208</v>
      </c>
      <c r="E21" s="5"/>
      <c r="G21" s="1">
        <v>1985</v>
      </c>
      <c r="H21" s="1">
        <v>-1.9703809523809499</v>
      </c>
      <c r="I21" s="1">
        <v>-2.5734143276078298</v>
      </c>
      <c r="J21" s="1">
        <v>-1.5861304287111</v>
      </c>
      <c r="K21" s="1">
        <v>-2.0156082251082599</v>
      </c>
      <c r="L21" s="1">
        <v>0.57247591118574503</v>
      </c>
      <c r="M21" s="1">
        <v>4.8461363636367096</v>
      </c>
      <c r="N21" s="10">
        <v>-3.7069648093843899</v>
      </c>
      <c r="O21" s="1">
        <v>1.1292214406986401</v>
      </c>
      <c r="P21" s="1">
        <v>5.3393494624377604</v>
      </c>
      <c r="Q21" s="1">
        <v>0.62899764072954201</v>
      </c>
      <c r="R21" s="1">
        <v>-1.61496457051725</v>
      </c>
      <c r="S21" s="1">
        <v>-3.4747027760021401</v>
      </c>
      <c r="T21" s="1">
        <v>-0.55637468671676005</v>
      </c>
      <c r="U21" s="1">
        <v>-0.15982305470420199</v>
      </c>
      <c r="V21" s="1">
        <v>-2.0452247921856901</v>
      </c>
      <c r="W21" s="1">
        <v>0.24852848029163899</v>
      </c>
      <c r="X21" s="1">
        <v>-1.1373905805573601</v>
      </c>
      <c r="Y21" s="1">
        <v>2.4167310321261102</v>
      </c>
      <c r="Z21" s="10">
        <v>3.18737735100233</v>
      </c>
      <c r="AA21" s="31">
        <f t="shared" si="0"/>
        <v>3.9617249466026201</v>
      </c>
      <c r="AB21" s="29">
        <f t="shared" si="2"/>
        <v>-0.71619774142096204</v>
      </c>
      <c r="AC21" s="29">
        <f t="shared" si="3"/>
        <v>-2.512894053315013</v>
      </c>
      <c r="AD21" s="29"/>
      <c r="AE21" s="1">
        <v>1985</v>
      </c>
      <c r="AF21" s="1">
        <v>0.76217525003763897</v>
      </c>
      <c r="AG21" s="1">
        <v>-2.7527021365726698</v>
      </c>
      <c r="AH21" s="1">
        <v>-2.4727063259323998</v>
      </c>
      <c r="AI21" s="1">
        <v>-0.85875041050899203</v>
      </c>
      <c r="AJ21" s="1">
        <v>4.61755592794304</v>
      </c>
      <c r="AK21" s="1">
        <v>-1.1076223991059999</v>
      </c>
      <c r="AL21" s="10">
        <v>-2.82774193548362</v>
      </c>
      <c r="AM21" s="1">
        <v>1.1115486149389899</v>
      </c>
      <c r="AN21" s="1">
        <v>8.0406152248065403</v>
      </c>
      <c r="AO21" s="1">
        <v>-4.5780634283654402</v>
      </c>
      <c r="AP21" s="1">
        <v>-1.1494964330889901</v>
      </c>
      <c r="AQ21" s="1">
        <v>-4.8490049169845797</v>
      </c>
      <c r="AR21" s="1">
        <v>-2.28951794454757</v>
      </c>
      <c r="AS21" s="1">
        <v>2.0516812559254198</v>
      </c>
      <c r="AT21" s="1">
        <v>-3.5419994267189798</v>
      </c>
      <c r="AU21" s="1">
        <v>-1.9161343444819201</v>
      </c>
      <c r="AV21" s="1">
        <v>-1.4622638083478301</v>
      </c>
      <c r="AW21" s="1">
        <v>9.2614987395176893</v>
      </c>
      <c r="AX21" s="10">
        <v>4.1280038806696098</v>
      </c>
      <c r="AY21" s="29">
        <f t="shared" si="1"/>
        <v>0.40057228444357823</v>
      </c>
      <c r="AZ21" s="1">
        <f t="shared" si="4"/>
        <v>-0.11891834431107506</v>
      </c>
      <c r="BA21" s="1">
        <f t="shared" si="5"/>
        <v>-1.4239926149557625</v>
      </c>
    </row>
    <row r="22" spans="1:53" x14ac:dyDescent="0.25">
      <c r="A22" s="1">
        <v>1986</v>
      </c>
      <c r="B22" s="4">
        <v>1.3640000000000001</v>
      </c>
      <c r="C22" s="4">
        <v>1.3640000000000001</v>
      </c>
      <c r="D22" s="4">
        <v>1.3959999999999999</v>
      </c>
      <c r="E22" s="5"/>
      <c r="G22" s="1">
        <v>1986</v>
      </c>
      <c r="H22" s="1">
        <v>-0.55637468671676005</v>
      </c>
      <c r="I22" s="1">
        <v>-0.15982305470420199</v>
      </c>
      <c r="J22" s="1">
        <v>-2.0452247921856901</v>
      </c>
      <c r="K22" s="1">
        <v>0.24852848029163899</v>
      </c>
      <c r="L22" s="1">
        <v>-1.1373905805573601</v>
      </c>
      <c r="M22" s="1">
        <v>2.4167310321261102</v>
      </c>
      <c r="N22" s="10">
        <v>3.18737735100233</v>
      </c>
      <c r="O22" s="1">
        <v>-2.52791656560722</v>
      </c>
      <c r="P22" s="1">
        <v>1.7694758265460999</v>
      </c>
      <c r="Q22" s="1">
        <v>0.32979461116139103</v>
      </c>
      <c r="R22" s="1">
        <v>0.90691501481004499</v>
      </c>
      <c r="S22" s="1">
        <v>-1.2149857782285001</v>
      </c>
      <c r="T22" s="1">
        <v>0.930964912280701</v>
      </c>
      <c r="U22" s="1">
        <v>-1.8784898463166799</v>
      </c>
      <c r="V22" s="1">
        <v>-2.0236739943700801</v>
      </c>
      <c r="W22" s="1">
        <v>-1.4606681476418599</v>
      </c>
      <c r="X22" s="1">
        <v>-0.72467642713846103</v>
      </c>
      <c r="Y22" s="1">
        <v>-0.586007632718484</v>
      </c>
      <c r="Z22" s="10">
        <v>-0.35699016603094402</v>
      </c>
      <c r="AA22" s="31">
        <f t="shared" si="0"/>
        <v>-6.8362581932539923</v>
      </c>
      <c r="AB22" s="29">
        <f t="shared" si="2"/>
        <v>-0.94752493403597893</v>
      </c>
      <c r="AC22" s="29">
        <f t="shared" si="3"/>
        <v>-4.4318670760479186</v>
      </c>
      <c r="AD22" s="29"/>
      <c r="AE22" s="1">
        <v>1986</v>
      </c>
      <c r="AF22" s="1">
        <v>-2.28951794454757</v>
      </c>
      <c r="AG22" s="1">
        <v>2.0516812559254198</v>
      </c>
      <c r="AH22" s="1">
        <v>-3.5419994267189798</v>
      </c>
      <c r="AI22" s="1">
        <v>-1.9161343444819201</v>
      </c>
      <c r="AJ22" s="1">
        <v>-1.4622638083478301</v>
      </c>
      <c r="AK22" s="1">
        <v>9.2614987395176893</v>
      </c>
      <c r="AL22" s="10">
        <v>4.1280038806696098</v>
      </c>
      <c r="AM22" s="1">
        <v>-5.0832278643819402</v>
      </c>
      <c r="AN22" s="1">
        <v>2.0108770653118402</v>
      </c>
      <c r="AO22" s="1">
        <v>-1.0107503729998499</v>
      </c>
      <c r="AP22" s="1">
        <v>2.5558215091019099</v>
      </c>
      <c r="AQ22" s="1">
        <v>-1.28838059224308</v>
      </c>
      <c r="AR22" s="1">
        <v>0.31545552753322798</v>
      </c>
      <c r="AS22" s="1">
        <v>-4.8665159967364797</v>
      </c>
      <c r="AT22" s="1">
        <v>-1.87258285008656</v>
      </c>
      <c r="AU22" s="1">
        <v>-5.2001849451214497</v>
      </c>
      <c r="AV22" s="1">
        <v>-3.0420835446385102</v>
      </c>
      <c r="AW22" s="1">
        <v>6.86395321147437</v>
      </c>
      <c r="AX22" s="10">
        <v>0.32568518069383201</v>
      </c>
      <c r="AY22" s="29">
        <f t="shared" si="1"/>
        <v>-0.8576611393410577</v>
      </c>
      <c r="AZ22" s="1">
        <f t="shared" si="4"/>
        <v>-2.275530234601626</v>
      </c>
      <c r="BA22" s="1">
        <f t="shared" si="5"/>
        <v>-2.9059570661028156</v>
      </c>
    </row>
    <row r="23" spans="1:53" x14ac:dyDescent="0.25">
      <c r="A23" s="1">
        <v>1987</v>
      </c>
      <c r="B23" s="4">
        <v>1.097</v>
      </c>
      <c r="C23" s="4">
        <v>1.097</v>
      </c>
      <c r="D23" s="4">
        <v>1.1719999999999999</v>
      </c>
      <c r="E23" s="5"/>
      <c r="G23" s="1">
        <v>1987</v>
      </c>
      <c r="H23" s="1">
        <v>0.930964912280701</v>
      </c>
      <c r="I23" s="1">
        <v>-1.8784898463166799</v>
      </c>
      <c r="J23" s="1">
        <v>-2.0236739943700801</v>
      </c>
      <c r="K23" s="1">
        <v>-1.4606681476418599</v>
      </c>
      <c r="L23" s="1">
        <v>-0.72467642713846103</v>
      </c>
      <c r="M23" s="1">
        <v>-0.586007632718484</v>
      </c>
      <c r="N23" s="10">
        <v>-0.35699016603094402</v>
      </c>
      <c r="O23" s="1">
        <v>1.3633325248609101</v>
      </c>
      <c r="P23" s="1">
        <v>-1.7432549522035601</v>
      </c>
      <c r="Q23" s="1">
        <v>-0.49198906356776401</v>
      </c>
      <c r="R23" s="1">
        <v>-1.3012053998636599</v>
      </c>
      <c r="S23" s="1">
        <v>-1.4326881352938701</v>
      </c>
      <c r="T23" s="1">
        <v>-7.8362155388439506E-2</v>
      </c>
      <c r="U23" s="1">
        <v>1.8673594911031499</v>
      </c>
      <c r="V23" s="1">
        <v>0.54303809376812795</v>
      </c>
      <c r="W23" s="1">
        <v>-1.34986477557527</v>
      </c>
      <c r="X23" s="1">
        <v>-2.70551066081656</v>
      </c>
      <c r="Y23" s="1">
        <v>-4.5220796308950799</v>
      </c>
      <c r="Z23" s="10">
        <v>-4.9174867153222204</v>
      </c>
      <c r="AA23" s="31">
        <f t="shared" si="0"/>
        <v>-14.768711379194237</v>
      </c>
      <c r="AB23" s="29">
        <f t="shared" si="2"/>
        <v>1.7889973357147104</v>
      </c>
      <c r="AC23" s="29">
        <f t="shared" si="3"/>
        <v>0.98217065390756852</v>
      </c>
      <c r="AD23" s="29"/>
      <c r="AE23" s="1">
        <v>1987</v>
      </c>
      <c r="AF23" s="1">
        <v>0.31545552753322798</v>
      </c>
      <c r="AG23" s="1">
        <v>-4.8665159967364797</v>
      </c>
      <c r="AH23" s="1">
        <v>-1.87258285008656</v>
      </c>
      <c r="AI23" s="1">
        <v>-5.2001849451214497</v>
      </c>
      <c r="AJ23" s="1">
        <v>-3.0420835446385102</v>
      </c>
      <c r="AK23" s="1">
        <v>6.86395321147437</v>
      </c>
      <c r="AL23" s="10">
        <v>0.32568518069383201</v>
      </c>
      <c r="AM23" s="1">
        <v>1.33489888210314</v>
      </c>
      <c r="AN23" s="1">
        <v>-6.7224325227538504</v>
      </c>
      <c r="AO23" s="1">
        <v>2.0597884888177398</v>
      </c>
      <c r="AP23" s="1">
        <v>-1.55886054870719</v>
      </c>
      <c r="AQ23" s="1">
        <v>-1.6342078804048901</v>
      </c>
      <c r="AR23" s="1">
        <v>-2.2529043337179799</v>
      </c>
      <c r="AS23" s="1">
        <v>2.0152867506006098</v>
      </c>
      <c r="AT23" s="1">
        <v>0.83876921041585994</v>
      </c>
      <c r="AU23" s="1">
        <v>-3.9509022124275801</v>
      </c>
      <c r="AV23" s="1">
        <v>1.7264838158446101</v>
      </c>
      <c r="AW23" s="1">
        <v>-6.01025898323494</v>
      </c>
      <c r="AX23" s="10">
        <v>-9.1637302934759397</v>
      </c>
      <c r="AY23" s="29">
        <f t="shared" si="1"/>
        <v>-1.9431724689117009</v>
      </c>
      <c r="AZ23" s="1">
        <f t="shared" si="4"/>
        <v>-0.11880879155868507</v>
      </c>
      <c r="BA23" s="1">
        <f t="shared" si="5"/>
        <v>-0.83743764628227257</v>
      </c>
    </row>
    <row r="24" spans="1:53" x14ac:dyDescent="0.25">
      <c r="A24" s="1">
        <v>1988</v>
      </c>
      <c r="B24" s="4">
        <v>0.94</v>
      </c>
      <c r="C24" s="4">
        <v>0.94</v>
      </c>
      <c r="D24" s="4">
        <v>1.038</v>
      </c>
      <c r="E24" s="5"/>
      <c r="G24" s="1">
        <v>1988</v>
      </c>
      <c r="H24" s="1">
        <v>-7.8362155388439506E-2</v>
      </c>
      <c r="I24" s="1">
        <v>1.8673594911031499</v>
      </c>
      <c r="J24" s="1">
        <v>0.54303809376812795</v>
      </c>
      <c r="K24" s="1">
        <v>-1.34986477557527</v>
      </c>
      <c r="L24" s="1">
        <v>-2.70551066081656</v>
      </c>
      <c r="M24" s="1">
        <v>-4.5220796308950799</v>
      </c>
      <c r="N24" s="10">
        <v>-4.9174867153222204</v>
      </c>
      <c r="O24" s="1">
        <v>-0.67445064273594701</v>
      </c>
      <c r="P24" s="1">
        <v>1.2390881606727799</v>
      </c>
      <c r="Q24" s="1">
        <v>2.0797756487990902</v>
      </c>
      <c r="R24" s="1">
        <v>2.53734085213063</v>
      </c>
      <c r="S24" s="1">
        <v>-1.33748726655323</v>
      </c>
      <c r="T24" s="1">
        <v>-0.73435588972427901</v>
      </c>
      <c r="U24" s="1">
        <v>2.3293378607809698</v>
      </c>
      <c r="V24" s="1">
        <v>-1.0579917535774599</v>
      </c>
      <c r="W24" s="1">
        <v>1.41093859649123</v>
      </c>
      <c r="X24" s="1">
        <v>5.5590589376334001E-2</v>
      </c>
      <c r="Y24" s="1">
        <v>0.44851503759432798</v>
      </c>
      <c r="Z24" s="10">
        <v>1.2929844773225001</v>
      </c>
      <c r="AA24" s="31">
        <f t="shared" si="0"/>
        <v>7.5892856705769463</v>
      </c>
      <c r="AB24" s="29">
        <f t="shared" si="2"/>
        <v>1.5949819710566908</v>
      </c>
      <c r="AC24" s="29">
        <f t="shared" si="3"/>
        <v>1.9479288139704609</v>
      </c>
      <c r="AD24" s="29"/>
      <c r="AE24" s="1">
        <v>1988</v>
      </c>
      <c r="AF24" s="1">
        <v>-2.2529043337179799</v>
      </c>
      <c r="AG24" s="1">
        <v>2.0152867506006098</v>
      </c>
      <c r="AH24" s="1">
        <v>0.83876921041585994</v>
      </c>
      <c r="AI24" s="1">
        <v>-3.9509022124275801</v>
      </c>
      <c r="AJ24" s="1">
        <v>1.7264838158446101</v>
      </c>
      <c r="AK24" s="1">
        <v>-6.01025898323494</v>
      </c>
      <c r="AL24" s="10">
        <v>-9.1637302934759397</v>
      </c>
      <c r="AM24" s="1">
        <v>0.62721917697521901</v>
      </c>
      <c r="AN24" s="1">
        <v>0.72627759361445199</v>
      </c>
      <c r="AO24" s="1">
        <v>-0.982575875171674</v>
      </c>
      <c r="AP24" s="1">
        <v>0.84312406015040597</v>
      </c>
      <c r="AQ24" s="1">
        <v>-0.33164807179239802</v>
      </c>
      <c r="AR24" s="1">
        <v>5.5402471696812901E-2</v>
      </c>
      <c r="AS24" s="1">
        <v>1.8583798205187101</v>
      </c>
      <c r="AT24" s="1">
        <v>-2.5272980839197201</v>
      </c>
      <c r="AU24" s="1">
        <v>0.92171385359948599</v>
      </c>
      <c r="AV24" s="1">
        <v>2.3305350472956401</v>
      </c>
      <c r="AW24" s="1">
        <v>-3.1611378446112499</v>
      </c>
      <c r="AX24" s="10">
        <v>-0.83379092893572004</v>
      </c>
      <c r="AY24" s="29">
        <f t="shared" si="1"/>
        <v>-3.9483231715003016E-2</v>
      </c>
      <c r="AZ24" s="1">
        <f t="shared" si="4"/>
        <v>0.95689114610776149</v>
      </c>
      <c r="BA24" s="1">
        <f t="shared" si="5"/>
        <v>7.7049515473822217E-2</v>
      </c>
    </row>
    <row r="25" spans="1:53" x14ac:dyDescent="0.25">
      <c r="A25" s="1">
        <v>1989</v>
      </c>
      <c r="B25" s="4">
        <v>0.89100000000000001</v>
      </c>
      <c r="C25" s="4">
        <v>0.89100000000000001</v>
      </c>
      <c r="D25" s="4">
        <v>0.94</v>
      </c>
      <c r="E25" s="5"/>
      <c r="G25" s="1">
        <v>1989</v>
      </c>
      <c r="H25" s="1">
        <v>-0.73435588972427901</v>
      </c>
      <c r="I25" s="1">
        <v>2.3293378607809698</v>
      </c>
      <c r="J25" s="1">
        <v>-1.0579917535774599</v>
      </c>
      <c r="K25" s="1">
        <v>1.41093859649123</v>
      </c>
      <c r="L25" s="1">
        <v>5.5590589376334001E-2</v>
      </c>
      <c r="M25" s="1">
        <v>0.44851503759432798</v>
      </c>
      <c r="N25" s="10">
        <v>1.2929844773225001</v>
      </c>
      <c r="O25" s="1">
        <v>-0.93804026194480905</v>
      </c>
      <c r="P25" s="1">
        <v>3.5062834902971098</v>
      </c>
      <c r="Q25" s="1">
        <v>2.8612177805219399</v>
      </c>
      <c r="R25" s="1">
        <v>-1.51077956254308</v>
      </c>
      <c r="S25" s="1">
        <v>-0.90680252684498996</v>
      </c>
      <c r="T25" s="1">
        <v>0.55631704260648096</v>
      </c>
      <c r="U25" s="1">
        <v>-8.6103124379901197E-2</v>
      </c>
      <c r="V25" s="1">
        <v>-0.90418289124575602</v>
      </c>
      <c r="W25" s="1">
        <v>1.97174196855776</v>
      </c>
      <c r="X25" s="1">
        <v>-2.02201783784977</v>
      </c>
      <c r="Y25" s="1">
        <v>-1.3208902939162701</v>
      </c>
      <c r="Z25" s="10">
        <v>4.1034556699672304</v>
      </c>
      <c r="AA25" s="31">
        <f t="shared" si="0"/>
        <v>5.3101994532259456</v>
      </c>
      <c r="AB25" s="29">
        <f t="shared" si="2"/>
        <v>0.47021391822657976</v>
      </c>
      <c r="AC25" s="29">
        <f t="shared" si="3"/>
        <v>1.5377729955385837</v>
      </c>
      <c r="AD25" s="29"/>
      <c r="AE25" s="1">
        <v>1989</v>
      </c>
      <c r="AF25" s="1">
        <v>5.5402471696812901E-2</v>
      </c>
      <c r="AG25" s="1">
        <v>1.8583798205187101</v>
      </c>
      <c r="AH25" s="1">
        <v>-2.5272980839197201</v>
      </c>
      <c r="AI25" s="1">
        <v>0.92171385359948599</v>
      </c>
      <c r="AJ25" s="1">
        <v>2.3305350472956401</v>
      </c>
      <c r="AK25" s="1">
        <v>-3.1611378446112499</v>
      </c>
      <c r="AL25" s="10">
        <v>-0.83379092893572004</v>
      </c>
      <c r="AM25" s="1">
        <v>-6.0514282700887003</v>
      </c>
      <c r="AN25" s="1">
        <v>7.5680911582587598</v>
      </c>
      <c r="AO25" s="1">
        <v>2.25247911567791</v>
      </c>
      <c r="AP25" s="1">
        <v>-3.4215579976586898</v>
      </c>
      <c r="AQ25" s="1">
        <v>-9.0378585760605007E-2</v>
      </c>
      <c r="AR25" s="1">
        <v>3.9403759437776098</v>
      </c>
      <c r="AS25" s="1">
        <v>-1.3211077547241901</v>
      </c>
      <c r="AT25" s="1">
        <v>-1.7740105395453001</v>
      </c>
      <c r="AU25" s="1">
        <v>3.2343299196266502</v>
      </c>
      <c r="AV25" s="1">
        <v>0.94103789164996499</v>
      </c>
      <c r="AW25" s="1">
        <v>-3.9153500393215701</v>
      </c>
      <c r="AX25" s="10">
        <v>3.1800194033475</v>
      </c>
      <c r="AY25" s="29">
        <f t="shared" si="1"/>
        <v>0.37854168710327823</v>
      </c>
      <c r="AZ25" s="1">
        <f t="shared" si="4"/>
        <v>1.30963409452671</v>
      </c>
      <c r="BA25" s="1">
        <f t="shared" si="5"/>
        <v>1.0198968922836924</v>
      </c>
    </row>
    <row r="26" spans="1:53" x14ac:dyDescent="0.25">
      <c r="A26" s="1">
        <v>1990</v>
      </c>
      <c r="B26" s="4">
        <v>0.99199999999999999</v>
      </c>
      <c r="C26" s="4">
        <v>0.99199999999999999</v>
      </c>
      <c r="D26" s="4">
        <v>1.024</v>
      </c>
      <c r="E26" s="5"/>
      <c r="G26" s="1">
        <v>1990</v>
      </c>
      <c r="H26" s="1">
        <v>0.55631704260648096</v>
      </c>
      <c r="I26" s="1">
        <v>-8.6103124379901197E-2</v>
      </c>
      <c r="J26" s="1">
        <v>-0.90418289124575602</v>
      </c>
      <c r="K26" s="1">
        <v>1.97174196855776</v>
      </c>
      <c r="L26" s="1">
        <v>-2.02201783784977</v>
      </c>
      <c r="M26" s="1">
        <v>-1.3208902939162701</v>
      </c>
      <c r="N26" s="10">
        <v>4.1034556699672304</v>
      </c>
      <c r="O26" s="1">
        <v>0.162886247877331</v>
      </c>
      <c r="P26" s="1">
        <v>0.26140985440544801</v>
      </c>
      <c r="Q26" s="1">
        <v>7.9587889445017801</v>
      </c>
      <c r="R26" s="1">
        <v>4.1977666894512096</v>
      </c>
      <c r="S26" s="1">
        <v>6.6529144709280503</v>
      </c>
      <c r="T26" s="1">
        <v>1.0936566416040401</v>
      </c>
      <c r="U26" s="1">
        <v>0.41135911626572402</v>
      </c>
      <c r="V26" s="1">
        <v>1.59156145495705</v>
      </c>
      <c r="W26" s="1">
        <v>-0.194121326042378</v>
      </c>
      <c r="X26" s="1">
        <v>-0.52865852314087403</v>
      </c>
      <c r="Y26" s="1">
        <v>-0.990295625426861</v>
      </c>
      <c r="Z26" s="10">
        <v>-2.86671829867905</v>
      </c>
      <c r="AA26" s="31">
        <f t="shared" si="0"/>
        <v>17.750549646701469</v>
      </c>
      <c r="AB26" s="29">
        <f t="shared" si="2"/>
        <v>1.505015757869764</v>
      </c>
      <c r="AC26" s="29">
        <f t="shared" si="3"/>
        <v>2.9024558867844359</v>
      </c>
      <c r="AD26" s="29"/>
      <c r="AE26" s="1">
        <v>1990</v>
      </c>
      <c r="AF26" s="1">
        <v>3.9403759437776098</v>
      </c>
      <c r="AG26" s="1">
        <v>-1.3211077547241901</v>
      </c>
      <c r="AH26" s="1">
        <v>-1.7740105395453001</v>
      </c>
      <c r="AI26" s="1">
        <v>3.2343299196266502</v>
      </c>
      <c r="AJ26" s="1">
        <v>0.94103789164996499</v>
      </c>
      <c r="AK26" s="1">
        <v>-3.9153500393215701</v>
      </c>
      <c r="AL26" s="10">
        <v>3.1800194033475</v>
      </c>
      <c r="AM26" s="1">
        <v>-5.0752370074746302</v>
      </c>
      <c r="AN26" s="1">
        <v>-8.8652184298069407</v>
      </c>
      <c r="AO26" s="1">
        <v>4.0101147516884996</v>
      </c>
      <c r="AP26" s="1">
        <v>5.6404266111988397</v>
      </c>
      <c r="AQ26" s="1">
        <v>2.39282638414209</v>
      </c>
      <c r="AR26" s="1">
        <v>-1.1213172508075999</v>
      </c>
      <c r="AS26" s="1">
        <v>-0.82640178158010302</v>
      </c>
      <c r="AT26" s="1">
        <v>-0.32072299517087899</v>
      </c>
      <c r="AU26" s="1">
        <v>-3.3063873476795802</v>
      </c>
      <c r="AV26" s="1">
        <v>-1.6258786188344101</v>
      </c>
      <c r="AW26" s="1">
        <v>1.84043776596912</v>
      </c>
      <c r="AX26" s="10">
        <v>-1.7900412321122701</v>
      </c>
      <c r="AY26" s="29">
        <f t="shared" si="1"/>
        <v>-0.7539499292056554</v>
      </c>
      <c r="AZ26" s="1">
        <f t="shared" si="4"/>
        <v>-0.97385951619385147</v>
      </c>
      <c r="BA26" s="1">
        <f t="shared" si="5"/>
        <v>-1.3937073438095404</v>
      </c>
    </row>
    <row r="27" spans="1:53" x14ac:dyDescent="0.25">
      <c r="A27" s="1">
        <v>1991</v>
      </c>
      <c r="B27" s="4">
        <v>1.0029999999999999</v>
      </c>
      <c r="C27" s="4">
        <v>1.0029999999999999</v>
      </c>
      <c r="D27" s="4">
        <v>0.98699999999999999</v>
      </c>
      <c r="E27" s="5"/>
      <c r="G27" s="1">
        <v>1991</v>
      </c>
      <c r="H27" s="1">
        <v>1.0936566416040401</v>
      </c>
      <c r="I27" s="1">
        <v>0.41135911626572402</v>
      </c>
      <c r="J27" s="1">
        <v>1.59156145495705</v>
      </c>
      <c r="K27" s="1">
        <v>-0.194121326042378</v>
      </c>
      <c r="L27" s="1">
        <v>-0.52865852314087403</v>
      </c>
      <c r="M27" s="1">
        <v>-0.990295625426861</v>
      </c>
      <c r="N27" s="10">
        <v>-2.86671829867905</v>
      </c>
      <c r="O27" s="1">
        <v>1.54768372544247</v>
      </c>
      <c r="P27" s="1">
        <v>-0.75846378148721705</v>
      </c>
      <c r="Q27" s="1">
        <v>-3.8791237624853698</v>
      </c>
      <c r="R27" s="1">
        <v>0.78964627477750604</v>
      </c>
      <c r="S27" s="1">
        <v>1.53198630741079</v>
      </c>
      <c r="T27" s="1">
        <v>-5.2337092731798297E-2</v>
      </c>
      <c r="U27" s="1">
        <v>5.3733374859439502</v>
      </c>
      <c r="V27" s="1">
        <v>4.7647251559984598</v>
      </c>
      <c r="W27" s="1">
        <v>0.190015379357488</v>
      </c>
      <c r="X27" s="1">
        <v>0.80341046898802504</v>
      </c>
      <c r="Y27" s="1">
        <v>3.2636323763955399</v>
      </c>
      <c r="Z27" s="10">
        <v>4.18891418428767</v>
      </c>
      <c r="AA27" s="31">
        <f t="shared" si="0"/>
        <v>17.763426721897513</v>
      </c>
      <c r="AB27" s="29">
        <f t="shared" si="2"/>
        <v>5.3210003932121523</v>
      </c>
      <c r="AC27" s="29">
        <f t="shared" si="3"/>
        <v>10.2757409285681</v>
      </c>
      <c r="AD27" s="29"/>
      <c r="AE27" s="1">
        <v>1991</v>
      </c>
      <c r="AF27" s="1">
        <v>-1.1213172508075999</v>
      </c>
      <c r="AG27" s="1">
        <v>-0.82640178158010302</v>
      </c>
      <c r="AH27" s="1">
        <v>-0.32072299517087899</v>
      </c>
      <c r="AI27" s="1">
        <v>-3.3063873476795802</v>
      </c>
      <c r="AJ27" s="1">
        <v>-1.6258786188344101</v>
      </c>
      <c r="AK27" s="1">
        <v>1.84043776596912</v>
      </c>
      <c r="AL27" s="10">
        <v>-1.7900412321122701</v>
      </c>
      <c r="AM27" s="1">
        <v>-3.3280780029255501</v>
      </c>
      <c r="AN27" s="1">
        <v>-2.2485280178726299</v>
      </c>
      <c r="AO27" s="1">
        <v>-4.3096689671389097</v>
      </c>
      <c r="AP27" s="1">
        <v>1.0257445533897001</v>
      </c>
      <c r="AQ27" s="1">
        <v>-0.78525896853571897</v>
      </c>
      <c r="AR27" s="1">
        <v>5.6803228879411902</v>
      </c>
      <c r="AS27" s="1">
        <v>4.3618525786609901</v>
      </c>
      <c r="AT27" s="1">
        <v>5.7325645492025403</v>
      </c>
      <c r="AU27" s="1">
        <v>-1.46377128165241</v>
      </c>
      <c r="AV27" s="1">
        <v>0.85881777390691405</v>
      </c>
      <c r="AW27" s="1">
        <v>4.6595589045928101</v>
      </c>
      <c r="AX27" s="10">
        <v>-1.7697792869270399</v>
      </c>
      <c r="AY27" s="29">
        <f t="shared" si="1"/>
        <v>0.7011480602201573</v>
      </c>
      <c r="AZ27" s="1">
        <f t="shared" si="4"/>
        <v>5.0210877333010906</v>
      </c>
      <c r="BA27" s="1">
        <f t="shared" si="5"/>
        <v>3.5777421835380778</v>
      </c>
    </row>
    <row r="28" spans="1:53" x14ac:dyDescent="0.25">
      <c r="A28" s="1">
        <v>1992</v>
      </c>
      <c r="B28" s="4">
        <v>0.59</v>
      </c>
      <c r="C28" s="4">
        <v>0.59</v>
      </c>
      <c r="D28" s="4">
        <v>0.57999999999999996</v>
      </c>
      <c r="E28" s="5"/>
      <c r="G28" s="1">
        <v>1992</v>
      </c>
      <c r="H28" s="1">
        <v>-5.2337092731798297E-2</v>
      </c>
      <c r="I28" s="1">
        <v>5.3733374859439502</v>
      </c>
      <c r="J28" s="1">
        <v>4.7647251559984598</v>
      </c>
      <c r="K28" s="1">
        <v>0.190015379357488</v>
      </c>
      <c r="L28" s="1">
        <v>0.80341046898802504</v>
      </c>
      <c r="M28" s="1">
        <v>3.2636323763955399</v>
      </c>
      <c r="N28" s="10">
        <v>4.18891418428767</v>
      </c>
      <c r="O28" s="1">
        <v>-2.6707446034443798</v>
      </c>
      <c r="P28" s="1">
        <v>1.03841135109412</v>
      </c>
      <c r="Q28" s="1">
        <v>-0.79445582431152195</v>
      </c>
      <c r="R28" s="1">
        <v>-3.84741398952047E-2</v>
      </c>
      <c r="S28" s="1">
        <v>-1.37926443675168</v>
      </c>
      <c r="T28" s="1">
        <v>-1.86833082706767</v>
      </c>
      <c r="U28" s="1">
        <v>-0.493716402443026</v>
      </c>
      <c r="V28" s="1">
        <v>-2.74598211070193</v>
      </c>
      <c r="W28" s="1">
        <v>-1.7791812485759899</v>
      </c>
      <c r="X28" s="1">
        <v>-4.1290366679160799</v>
      </c>
      <c r="Y28" s="1">
        <v>-3.6591062884480499</v>
      </c>
      <c r="Z28" s="10">
        <v>0.70261118338339801</v>
      </c>
      <c r="AA28" s="31">
        <f t="shared" si="0"/>
        <v>-17.817270015078016</v>
      </c>
      <c r="AB28" s="29">
        <f t="shared" si="2"/>
        <v>-2.3620472295106958</v>
      </c>
      <c r="AC28" s="29">
        <f t="shared" si="3"/>
        <v>-6.8872105887886157</v>
      </c>
      <c r="AD28" s="29"/>
      <c r="AE28" s="1">
        <v>1992</v>
      </c>
      <c r="AF28" s="1">
        <v>5.6803228879411902</v>
      </c>
      <c r="AG28" s="1">
        <v>4.3618525786609901</v>
      </c>
      <c r="AH28" s="1">
        <v>5.7325645492025403</v>
      </c>
      <c r="AI28" s="1">
        <v>-1.46377128165241</v>
      </c>
      <c r="AJ28" s="1">
        <v>0.85881777390691405</v>
      </c>
      <c r="AK28" s="1">
        <v>4.6595589045928101</v>
      </c>
      <c r="AL28" s="10">
        <v>-1.7697792869270399</v>
      </c>
      <c r="AM28" s="1">
        <v>-3.2293060951494699</v>
      </c>
      <c r="AN28" s="1">
        <v>3.0423003250956699</v>
      </c>
      <c r="AO28" s="1">
        <v>-4.6488075246763199</v>
      </c>
      <c r="AP28" s="1">
        <v>1.7577291622472999</v>
      </c>
      <c r="AQ28" s="1">
        <v>-2.8181830308910301</v>
      </c>
      <c r="AR28" s="1">
        <v>-2.1213703066440099</v>
      </c>
      <c r="AS28" s="1">
        <v>1.2468811324500899</v>
      </c>
      <c r="AT28" s="1">
        <v>-5.3786640354550403</v>
      </c>
      <c r="AU28" s="1">
        <v>-2.1811552156252398</v>
      </c>
      <c r="AV28" s="1">
        <v>-4.7629374462547602</v>
      </c>
      <c r="AW28" s="1">
        <v>-4.0646532901165102</v>
      </c>
      <c r="AX28" s="10">
        <v>-1.2269366965808199</v>
      </c>
      <c r="AY28" s="29">
        <f t="shared" si="1"/>
        <v>-2.0320919184666781</v>
      </c>
      <c r="AZ28" s="1">
        <f t="shared" si="4"/>
        <v>-0.43724458709696001</v>
      </c>
      <c r="BA28" s="1">
        <f t="shared" si="5"/>
        <v>-2.1085771063185499</v>
      </c>
    </row>
    <row r="29" spans="1:53" x14ac:dyDescent="0.25">
      <c r="A29" s="1">
        <v>1993</v>
      </c>
      <c r="B29" s="4">
        <v>1.2310000000000001</v>
      </c>
      <c r="C29" s="4">
        <v>1.2310000000000001</v>
      </c>
      <c r="D29" s="4">
        <v>1.1639999999999999</v>
      </c>
      <c r="E29" s="5"/>
      <c r="G29" s="1">
        <v>1993</v>
      </c>
      <c r="H29" s="1">
        <v>-1.86833082706767</v>
      </c>
      <c r="I29" s="1">
        <v>-0.493716402443026</v>
      </c>
      <c r="J29" s="1">
        <v>-2.74598211070193</v>
      </c>
      <c r="K29" s="1">
        <v>-1.7791812485759899</v>
      </c>
      <c r="L29" s="1">
        <v>-4.1290366679160799</v>
      </c>
      <c r="M29" s="1">
        <v>-3.6591062884480499</v>
      </c>
      <c r="N29" s="10">
        <v>0.70261118338339801</v>
      </c>
      <c r="O29" s="1">
        <v>-0.663366480718245</v>
      </c>
      <c r="P29" s="1">
        <v>0.93036037530045901</v>
      </c>
      <c r="Q29" s="1">
        <v>-2.5839814345246701</v>
      </c>
      <c r="R29" s="1">
        <v>0.34340544543208901</v>
      </c>
      <c r="S29" s="1">
        <v>-0.60341840672063596</v>
      </c>
      <c r="T29" s="1">
        <v>1.31900877192982</v>
      </c>
      <c r="U29" s="1">
        <v>-0.42206061341040202</v>
      </c>
      <c r="V29" s="1">
        <v>-1.67927002256372</v>
      </c>
      <c r="W29" s="1">
        <v>-1.2250445431760899</v>
      </c>
      <c r="X29" s="1">
        <v>-2.2969676757881801</v>
      </c>
      <c r="Y29" s="1">
        <v>-3.3951782866256401</v>
      </c>
      <c r="Z29" s="10">
        <v>-6.3062724626818802</v>
      </c>
      <c r="AA29" s="31">
        <f t="shared" si="0"/>
        <v>-16.582785333547093</v>
      </c>
      <c r="AB29" s="29">
        <f t="shared" si="2"/>
        <v>0.896948158519418</v>
      </c>
      <c r="AC29" s="29">
        <f t="shared" si="3"/>
        <v>-2.0073664072203918</v>
      </c>
      <c r="AD29" s="29"/>
      <c r="AE29" s="1">
        <v>1993</v>
      </c>
      <c r="AF29" s="1">
        <v>-2.1213703066440099</v>
      </c>
      <c r="AG29" s="1">
        <v>1.2468811324500899</v>
      </c>
      <c r="AH29" s="1">
        <v>-5.3786640354550403</v>
      </c>
      <c r="AI29" s="1">
        <v>-2.1811552156252398</v>
      </c>
      <c r="AJ29" s="1">
        <v>-4.7629374462547602</v>
      </c>
      <c r="AK29" s="1">
        <v>-4.0646532901165102</v>
      </c>
      <c r="AL29" s="10">
        <v>-1.2269366965808199</v>
      </c>
      <c r="AM29" s="1">
        <v>-3.8240825744713902</v>
      </c>
      <c r="AN29" s="1">
        <v>4.51342423456797</v>
      </c>
      <c r="AO29" s="1">
        <v>-3.3847202757627302</v>
      </c>
      <c r="AP29" s="1">
        <v>0.43971377110490401</v>
      </c>
      <c r="AQ29" s="1">
        <v>0.45534451965686701</v>
      </c>
      <c r="AR29" s="1">
        <v>-0.16639683456321799</v>
      </c>
      <c r="AS29" s="1">
        <v>3.0222322668841901</v>
      </c>
      <c r="AT29" s="1">
        <v>-3.1253764910806199</v>
      </c>
      <c r="AU29" s="1">
        <v>-3.00187248293147</v>
      </c>
      <c r="AV29" s="1">
        <v>-3.4814668599656402</v>
      </c>
      <c r="AW29" s="1">
        <v>-3.4155321514928199</v>
      </c>
      <c r="AX29" s="10">
        <v>-11.813126364297601</v>
      </c>
      <c r="AY29" s="29">
        <f t="shared" si="1"/>
        <v>-1.9818216035292966</v>
      </c>
      <c r="AZ29" s="1">
        <f t="shared" si="4"/>
        <v>1.4279177161604861</v>
      </c>
      <c r="BA29" s="1">
        <f t="shared" si="5"/>
        <v>-0.81785338542277941</v>
      </c>
    </row>
    <row r="30" spans="1:53" x14ac:dyDescent="0.25">
      <c r="A30" s="1">
        <v>1994</v>
      </c>
      <c r="B30" s="4">
        <v>1.099</v>
      </c>
      <c r="C30" s="4">
        <v>1.099</v>
      </c>
      <c r="D30" s="4">
        <v>1.117</v>
      </c>
      <c r="E30" s="5"/>
      <c r="G30" s="1">
        <v>1994</v>
      </c>
      <c r="H30" s="1">
        <v>1.31900877192982</v>
      </c>
      <c r="I30" s="1">
        <v>-0.42206061341040202</v>
      </c>
      <c r="J30" s="1">
        <v>-1.67927002256372</v>
      </c>
      <c r="K30" s="1">
        <v>-1.2250445431760899</v>
      </c>
      <c r="L30" s="1">
        <v>-2.2969676757881801</v>
      </c>
      <c r="M30" s="1">
        <v>-3.3951782866256401</v>
      </c>
      <c r="N30" s="10">
        <v>-6.3062724626818802</v>
      </c>
      <c r="O30" s="1">
        <v>-0.25921416444310402</v>
      </c>
      <c r="P30" s="1">
        <v>3.42834388226479</v>
      </c>
      <c r="Q30" s="1">
        <v>-2.0864102705448202</v>
      </c>
      <c r="R30" s="1">
        <v>-2.17804830257462</v>
      </c>
      <c r="S30" s="1">
        <v>-0.98241108636699903</v>
      </c>
      <c r="T30" s="1">
        <v>-1.2203182957393199</v>
      </c>
      <c r="U30" s="1">
        <v>-0.66330805018407601</v>
      </c>
      <c r="V30" s="1">
        <v>-1.8738482570061099</v>
      </c>
      <c r="W30" s="1">
        <v>1.03242549555708</v>
      </c>
      <c r="X30" s="1">
        <v>1.2447787356957101</v>
      </c>
      <c r="Y30" s="1">
        <v>-0.33125028480323798</v>
      </c>
      <c r="Z30" s="10">
        <v>-0.16031739906915701</v>
      </c>
      <c r="AA30" s="31">
        <f t="shared" si="0"/>
        <v>-4.0495779972138655</v>
      </c>
      <c r="AB30" s="29">
        <f t="shared" si="2"/>
        <v>-1.883626345923396</v>
      </c>
      <c r="AC30" s="29">
        <f t="shared" si="3"/>
        <v>-2.7250491073724259</v>
      </c>
      <c r="AD30" s="29"/>
      <c r="AE30" s="1">
        <v>1994</v>
      </c>
      <c r="AF30" s="1">
        <v>-0.16639683456321799</v>
      </c>
      <c r="AG30" s="1">
        <v>3.0222322668841901</v>
      </c>
      <c r="AH30" s="1">
        <v>-3.1253764910806199</v>
      </c>
      <c r="AI30" s="1">
        <v>-3.00187248293147</v>
      </c>
      <c r="AJ30" s="1">
        <v>-3.4814668599656402</v>
      </c>
      <c r="AK30" s="1">
        <v>-3.4155321514928199</v>
      </c>
      <c r="AL30" s="10">
        <v>-11.813126364297601</v>
      </c>
      <c r="AM30" s="1">
        <v>6.6940441720136796</v>
      </c>
      <c r="AN30" s="1">
        <v>12.5051146465023</v>
      </c>
      <c r="AO30" s="1">
        <v>-6.1593427042681403</v>
      </c>
      <c r="AP30" s="1">
        <v>-1.5116349533708999</v>
      </c>
      <c r="AQ30" s="1">
        <v>0.57080755407576</v>
      </c>
      <c r="AR30" s="1">
        <v>1.1852433041855801</v>
      </c>
      <c r="AS30" s="1">
        <v>-1.0733843406167201</v>
      </c>
      <c r="AT30" s="1">
        <v>-2.2720889467071999</v>
      </c>
      <c r="AU30" s="1">
        <v>1.0274102497623001</v>
      </c>
      <c r="AV30" s="1">
        <v>1.4871005005181901</v>
      </c>
      <c r="AW30" s="1">
        <v>-6.6964110128691301</v>
      </c>
      <c r="AX30" s="10">
        <v>-8.1347999029833709</v>
      </c>
      <c r="AY30" s="29">
        <f t="shared" si="1"/>
        <v>-0.19816178614647106</v>
      </c>
      <c r="AZ30" s="1">
        <f t="shared" si="4"/>
        <v>5.5929481784430024E-2</v>
      </c>
      <c r="BA30" s="1">
        <f t="shared" si="5"/>
        <v>-0.28320493334400992</v>
      </c>
    </row>
    <row r="31" spans="1:53" x14ac:dyDescent="0.25">
      <c r="A31" s="1">
        <v>1995</v>
      </c>
      <c r="B31" s="4">
        <v>1.0840000000000001</v>
      </c>
      <c r="C31" s="4">
        <v>1.0840000000000001</v>
      </c>
      <c r="D31" s="4">
        <v>1.0669999999999999</v>
      </c>
      <c r="E31" s="5"/>
      <c r="G31" s="1">
        <v>1995</v>
      </c>
      <c r="H31" s="1">
        <v>-1.2203182957393199</v>
      </c>
      <c r="I31" s="1">
        <v>-0.66330805018407601</v>
      </c>
      <c r="J31" s="1">
        <v>-1.8738482570061099</v>
      </c>
      <c r="K31" s="1">
        <v>1.03242549555708</v>
      </c>
      <c r="L31" s="1">
        <v>1.2447787356957101</v>
      </c>
      <c r="M31" s="1">
        <v>-0.33125028480323798</v>
      </c>
      <c r="N31" s="10">
        <v>-0.16031739906915701</v>
      </c>
      <c r="O31" s="1">
        <v>-1.6873199126849701</v>
      </c>
      <c r="P31" s="1">
        <v>8.2727559606581291</v>
      </c>
      <c r="Q31" s="1">
        <v>0.269225409565024</v>
      </c>
      <c r="R31" s="1">
        <v>-2.2661687172473299</v>
      </c>
      <c r="S31" s="1">
        <v>0.42569300818023897</v>
      </c>
      <c r="T31" s="1">
        <v>1.49035463659144</v>
      </c>
      <c r="U31" s="1">
        <v>8.3477388485480395E-3</v>
      </c>
      <c r="V31" s="1">
        <v>1.50254125048689</v>
      </c>
      <c r="W31" s="1">
        <v>2.1598955342903001</v>
      </c>
      <c r="X31" s="1">
        <v>1.6574928891146099</v>
      </c>
      <c r="Y31" s="1">
        <v>2.5760110503531699</v>
      </c>
      <c r="Z31" s="10">
        <v>2.17918605163957</v>
      </c>
      <c r="AA31" s="31">
        <f t="shared" si="0"/>
        <v>16.588014899795617</v>
      </c>
      <c r="AB31" s="29">
        <f t="shared" si="2"/>
        <v>1.498702375439988</v>
      </c>
      <c r="AC31" s="29">
        <f t="shared" si="3"/>
        <v>5.1611391602171786</v>
      </c>
      <c r="AD31" s="29"/>
      <c r="AE31" s="1">
        <v>1995</v>
      </c>
      <c r="AF31" s="1">
        <v>1.1852433041855801</v>
      </c>
      <c r="AG31" s="1">
        <v>-1.0733843406167201</v>
      </c>
      <c r="AH31" s="1">
        <v>-2.2720889467071999</v>
      </c>
      <c r="AI31" s="1">
        <v>1.0274102497623001</v>
      </c>
      <c r="AJ31" s="1">
        <v>1.4871005005181901</v>
      </c>
      <c r="AK31" s="1">
        <v>-6.6964110128691301</v>
      </c>
      <c r="AL31" s="10">
        <v>-8.1347999029833709</v>
      </c>
      <c r="AM31" s="1">
        <v>-1.7039581137592399</v>
      </c>
      <c r="AN31" s="1">
        <v>7.5396622012935799</v>
      </c>
      <c r="AO31" s="1">
        <v>4.3015187381944502</v>
      </c>
      <c r="AP31" s="1">
        <v>-2.5463170111800002</v>
      </c>
      <c r="AQ31" s="1">
        <v>0.88949639494625199</v>
      </c>
      <c r="AR31" s="1">
        <v>-1.08644989039963</v>
      </c>
      <c r="AS31" s="1">
        <v>0.44712808414037303</v>
      </c>
      <c r="AT31" s="1">
        <v>2.3134566621832202</v>
      </c>
      <c r="AU31" s="1">
        <v>1.90335964912277</v>
      </c>
      <c r="AV31" s="1">
        <v>-0.74433213899848605</v>
      </c>
      <c r="AW31" s="1">
        <v>11.5860434590876</v>
      </c>
      <c r="AX31" s="10">
        <v>0.68868784865385502</v>
      </c>
      <c r="AY31" s="29">
        <f t="shared" si="1"/>
        <v>1.9656913236070623</v>
      </c>
      <c r="AZ31" s="1">
        <f t="shared" si="4"/>
        <v>-0.31966090312962847</v>
      </c>
      <c r="BA31" s="1">
        <f t="shared" si="5"/>
        <v>0.89437362626168326</v>
      </c>
    </row>
    <row r="32" spans="1:53" x14ac:dyDescent="0.25">
      <c r="A32" s="1">
        <v>1996</v>
      </c>
      <c r="B32" s="4">
        <v>0.7</v>
      </c>
      <c r="C32" s="4">
        <v>0.7</v>
      </c>
      <c r="D32" s="4">
        <v>0.71599999999999997</v>
      </c>
      <c r="E32" s="5"/>
      <c r="G32" s="1">
        <v>1996</v>
      </c>
      <c r="H32" s="1">
        <v>1.49035463659144</v>
      </c>
      <c r="I32" s="1">
        <v>8.3477388485480395E-3</v>
      </c>
      <c r="J32" s="1">
        <v>1.50254125048689</v>
      </c>
      <c r="K32" s="1">
        <v>2.1598955342903001</v>
      </c>
      <c r="L32" s="1">
        <v>1.6574928891146099</v>
      </c>
      <c r="M32" s="1">
        <v>2.5760110503531699</v>
      </c>
      <c r="N32" s="10">
        <v>2.17918605163957</v>
      </c>
      <c r="O32" s="1">
        <v>0.68780014552517599</v>
      </c>
      <c r="P32" s="1">
        <v>2.7687690242734702</v>
      </c>
      <c r="Q32" s="1">
        <v>-1.86868729742212</v>
      </c>
      <c r="R32" s="1">
        <v>-1.13428913192104</v>
      </c>
      <c r="S32" s="1">
        <v>-0.221041606949922</v>
      </c>
      <c r="T32" s="1">
        <v>-4.1289724310776998</v>
      </c>
      <c r="U32" s="1">
        <v>-3.0135448592155298</v>
      </c>
      <c r="V32" s="1">
        <v>-0.84364988718129896</v>
      </c>
      <c r="W32" s="1">
        <v>-3.1693010936431998</v>
      </c>
      <c r="X32" s="1">
        <v>-0.81366392520849196</v>
      </c>
      <c r="Y32" s="1">
        <v>-0.35339428115742899</v>
      </c>
      <c r="Z32" s="10">
        <v>-2.4877621105547001</v>
      </c>
      <c r="AA32" s="31">
        <f t="shared" si="0"/>
        <v>-14.577737454532784</v>
      </c>
      <c r="AB32" s="29">
        <f t="shared" si="2"/>
        <v>-7.1425172902932292</v>
      </c>
      <c r="AC32" s="29">
        <f t="shared" si="3"/>
        <v>-11.155468271117728</v>
      </c>
      <c r="AD32" s="29"/>
      <c r="AE32" s="1">
        <v>1996</v>
      </c>
      <c r="AF32" s="1">
        <v>-1.08644989039963</v>
      </c>
      <c r="AG32" s="1">
        <v>0.44712808414037303</v>
      </c>
      <c r="AH32" s="1">
        <v>2.3134566621832202</v>
      </c>
      <c r="AI32" s="1">
        <v>1.90335964912277</v>
      </c>
      <c r="AJ32" s="1">
        <v>-0.74433213899848605</v>
      </c>
      <c r="AK32" s="1">
        <v>11.5860434590876</v>
      </c>
      <c r="AL32" s="10">
        <v>0.68868784865385502</v>
      </c>
      <c r="AM32" s="1">
        <v>11.9109428262738</v>
      </c>
      <c r="AN32" s="1">
        <v>1.4445299531298901</v>
      </c>
      <c r="AO32" s="1">
        <v>2.44302534194704</v>
      </c>
      <c r="AP32" s="1">
        <v>-7.6657356557978404E-3</v>
      </c>
      <c r="AQ32" s="1">
        <v>-1.2272986351509501</v>
      </c>
      <c r="AR32" s="1">
        <v>-3.28480975165184</v>
      </c>
      <c r="AS32" s="1">
        <v>-3.7162304588455299</v>
      </c>
      <c r="AT32" s="1">
        <v>0.53126033558963903</v>
      </c>
      <c r="AU32" s="1">
        <v>-1.5473576181833599</v>
      </c>
      <c r="AV32" s="1">
        <v>0.99842876987193796</v>
      </c>
      <c r="AW32" s="1">
        <v>2.2718312643782399</v>
      </c>
      <c r="AX32" s="10">
        <v>6.2992723744840804</v>
      </c>
      <c r="AY32" s="29">
        <f t="shared" si="1"/>
        <v>1.3429940555155959</v>
      </c>
      <c r="AZ32" s="1">
        <f t="shared" si="4"/>
        <v>-3.5005201052486852</v>
      </c>
      <c r="BA32" s="1">
        <f t="shared" si="5"/>
        <v>-2.0042843732727729</v>
      </c>
    </row>
    <row r="33" spans="1:53" x14ac:dyDescent="0.25">
      <c r="A33" s="1">
        <v>1997</v>
      </c>
      <c r="B33" s="4">
        <v>1.2849999999999999</v>
      </c>
      <c r="C33" s="4">
        <v>1.2849999999999999</v>
      </c>
      <c r="D33" s="4">
        <v>1.2030000000000001</v>
      </c>
      <c r="E33" s="5"/>
      <c r="G33" s="1">
        <v>1997</v>
      </c>
      <c r="H33" s="1">
        <v>-4.1289724310776998</v>
      </c>
      <c r="I33" s="1">
        <v>-3.0135448592155298</v>
      </c>
      <c r="J33" s="1">
        <v>-0.84364988718129896</v>
      </c>
      <c r="K33" s="1">
        <v>-3.1693010936431998</v>
      </c>
      <c r="L33" s="1">
        <v>-0.81366392520849196</v>
      </c>
      <c r="M33" s="1">
        <v>-0.35339428115742899</v>
      </c>
      <c r="N33" s="10">
        <v>-2.4877621105547001</v>
      </c>
      <c r="O33" s="1">
        <v>-5.6434634974688001E-2</v>
      </c>
      <c r="P33" s="1">
        <v>2.0901515460167999</v>
      </c>
      <c r="Q33" s="1">
        <v>-1.95176129473228</v>
      </c>
      <c r="R33" s="1">
        <v>0.20759045340625401</v>
      </c>
      <c r="S33" s="1">
        <v>-2.01293751240248</v>
      </c>
      <c r="T33" s="1">
        <v>-0.141632832080237</v>
      </c>
      <c r="U33" s="1">
        <v>1.0129496394946</v>
      </c>
      <c r="V33" s="1">
        <v>0.46822349127951002</v>
      </c>
      <c r="W33" s="1">
        <v>-1.50183105491</v>
      </c>
      <c r="X33" s="1">
        <v>1.04098571208041</v>
      </c>
      <c r="Y33" s="1">
        <v>-3.0894662793350198</v>
      </c>
      <c r="Z33" s="10">
        <v>-4.2547102727489801</v>
      </c>
      <c r="AA33" s="31">
        <f t="shared" si="0"/>
        <v>-8.1888730389061095</v>
      </c>
      <c r="AB33" s="29">
        <f t="shared" si="2"/>
        <v>0.87131680741436301</v>
      </c>
      <c r="AC33" s="29">
        <f t="shared" si="3"/>
        <v>-0.16229075621612687</v>
      </c>
      <c r="AD33" s="29"/>
      <c r="AE33" s="1">
        <v>1997</v>
      </c>
      <c r="AF33" s="1">
        <v>-3.28480975165184</v>
      </c>
      <c r="AG33" s="1">
        <v>-3.7162304588455299</v>
      </c>
      <c r="AH33" s="1">
        <v>0.53126033558963903</v>
      </c>
      <c r="AI33" s="1">
        <v>-1.5473576181833599</v>
      </c>
      <c r="AJ33" s="1">
        <v>0.99842876987193796</v>
      </c>
      <c r="AK33" s="1">
        <v>2.2718312643782399</v>
      </c>
      <c r="AL33" s="10">
        <v>6.2992723744840804</v>
      </c>
      <c r="AM33" s="1">
        <v>0.906488927597914</v>
      </c>
      <c r="AN33" s="1">
        <v>2.9123287394481898</v>
      </c>
      <c r="AO33" s="1">
        <v>6.7458222682806301</v>
      </c>
      <c r="AP33" s="1">
        <v>1.3109855398685</v>
      </c>
      <c r="AQ33" s="1">
        <v>-1.0376420523449601</v>
      </c>
      <c r="AR33" s="1">
        <v>0.37016372042995599</v>
      </c>
      <c r="AS33" s="1">
        <v>1.0817013207505599</v>
      </c>
      <c r="AT33" s="1">
        <v>2.6813220735120602</v>
      </c>
      <c r="AU33" s="1">
        <v>-0.98807488548959099</v>
      </c>
      <c r="AV33" s="1">
        <v>1.9734477432584601</v>
      </c>
      <c r="AW33" s="1">
        <v>-6.0223809303320799</v>
      </c>
      <c r="AX33" s="10">
        <v>-2.2804656803297001</v>
      </c>
      <c r="AY33" s="29">
        <f t="shared" si="1"/>
        <v>0.63780806538749502</v>
      </c>
      <c r="AZ33" s="1">
        <f t="shared" si="4"/>
        <v>0.72593252059025792</v>
      </c>
      <c r="BA33" s="1">
        <f t="shared" si="5"/>
        <v>0.78627805730074618</v>
      </c>
    </row>
    <row r="34" spans="1:53" x14ac:dyDescent="0.25">
      <c r="A34" s="1">
        <v>1998</v>
      </c>
      <c r="B34" s="4">
        <v>0.54500000000000004</v>
      </c>
      <c r="C34" s="4">
        <v>0.54500000000000004</v>
      </c>
      <c r="D34" s="4">
        <v>0.63100000000000001</v>
      </c>
      <c r="E34" s="5"/>
      <c r="G34" s="1">
        <v>1998</v>
      </c>
      <c r="H34" s="1">
        <v>-0.141632832080237</v>
      </c>
      <c r="I34" s="1">
        <v>1.0129496394946</v>
      </c>
      <c r="J34" s="1">
        <v>0.46822349127951002</v>
      </c>
      <c r="K34" s="1">
        <v>-1.50183105491</v>
      </c>
      <c r="L34" s="1">
        <v>1.04098571208041</v>
      </c>
      <c r="M34" s="1">
        <v>-3.0894662793350198</v>
      </c>
      <c r="N34" s="10">
        <v>-4.2547102727489801</v>
      </c>
      <c r="O34" s="1">
        <v>1.3702983264614499</v>
      </c>
      <c r="P34" s="1">
        <v>-0.49757923273285798</v>
      </c>
      <c r="Q34" s="1">
        <v>-3.7799965823644301</v>
      </c>
      <c r="R34" s="1">
        <v>-2.97386329460045</v>
      </c>
      <c r="S34" s="1">
        <v>-4.7532205146298399</v>
      </c>
      <c r="T34" s="1">
        <v>0.45570676691732298</v>
      </c>
      <c r="U34" s="1">
        <v>-0.78636231340817697</v>
      </c>
      <c r="V34" s="1">
        <v>-2.1521611947757799</v>
      </c>
      <c r="W34" s="1">
        <v>-0.22436101617680501</v>
      </c>
      <c r="X34" s="1">
        <v>-3.4463001345006998</v>
      </c>
      <c r="Y34" s="1">
        <v>0.73779505582138305</v>
      </c>
      <c r="Z34" s="10">
        <v>-2.76359391881426</v>
      </c>
      <c r="AA34" s="31">
        <f t="shared" ref="AA34:AA57" si="6">SUM(O34:Z34)</f>
        <v>-18.813638052803142</v>
      </c>
      <c r="AB34" s="29">
        <f t="shared" ref="AB34:AB57" si="7">SUM(T34:U34)</f>
        <v>-0.33065554649085399</v>
      </c>
      <c r="AC34" s="29">
        <f t="shared" si="3"/>
        <v>-2.7071777574434388</v>
      </c>
      <c r="AD34" s="29"/>
      <c r="AE34" s="1">
        <v>1998</v>
      </c>
      <c r="AF34" s="1">
        <v>0.37016372042995599</v>
      </c>
      <c r="AG34" s="1">
        <v>1.0817013207505599</v>
      </c>
      <c r="AH34" s="1">
        <v>2.6813220735120602</v>
      </c>
      <c r="AI34" s="1">
        <v>-0.98807488548959099</v>
      </c>
      <c r="AJ34" s="1">
        <v>1.9734477432584601</v>
      </c>
      <c r="AK34" s="1">
        <v>-6.0223809303320799</v>
      </c>
      <c r="AL34" s="10">
        <v>-2.2804656803297001</v>
      </c>
      <c r="AM34" s="1">
        <v>-1.49151335817501</v>
      </c>
      <c r="AN34" s="1">
        <v>-5.7995522771885</v>
      </c>
      <c r="AO34" s="1">
        <v>-4.8513808053857801</v>
      </c>
      <c r="AP34" s="1">
        <v>-5.1136965179402996</v>
      </c>
      <c r="AQ34" s="1">
        <v>-4.66088869534547</v>
      </c>
      <c r="AR34" s="1">
        <v>-0.68486280748925199</v>
      </c>
      <c r="AS34" s="1">
        <v>0.89898793905566099</v>
      </c>
      <c r="AT34" s="1">
        <v>-5.6041000595325201</v>
      </c>
      <c r="AU34" s="1">
        <v>0.41787451387087898</v>
      </c>
      <c r="AV34" s="1">
        <v>-1.69346876722601</v>
      </c>
      <c r="AW34" s="1">
        <v>-1.6265931250413901</v>
      </c>
      <c r="AX34" s="10">
        <v>1.05269949066253</v>
      </c>
      <c r="AY34" s="29">
        <f t="shared" ref="AY34:AY57" si="8">AVERAGE(AM34:AX34)</f>
        <v>-2.42970787247793</v>
      </c>
      <c r="AZ34" s="1">
        <f t="shared" ref="AZ34:AZ57" si="9">AVERAGE(AR34:AS34)</f>
        <v>0.1070625657832045</v>
      </c>
      <c r="BA34" s="1">
        <f t="shared" ref="BA34:BA57" si="10">AVERAGE(AR34:AU34)</f>
        <v>-1.2430251035238082</v>
      </c>
    </row>
    <row r="35" spans="1:53" x14ac:dyDescent="0.25">
      <c r="A35" s="1">
        <v>1999</v>
      </c>
      <c r="B35" s="4">
        <v>1.3919999999999999</v>
      </c>
      <c r="C35" s="4">
        <v>1.3919999999999999</v>
      </c>
      <c r="D35" s="4">
        <v>1.228</v>
      </c>
      <c r="E35" s="5"/>
      <c r="G35" s="1">
        <v>1999</v>
      </c>
      <c r="H35" s="1">
        <v>0.45570676691732298</v>
      </c>
      <c r="I35" s="1">
        <v>-0.78636231340817697</v>
      </c>
      <c r="J35" s="1">
        <v>-2.1521611947757799</v>
      </c>
      <c r="K35" s="1">
        <v>-0.22436101617680501</v>
      </c>
      <c r="L35" s="1">
        <v>-3.4463001345006998</v>
      </c>
      <c r="M35" s="1">
        <v>0.73779505582138305</v>
      </c>
      <c r="N35" s="10">
        <v>-2.76359391881426</v>
      </c>
      <c r="O35" s="1">
        <v>-1.62877516371541</v>
      </c>
      <c r="P35" s="1">
        <v>-4.3995957257675196</v>
      </c>
      <c r="Q35" s="1">
        <v>-4.6824254183845797</v>
      </c>
      <c r="R35" s="1">
        <v>-5.2453170426061604</v>
      </c>
      <c r="S35" s="1">
        <v>-0.419309968469607</v>
      </c>
      <c r="T35" s="1">
        <v>0.58637969924808298</v>
      </c>
      <c r="U35" s="1">
        <v>-2.1856742663109499</v>
      </c>
      <c r="V35" s="1">
        <v>-1.3402878163149701</v>
      </c>
      <c r="W35" s="1">
        <v>-0.23689097744360901</v>
      </c>
      <c r="X35" s="1">
        <v>0.70512369633719896</v>
      </c>
      <c r="Y35" s="1">
        <v>-4.0316102756892098</v>
      </c>
      <c r="Z35" s="10">
        <v>1.66300630608746</v>
      </c>
      <c r="AA35" s="31">
        <f t="shared" si="6"/>
        <v>-21.215376953029271</v>
      </c>
      <c r="AB35" s="29">
        <f t="shared" si="7"/>
        <v>-1.5992945670628669</v>
      </c>
      <c r="AC35" s="29">
        <f t="shared" si="3"/>
        <v>-3.1764733608214457</v>
      </c>
      <c r="AD35" s="29"/>
      <c r="AE35" s="1">
        <v>1999</v>
      </c>
      <c r="AF35" s="1">
        <v>-0.68486280748925199</v>
      </c>
      <c r="AG35" s="1">
        <v>0.89898793905566099</v>
      </c>
      <c r="AH35" s="1">
        <v>-5.6041000595325201</v>
      </c>
      <c r="AI35" s="1">
        <v>0.41787451387087898</v>
      </c>
      <c r="AJ35" s="1">
        <v>-1.69346876722601</v>
      </c>
      <c r="AK35" s="1">
        <v>-1.6265931250413901</v>
      </c>
      <c r="AL35" s="10">
        <v>1.05269949066253</v>
      </c>
      <c r="AM35" s="1">
        <v>-0.90887048265793202</v>
      </c>
      <c r="AN35" s="1">
        <v>-7.2328618652541996</v>
      </c>
      <c r="AO35" s="1">
        <v>-4.1937451693751902</v>
      </c>
      <c r="AP35" s="1">
        <v>-1.8917119090831001</v>
      </c>
      <c r="AQ35" s="1">
        <v>-1.7680063060878799</v>
      </c>
      <c r="AR35" s="1">
        <v>-0.946556002074456</v>
      </c>
      <c r="AS35" s="1">
        <v>-1.08372544263925</v>
      </c>
      <c r="AT35" s="1">
        <v>-1.0185544506430999</v>
      </c>
      <c r="AU35" s="1">
        <v>0.69049057989804796</v>
      </c>
      <c r="AV35" s="1">
        <v>-0.86683689061358704</v>
      </c>
      <c r="AW35" s="1">
        <v>-2.1208053197507</v>
      </c>
      <c r="AX35" s="10">
        <v>-3.56252243512025</v>
      </c>
      <c r="AY35" s="29">
        <f t="shared" si="8"/>
        <v>-2.0753088077834669</v>
      </c>
      <c r="AZ35" s="1">
        <f t="shared" si="9"/>
        <v>-1.0151407223568529</v>
      </c>
      <c r="BA35" s="1">
        <f t="shared" si="10"/>
        <v>-0.58958632886468954</v>
      </c>
    </row>
    <row r="36" spans="1:53" x14ac:dyDescent="0.25">
      <c r="A36" s="1">
        <v>2000</v>
      </c>
      <c r="B36" s="4">
        <v>0.63100000000000001</v>
      </c>
      <c r="C36" s="4">
        <v>0.63100000000000001</v>
      </c>
      <c r="D36" s="4">
        <v>0.65400000000000003</v>
      </c>
      <c r="E36" s="5"/>
      <c r="G36" s="1">
        <v>2000</v>
      </c>
      <c r="H36" s="1">
        <v>0.58637969924808298</v>
      </c>
      <c r="I36" s="1">
        <v>-2.1856742663109499</v>
      </c>
      <c r="J36" s="1">
        <v>-1.3402878163149701</v>
      </c>
      <c r="K36" s="1">
        <v>-0.23689097744360901</v>
      </c>
      <c r="L36" s="1">
        <v>0.70512369633719896</v>
      </c>
      <c r="M36" s="1">
        <v>-4.0316102756892098</v>
      </c>
      <c r="N36" s="10">
        <v>1.66300630608746</v>
      </c>
      <c r="O36" s="1">
        <v>-1.76333252486027</v>
      </c>
      <c r="P36" s="1">
        <v>1.90602324917781</v>
      </c>
      <c r="Q36" s="1">
        <v>-2.67897382757343E-2</v>
      </c>
      <c r="R36" s="1">
        <v>-0.32677079061287001</v>
      </c>
      <c r="S36" s="1">
        <v>-0.691851035212669</v>
      </c>
      <c r="T36" s="1">
        <v>7.3719298245643397E-2</v>
      </c>
      <c r="U36" s="1">
        <v>6.01750711088729E-2</v>
      </c>
      <c r="V36" s="1">
        <v>-1.95744669591867</v>
      </c>
      <c r="W36" s="1">
        <v>-0.402754272043712</v>
      </c>
      <c r="X36" s="1">
        <v>0.28557978524009597</v>
      </c>
      <c r="Y36" s="1">
        <v>-1.0076822738668001</v>
      </c>
      <c r="Z36" s="10">
        <v>2.5541226600221898</v>
      </c>
      <c r="AA36" s="31">
        <f t="shared" si="6"/>
        <v>-1.2970072669961135</v>
      </c>
      <c r="AB36" s="29">
        <f t="shared" si="7"/>
        <v>0.13389436935451629</v>
      </c>
      <c r="AC36" s="29">
        <f t="shared" si="3"/>
        <v>-2.2263065986078656</v>
      </c>
      <c r="AD36" s="29"/>
      <c r="AE36" s="1">
        <v>2000</v>
      </c>
      <c r="AF36" s="1">
        <v>-0.946556002074456</v>
      </c>
      <c r="AG36" s="1">
        <v>-1.08372544263925</v>
      </c>
      <c r="AH36" s="1">
        <v>-1.0185544506430999</v>
      </c>
      <c r="AI36" s="1">
        <v>0.69049057989804796</v>
      </c>
      <c r="AJ36" s="1">
        <v>-0.86683689061358704</v>
      </c>
      <c r="AK36" s="1">
        <v>-2.1208053197507</v>
      </c>
      <c r="AL36" s="10">
        <v>-3.56252243512025</v>
      </c>
      <c r="AM36" s="1">
        <v>-6.0197759942378504</v>
      </c>
      <c r="AN36" s="1">
        <v>-3.6842749015958902</v>
      </c>
      <c r="AO36" s="1">
        <v>-1.4651417914286</v>
      </c>
      <c r="AP36" s="1">
        <v>4.5136060331078296</v>
      </c>
      <c r="AQ36" s="1">
        <v>1.5410051154278199</v>
      </c>
      <c r="AR36" s="1">
        <v>-0.50491586332566196</v>
      </c>
      <c r="AS36" s="1">
        <v>1.6754966595368499</v>
      </c>
      <c r="AT36" s="1">
        <v>-1.35558948691368</v>
      </c>
      <c r="AU36" s="1">
        <v>-0.83022668740818295</v>
      </c>
      <c r="AV36" s="1">
        <v>-5.9559852710962501E-2</v>
      </c>
      <c r="AW36" s="1">
        <v>-2.5850175144610201</v>
      </c>
      <c r="AX36" s="10">
        <v>6.6899975745819802</v>
      </c>
      <c r="AY36" s="29">
        <f t="shared" si="8"/>
        <v>-0.17369972578561418</v>
      </c>
      <c r="AZ36" s="1">
        <f t="shared" si="9"/>
        <v>0.58529039810559391</v>
      </c>
      <c r="BA36" s="1">
        <f t="shared" si="10"/>
        <v>-0.25380884452766878</v>
      </c>
    </row>
    <row r="37" spans="1:53" x14ac:dyDescent="0.25">
      <c r="A37" s="1">
        <v>2001</v>
      </c>
      <c r="B37" s="4">
        <v>1.145</v>
      </c>
      <c r="C37" s="4">
        <v>1.145</v>
      </c>
      <c r="D37" s="4">
        <v>0.98299999999999998</v>
      </c>
      <c r="E37" s="5"/>
      <c r="G37" s="1">
        <v>2001</v>
      </c>
      <c r="H37" s="1">
        <v>7.3719298245643397E-2</v>
      </c>
      <c r="I37" s="1">
        <v>6.01750711088729E-2</v>
      </c>
      <c r="J37" s="1">
        <v>-1.95744669591867</v>
      </c>
      <c r="K37" s="1">
        <v>-0.402754272043712</v>
      </c>
      <c r="L37" s="1">
        <v>0.28557978524009597</v>
      </c>
      <c r="M37" s="1">
        <v>-1.0076822738668001</v>
      </c>
      <c r="N37" s="10">
        <v>2.5541226600221898</v>
      </c>
      <c r="O37" s="1">
        <v>-0.159180208586128</v>
      </c>
      <c r="P37" s="1">
        <v>1.0213712881621499</v>
      </c>
      <c r="Q37" s="1">
        <v>-1.4227669613918901</v>
      </c>
      <c r="R37" s="1">
        <v>0.378442128047421</v>
      </c>
      <c r="S37" s="1">
        <v>1.1775433819151699</v>
      </c>
      <c r="T37" s="1">
        <v>-2.1589411027568999</v>
      </c>
      <c r="U37" s="1">
        <v>3.1866695698190002</v>
      </c>
      <c r="V37" s="1">
        <v>-1.7842829948772601</v>
      </c>
      <c r="W37" s="1">
        <v>-3.4586175666439201</v>
      </c>
      <c r="X37" s="1">
        <v>-1.5178350935990099</v>
      </c>
      <c r="Y37" s="1">
        <v>0.3862457279566</v>
      </c>
      <c r="Z37" s="10">
        <v>-0.43540614733308802</v>
      </c>
      <c r="AA37" s="31">
        <f t="shared" si="6"/>
        <v>-4.7867579792878558</v>
      </c>
      <c r="AB37" s="29">
        <f t="shared" si="7"/>
        <v>1.0277284670621003</v>
      </c>
      <c r="AC37" s="29">
        <f t="shared" si="3"/>
        <v>-4.2151720944590796</v>
      </c>
      <c r="AD37" s="29"/>
      <c r="AE37" s="1">
        <v>2001</v>
      </c>
      <c r="AF37" s="1">
        <v>-0.50491586332566196</v>
      </c>
      <c r="AG37" s="1">
        <v>1.6754966595368499</v>
      </c>
      <c r="AH37" s="1">
        <v>-1.35558948691368</v>
      </c>
      <c r="AI37" s="1">
        <v>-0.83022668740818295</v>
      </c>
      <c r="AJ37" s="1">
        <v>-5.9559852710962501E-2</v>
      </c>
      <c r="AK37" s="1">
        <v>-2.5850175144610201</v>
      </c>
      <c r="AL37" s="10">
        <v>6.6899975745819802</v>
      </c>
      <c r="AM37" s="1">
        <v>-5.60487505420478</v>
      </c>
      <c r="AN37" s="1">
        <v>3.0755189586144098</v>
      </c>
      <c r="AO37" s="1">
        <v>0.64733255425998704</v>
      </c>
      <c r="AP37" s="1">
        <v>1.4989239752987</v>
      </c>
      <c r="AQ37" s="1">
        <v>2.1887262143628101</v>
      </c>
      <c r="AR37" s="1">
        <v>-1.78994239124487</v>
      </c>
      <c r="AS37" s="1">
        <v>3.7766542455849401</v>
      </c>
      <c r="AT37" s="1">
        <v>-1.42165678124926</v>
      </c>
      <c r="AU37" s="1">
        <v>-3.32094395471441</v>
      </c>
      <c r="AV37" s="1">
        <v>-0.87163765351793898</v>
      </c>
      <c r="AW37" s="1">
        <v>5.2107702908296698</v>
      </c>
      <c r="AX37" s="10">
        <v>-3.8929662866847901</v>
      </c>
      <c r="AY37" s="29">
        <f t="shared" si="8"/>
        <v>-4.2007990222127679E-2</v>
      </c>
      <c r="AZ37" s="1">
        <f t="shared" si="9"/>
        <v>0.99335592717003507</v>
      </c>
      <c r="BA37" s="1">
        <f t="shared" si="10"/>
        <v>-0.68897222040589989</v>
      </c>
    </row>
    <row r="38" spans="1:53" x14ac:dyDescent="0.25">
      <c r="A38" s="1">
        <v>2002</v>
      </c>
      <c r="B38" s="4">
        <v>0.873</v>
      </c>
      <c r="C38" s="4">
        <v>0.873</v>
      </c>
      <c r="D38" s="4">
        <v>0.85399999999999998</v>
      </c>
      <c r="E38" s="5"/>
      <c r="G38" s="1">
        <v>2002</v>
      </c>
      <c r="H38" s="1">
        <v>-2.1589411027568999</v>
      </c>
      <c r="I38" s="1">
        <v>3.1866695698190002</v>
      </c>
      <c r="J38" s="1">
        <v>-1.7842829948772601</v>
      </c>
      <c r="K38" s="1">
        <v>-3.4586175666439201</v>
      </c>
      <c r="L38" s="1">
        <v>-1.5178350935990099</v>
      </c>
      <c r="M38" s="1">
        <v>0.3862457279566</v>
      </c>
      <c r="N38" s="10">
        <v>-0.43540614733308802</v>
      </c>
      <c r="O38" s="1">
        <v>-1.80018918263399</v>
      </c>
      <c r="P38" s="1">
        <v>-7.2627880620155096</v>
      </c>
      <c r="Q38" s="1">
        <v>3.10383646065296</v>
      </c>
      <c r="R38" s="1">
        <v>-0.71301161995928597</v>
      </c>
      <c r="S38" s="1">
        <v>-2.2885460719242898</v>
      </c>
      <c r="T38" s="1">
        <v>0.51506516290726401</v>
      </c>
      <c r="U38" s="1">
        <v>0.16800277820652301</v>
      </c>
      <c r="V38" s="1">
        <v>2.81146135132555</v>
      </c>
      <c r="W38" s="1">
        <v>-0.391147527910719</v>
      </c>
      <c r="X38" s="1">
        <v>0.485201640464891</v>
      </c>
      <c r="Y38" s="1">
        <v>1.9701737297790001</v>
      </c>
      <c r="Z38" s="10">
        <v>1.09119407756964</v>
      </c>
      <c r="AA38" s="31">
        <f t="shared" si="6"/>
        <v>-2.3107472635379658</v>
      </c>
      <c r="AB38" s="29">
        <f t="shared" si="7"/>
        <v>0.68306794111378699</v>
      </c>
      <c r="AC38" s="29">
        <f t="shared" si="3"/>
        <v>3.1033817645286179</v>
      </c>
      <c r="AD38" s="29"/>
      <c r="AE38" s="1">
        <v>2002</v>
      </c>
      <c r="AF38" s="1">
        <v>-1.78994239124487</v>
      </c>
      <c r="AG38" s="1">
        <v>3.7766542455849401</v>
      </c>
      <c r="AH38" s="1">
        <v>-1.42165678124926</v>
      </c>
      <c r="AI38" s="1">
        <v>-3.32094395471441</v>
      </c>
      <c r="AJ38" s="1">
        <v>-0.87163765351793898</v>
      </c>
      <c r="AK38" s="1">
        <v>5.2107702908296698</v>
      </c>
      <c r="AL38" s="10">
        <v>-3.8929662866847901</v>
      </c>
      <c r="AM38" s="1">
        <v>-2.1706192754617</v>
      </c>
      <c r="AN38" s="1">
        <v>-7.7756477723082904</v>
      </c>
      <c r="AO38" s="1">
        <v>8.46303270639938</v>
      </c>
      <c r="AP38" s="1">
        <v>1.5809085841563</v>
      </c>
      <c r="AQ38" s="1">
        <v>1.1106408616848999</v>
      </c>
      <c r="AR38" s="1">
        <v>1.8450310808369199</v>
      </c>
      <c r="AS38" s="1">
        <v>-0.43831720062596102</v>
      </c>
      <c r="AT38" s="1">
        <v>3.4025985050601602</v>
      </c>
      <c r="AU38" s="1">
        <v>1.1716721113127599</v>
      </c>
      <c r="AV38" s="1">
        <v>-1.4256509381959099</v>
      </c>
      <c r="AW38" s="1">
        <v>-0.68344190387964399</v>
      </c>
      <c r="AX38" s="10">
        <v>-1.6210914382735699</v>
      </c>
      <c r="AY38" s="29">
        <f t="shared" si="8"/>
        <v>0.2882596100587787</v>
      </c>
      <c r="AZ38" s="1">
        <f t="shared" si="9"/>
        <v>0.70335694010547944</v>
      </c>
      <c r="BA38" s="1">
        <f t="shared" si="10"/>
        <v>1.4952461241459698</v>
      </c>
    </row>
    <row r="39" spans="1:53" x14ac:dyDescent="0.25">
      <c r="A39" s="1">
        <v>2003</v>
      </c>
      <c r="B39" s="4">
        <v>0.86</v>
      </c>
      <c r="C39" s="4">
        <v>0.86</v>
      </c>
      <c r="D39" s="4">
        <v>0.78900000000000003</v>
      </c>
      <c r="E39" s="5"/>
      <c r="G39" s="1">
        <v>2003</v>
      </c>
      <c r="H39" s="1">
        <v>0.51506516290726401</v>
      </c>
      <c r="I39" s="1">
        <v>0.16800277820652301</v>
      </c>
      <c r="J39" s="1">
        <v>2.81146135132555</v>
      </c>
      <c r="K39" s="1">
        <v>-0.391147527910719</v>
      </c>
      <c r="L39" s="1">
        <v>0.485201640464891</v>
      </c>
      <c r="M39" s="1">
        <v>1.9701737297790001</v>
      </c>
      <c r="N39" s="10">
        <v>1.09119407756964</v>
      </c>
      <c r="O39" s="1">
        <v>1.01041474654415</v>
      </c>
      <c r="P39" s="1">
        <v>-1.5290902693361801</v>
      </c>
      <c r="Q39" s="1">
        <v>3.0626979472138101</v>
      </c>
      <c r="R39" s="1">
        <v>0.715534632035006</v>
      </c>
      <c r="S39" s="1">
        <v>0.17762253875154699</v>
      </c>
      <c r="T39" s="1">
        <v>-2.0142619047619101</v>
      </c>
      <c r="U39" s="1">
        <v>0.96546501885214797</v>
      </c>
      <c r="V39" s="1">
        <v>0.51043150397985904</v>
      </c>
      <c r="W39" s="1">
        <v>1.8363225108224801</v>
      </c>
      <c r="X39" s="1">
        <v>-0.70208420611621403</v>
      </c>
      <c r="Y39" s="1">
        <v>0.44076839826840902</v>
      </c>
      <c r="Z39" s="10">
        <v>-1.32414118139964</v>
      </c>
      <c r="AA39" s="31">
        <f t="shared" si="6"/>
        <v>3.1496797348534642</v>
      </c>
      <c r="AB39" s="29">
        <f t="shared" si="7"/>
        <v>-1.0487968859097623</v>
      </c>
      <c r="AC39" s="29">
        <f t="shared" si="3"/>
        <v>1.2979571288925769</v>
      </c>
      <c r="AD39" s="29"/>
      <c r="AE39" s="1">
        <v>2003</v>
      </c>
      <c r="AF39" s="1">
        <v>1.8450310808369199</v>
      </c>
      <c r="AG39" s="1">
        <v>-0.43831720062596102</v>
      </c>
      <c r="AH39" s="1">
        <v>3.4025985050601602</v>
      </c>
      <c r="AI39" s="1">
        <v>1.1716721113127599</v>
      </c>
      <c r="AJ39" s="1">
        <v>-1.4256509381959099</v>
      </c>
      <c r="AK39" s="1">
        <v>-0.68344190387964399</v>
      </c>
      <c r="AL39" s="10">
        <v>-1.6210914382735699</v>
      </c>
      <c r="AM39" s="1">
        <v>8.6120236000553696</v>
      </c>
      <c r="AN39" s="1">
        <v>0.62675692534101601</v>
      </c>
      <c r="AO39" s="1">
        <v>5.7819586649911701</v>
      </c>
      <c r="AP39" s="1">
        <v>-0.2437734736528</v>
      </c>
      <c r="AQ39" s="1">
        <v>-0.38357352325100302</v>
      </c>
      <c r="AR39" s="1">
        <v>-2.31999544708128</v>
      </c>
      <c r="AS39" s="1">
        <v>3.4789694176791301</v>
      </c>
      <c r="AT39" s="1">
        <v>1.8881441139505799</v>
      </c>
      <c r="AU39" s="1">
        <v>4.6176215106732297</v>
      </c>
      <c r="AV39" s="1">
        <v>4.0300131964809101</v>
      </c>
      <c r="AW39" s="1">
        <v>-1.3976540985899599</v>
      </c>
      <c r="AX39" s="10">
        <v>-1.75244239631334</v>
      </c>
      <c r="AY39" s="29">
        <f t="shared" si="8"/>
        <v>1.9115040408569179</v>
      </c>
      <c r="AZ39" s="1">
        <f t="shared" si="9"/>
        <v>0.57948698529892506</v>
      </c>
      <c r="BA39" s="1">
        <f t="shared" si="10"/>
        <v>1.9161848988054149</v>
      </c>
    </row>
    <row r="40" spans="1:53" x14ac:dyDescent="0.25">
      <c r="A40" s="1">
        <v>2004</v>
      </c>
      <c r="B40" s="4">
        <v>1.08</v>
      </c>
      <c r="C40" s="4">
        <v>1.08</v>
      </c>
      <c r="D40" s="4">
        <v>1.006</v>
      </c>
      <c r="E40" s="5"/>
      <c r="G40" s="1">
        <v>2004</v>
      </c>
      <c r="H40" s="1">
        <v>-2.0142619047619101</v>
      </c>
      <c r="I40" s="1">
        <v>0.96546501885214797</v>
      </c>
      <c r="J40" s="1">
        <v>0.51043150397985904</v>
      </c>
      <c r="K40" s="1">
        <v>1.8363225108224801</v>
      </c>
      <c r="L40" s="1">
        <v>-0.70208420611621403</v>
      </c>
      <c r="M40" s="1">
        <v>0.44076839826840902</v>
      </c>
      <c r="N40" s="10">
        <v>-1.32414118139964</v>
      </c>
      <c r="O40" s="1">
        <v>1.22101867572129</v>
      </c>
      <c r="P40" s="1">
        <v>-0.89465356040084199</v>
      </c>
      <c r="Q40" s="1">
        <v>-3.9730888805339398E-2</v>
      </c>
      <c r="R40" s="1">
        <v>-3.0459191159716998</v>
      </c>
      <c r="S40" s="1">
        <v>-2.1174991731530199</v>
      </c>
      <c r="T40" s="1">
        <v>-2.2235889724310902</v>
      </c>
      <c r="U40" s="1">
        <v>-0.66933080501842701</v>
      </c>
      <c r="V40" s="1">
        <v>8.3595205021366706E-2</v>
      </c>
      <c r="W40" s="1">
        <v>-0.53954078377762604</v>
      </c>
      <c r="X40" s="1">
        <v>-3.4571119881813202</v>
      </c>
      <c r="Y40" s="1">
        <v>-1.81197026657518</v>
      </c>
      <c r="Z40" s="10">
        <v>0.16374936608408799</v>
      </c>
      <c r="AA40" s="31">
        <f t="shared" si="6"/>
        <v>-13.330982307487799</v>
      </c>
      <c r="AB40" s="29">
        <f t="shared" si="7"/>
        <v>-2.8929197774495172</v>
      </c>
      <c r="AC40" s="29">
        <f t="shared" si="3"/>
        <v>-3.3488653562057764</v>
      </c>
      <c r="AD40" s="29"/>
      <c r="AE40" s="1">
        <v>2004</v>
      </c>
      <c r="AF40" s="1">
        <v>-2.31999544708128</v>
      </c>
      <c r="AG40" s="1">
        <v>3.4789694176791301</v>
      </c>
      <c r="AH40" s="1">
        <v>1.8881441139505799</v>
      </c>
      <c r="AI40" s="1">
        <v>4.6176215106732297</v>
      </c>
      <c r="AJ40" s="1">
        <v>4.0300131964809101</v>
      </c>
      <c r="AK40" s="1">
        <v>-1.3976540985899599</v>
      </c>
      <c r="AL40" s="10">
        <v>-1.75244239631334</v>
      </c>
      <c r="AM40" s="1">
        <v>3.8140213142824502</v>
      </c>
      <c r="AN40" s="1">
        <v>-3.99239010114868</v>
      </c>
      <c r="AO40" s="1">
        <v>2.3815297848727601</v>
      </c>
      <c r="AP40" s="1">
        <v>0.50821113520479899</v>
      </c>
      <c r="AQ40" s="1">
        <v>-0.67456210173530995</v>
      </c>
      <c r="AR40" s="1">
        <v>0.85164469166651102</v>
      </c>
      <c r="AS40" s="1">
        <v>-0.95213106078976995</v>
      </c>
      <c r="AT40" s="1">
        <v>2.2027219809049901</v>
      </c>
      <c r="AU40" s="1">
        <v>0.90357091003369405</v>
      </c>
      <c r="AV40" s="1">
        <v>-3.5691613785195599</v>
      </c>
      <c r="AW40" s="1">
        <v>-5.0285329599662703</v>
      </c>
      <c r="AX40" s="10">
        <v>-6.2579869027411199</v>
      </c>
      <c r="AY40" s="29">
        <f t="shared" si="8"/>
        <v>-0.8177553906612921</v>
      </c>
      <c r="AZ40" s="1">
        <f t="shared" si="9"/>
        <v>-5.0243184561629461E-2</v>
      </c>
      <c r="BA40" s="1">
        <f t="shared" si="10"/>
        <v>0.75145163045385632</v>
      </c>
    </row>
    <row r="41" spans="1:53" x14ac:dyDescent="0.25">
      <c r="A41" s="1">
        <v>2005</v>
      </c>
      <c r="B41" s="4">
        <v>1.1319999999999999</v>
      </c>
      <c r="C41" s="4">
        <v>1.1319999999999999</v>
      </c>
      <c r="D41" s="4">
        <v>1.0489999999999999</v>
      </c>
      <c r="E41" s="5"/>
      <c r="G41" s="1">
        <v>2005</v>
      </c>
      <c r="H41" s="1">
        <v>-2.2235889724310902</v>
      </c>
      <c r="I41" s="1">
        <v>-0.66933080501842701</v>
      </c>
      <c r="J41" s="1">
        <v>8.3595205021366706E-2</v>
      </c>
      <c r="K41" s="1">
        <v>-0.53954078377762604</v>
      </c>
      <c r="L41" s="1">
        <v>-3.4571119881813202</v>
      </c>
      <c r="M41" s="1">
        <v>-1.81197026657518</v>
      </c>
      <c r="N41" s="10">
        <v>0.16374936608408799</v>
      </c>
      <c r="O41" s="1">
        <v>-1.28450642735857</v>
      </c>
      <c r="P41" s="1">
        <v>-1.0116946839785099</v>
      </c>
      <c r="Q41" s="1">
        <v>-0.132482305470492</v>
      </c>
      <c r="R41" s="1">
        <v>0.37262713602158798</v>
      </c>
      <c r="S41" s="1">
        <v>0.43899201816862299</v>
      </c>
      <c r="T41" s="1">
        <v>0.62375062656644398</v>
      </c>
      <c r="U41" s="1">
        <v>1.5442604678853</v>
      </c>
      <c r="V41" s="1">
        <v>0.730952454449875</v>
      </c>
      <c r="W41" s="1">
        <v>0.62126258828890402</v>
      </c>
      <c r="X41" s="1">
        <v>1.81366668136658</v>
      </c>
      <c r="Y41" s="1">
        <v>3.7886244019142201</v>
      </c>
      <c r="Z41" s="10">
        <v>2.9290592684058101</v>
      </c>
      <c r="AA41" s="31">
        <f t="shared" si="6"/>
        <v>10.434512226259772</v>
      </c>
      <c r="AB41" s="29">
        <f t="shared" si="7"/>
        <v>2.1680110944517441</v>
      </c>
      <c r="AC41" s="29">
        <f t="shared" si="3"/>
        <v>3.520226137190523</v>
      </c>
      <c r="AD41" s="29"/>
      <c r="AE41" s="1">
        <v>2005</v>
      </c>
      <c r="AF41" s="1">
        <v>0.85164469166651102</v>
      </c>
      <c r="AG41" s="1">
        <v>-0.95213106078976995</v>
      </c>
      <c r="AH41" s="1">
        <v>2.2027219809049901</v>
      </c>
      <c r="AI41" s="1">
        <v>0.90357091003369405</v>
      </c>
      <c r="AJ41" s="1">
        <v>-3.5691613785195599</v>
      </c>
      <c r="AK41" s="1">
        <v>-5.0285329599662703</v>
      </c>
      <c r="AL41" s="10">
        <v>-6.2579869027411199</v>
      </c>
      <c r="AM41" s="1">
        <v>-5.0581745198774701</v>
      </c>
      <c r="AN41" s="1">
        <v>-6.2648622507903697</v>
      </c>
      <c r="AO41" s="1">
        <v>0.56497187249634495</v>
      </c>
      <c r="AP41" s="1">
        <v>-0.84980425593770104</v>
      </c>
      <c r="AQ41" s="1">
        <v>1.1868674619081801E-2</v>
      </c>
      <c r="AR41" s="1">
        <v>0.92995149708130398</v>
      </c>
      <c r="AS41" s="1">
        <v>0.54580071880532399</v>
      </c>
      <c r="AT41" s="1">
        <v>0.69794500915041402</v>
      </c>
      <c r="AU41" s="1">
        <v>-1.57047969060584</v>
      </c>
      <c r="AV41" s="1">
        <v>1.19618017551206</v>
      </c>
      <c r="AW41" s="1">
        <v>-0.45941182134258401</v>
      </c>
      <c r="AX41" s="10">
        <v>-4.0925636672329002</v>
      </c>
      <c r="AY41" s="29">
        <f t="shared" si="8"/>
        <v>-1.1957148548435279</v>
      </c>
      <c r="AZ41" s="1">
        <f t="shared" si="9"/>
        <v>0.73787610794331404</v>
      </c>
      <c r="BA41" s="1">
        <f t="shared" si="10"/>
        <v>0.15080438360780052</v>
      </c>
    </row>
    <row r="42" spans="1:53" x14ac:dyDescent="0.25">
      <c r="A42" s="1">
        <v>2006</v>
      </c>
      <c r="B42" s="4">
        <v>0.94399999999999995</v>
      </c>
      <c r="C42" s="4">
        <v>0.94399999999999995</v>
      </c>
      <c r="D42" s="4">
        <v>0.91900000000000004</v>
      </c>
      <c r="E42" s="5"/>
      <c r="G42" s="1">
        <v>2006</v>
      </c>
      <c r="H42" s="1">
        <v>0.62375062656644398</v>
      </c>
      <c r="I42" s="1">
        <v>1.5442604678853</v>
      </c>
      <c r="J42" s="1">
        <v>0.730952454449875</v>
      </c>
      <c r="K42" s="1">
        <v>0.62126258828890402</v>
      </c>
      <c r="L42" s="1">
        <v>1.81366668136658</v>
      </c>
      <c r="M42" s="1">
        <v>3.7886244019142201</v>
      </c>
      <c r="N42" s="10">
        <v>2.9290592684058101</v>
      </c>
      <c r="O42" s="1">
        <v>0.171258792141572</v>
      </c>
      <c r="P42" s="1">
        <v>1.7255745372728299</v>
      </c>
      <c r="Q42" s="1">
        <v>-2.3284595285866398</v>
      </c>
      <c r="R42" s="1">
        <v>-7.1821599453181202</v>
      </c>
      <c r="S42" s="1">
        <v>-4.9678080832539398E-2</v>
      </c>
      <c r="T42" s="1">
        <v>0.45775689223060501</v>
      </c>
      <c r="U42" s="1">
        <v>-1.02279342050138</v>
      </c>
      <c r="V42" s="1">
        <v>0.123470994201082</v>
      </c>
      <c r="W42" s="1">
        <v>0.37206596035543799</v>
      </c>
      <c r="X42" s="1">
        <v>0.229606641236478</v>
      </c>
      <c r="Y42" s="1">
        <v>3.2692190704036301</v>
      </c>
      <c r="Z42" s="10">
        <v>0.494369170727535</v>
      </c>
      <c r="AA42" s="31">
        <f t="shared" si="6"/>
        <v>-3.7397689166695107</v>
      </c>
      <c r="AB42" s="29">
        <f t="shared" si="7"/>
        <v>-0.565036528270775</v>
      </c>
      <c r="AC42" s="29">
        <f t="shared" si="3"/>
        <v>-6.9499573714255025E-2</v>
      </c>
      <c r="AD42" s="29"/>
      <c r="AE42" s="1">
        <v>2006</v>
      </c>
      <c r="AF42" s="1">
        <v>0.92995149708130398</v>
      </c>
      <c r="AG42" s="1">
        <v>0.54580071880532399</v>
      </c>
      <c r="AH42" s="1">
        <v>0.69794500915041402</v>
      </c>
      <c r="AI42" s="1">
        <v>-1.57047969060584</v>
      </c>
      <c r="AJ42" s="1">
        <v>1.19618017551206</v>
      </c>
      <c r="AK42" s="1">
        <v>-0.45941182134258401</v>
      </c>
      <c r="AL42" s="10">
        <v>-4.0925636672329002</v>
      </c>
      <c r="AM42" s="1">
        <v>-5.2690800314573902</v>
      </c>
      <c r="AN42" s="1">
        <v>-0.13031469599907</v>
      </c>
      <c r="AO42" s="1">
        <v>-2.9005394719064301E-2</v>
      </c>
      <c r="AP42" s="1">
        <v>-8.3278196470800996</v>
      </c>
      <c r="AQ42" s="1">
        <v>-1.3210553877362201</v>
      </c>
      <c r="AR42" s="1">
        <v>-1.4217416975038999</v>
      </c>
      <c r="AS42" s="1">
        <v>-1.0756223403085801</v>
      </c>
      <c r="AT42" s="1">
        <v>0.62220029545983302</v>
      </c>
      <c r="AU42" s="1">
        <v>1.6521363754213301</v>
      </c>
      <c r="AV42" s="1">
        <v>2.07442495535029</v>
      </c>
      <c r="AW42" s="1">
        <v>10.223042650614801</v>
      </c>
      <c r="AX42" s="10">
        <v>-4.4400436575306701</v>
      </c>
      <c r="AY42" s="29">
        <f t="shared" si="8"/>
        <v>-0.62023988129072827</v>
      </c>
      <c r="AZ42" s="1">
        <f t="shared" si="9"/>
        <v>-1.24868201890624</v>
      </c>
      <c r="BA42" s="1">
        <f t="shared" si="10"/>
        <v>-5.5756841732829243E-2</v>
      </c>
    </row>
    <row r="43" spans="1:53" x14ac:dyDescent="0.25">
      <c r="A43" s="1">
        <v>2007</v>
      </c>
      <c r="B43" s="4">
        <v>1.1379999999999999</v>
      </c>
      <c r="C43" s="4">
        <v>1.1379999999999999</v>
      </c>
      <c r="D43" s="4">
        <v>1.081</v>
      </c>
      <c r="E43" s="5"/>
      <c r="G43" s="1">
        <v>2007</v>
      </c>
      <c r="H43" s="1">
        <v>0.45775689223060501</v>
      </c>
      <c r="I43" s="1">
        <v>-1.02279342050138</v>
      </c>
      <c r="J43" s="1">
        <v>0.123470994201082</v>
      </c>
      <c r="K43" s="1">
        <v>0.37206596035543799</v>
      </c>
      <c r="L43" s="1">
        <v>0.229606641236478</v>
      </c>
      <c r="M43" s="1">
        <v>3.2692190704036301</v>
      </c>
      <c r="N43" s="10">
        <v>0.494369170727535</v>
      </c>
      <c r="O43" s="1">
        <v>-0.105234052874291</v>
      </c>
      <c r="P43" s="1">
        <v>-1.4585848129058301</v>
      </c>
      <c r="Q43" s="1">
        <v>-0.19217868718679301</v>
      </c>
      <c r="R43" s="1">
        <v>3.3163863066761698</v>
      </c>
      <c r="S43" s="1">
        <v>3.0939098846823998</v>
      </c>
      <c r="T43" s="1">
        <v>1.5117631578947699</v>
      </c>
      <c r="U43" s="1">
        <v>1.4166043040151499</v>
      </c>
      <c r="V43" s="1">
        <v>2.6837314694360899</v>
      </c>
      <c r="W43" s="1">
        <v>2.1062026657552599</v>
      </c>
      <c r="X43" s="1">
        <v>0.893933697881374</v>
      </c>
      <c r="Y43" s="1">
        <v>4.6098137388930303</v>
      </c>
      <c r="Z43" s="10">
        <v>2.9822597182102601</v>
      </c>
      <c r="AA43" s="31">
        <f t="shared" si="6"/>
        <v>20.858607390477594</v>
      </c>
      <c r="AB43" s="29">
        <f t="shared" si="7"/>
        <v>2.9283674619099198</v>
      </c>
      <c r="AC43" s="29">
        <f t="shared" si="3"/>
        <v>7.7183015971012701</v>
      </c>
      <c r="AD43" s="29"/>
      <c r="AE43" s="1">
        <v>2007</v>
      </c>
      <c r="AF43" s="1">
        <v>-1.4217416975038999</v>
      </c>
      <c r="AG43" s="1">
        <v>-1.0756223403085801</v>
      </c>
      <c r="AH43" s="1">
        <v>0.62220029545983302</v>
      </c>
      <c r="AI43" s="1">
        <v>1.6521363754213301</v>
      </c>
      <c r="AJ43" s="1">
        <v>2.07442495535029</v>
      </c>
      <c r="AK43" s="1">
        <v>10.223042650614801</v>
      </c>
      <c r="AL43" s="10">
        <v>-4.4400436575306701</v>
      </c>
      <c r="AM43" s="1">
        <v>-2.4541790914233101</v>
      </c>
      <c r="AN43" s="1">
        <v>4.3185185730782401</v>
      </c>
      <c r="AO43" s="1">
        <v>0.30927540258252301</v>
      </c>
      <c r="AP43" s="1">
        <v>3.41649617774974E-2</v>
      </c>
      <c r="AQ43" s="1">
        <v>2.6589237757152699</v>
      </c>
      <c r="AR43" s="1">
        <v>2.7165651079108901</v>
      </c>
      <c r="AS43" s="1">
        <v>2.4642449231585202</v>
      </c>
      <c r="AT43" s="1">
        <v>2.2851652591892599</v>
      </c>
      <c r="AU43" s="1">
        <v>0.47141910811510301</v>
      </c>
      <c r="AV43" s="1">
        <v>-5.0556071263189298E-2</v>
      </c>
      <c r="AW43" s="1">
        <v>2.40549712257179</v>
      </c>
      <c r="AX43" s="10">
        <v>2.4447344166865501</v>
      </c>
      <c r="AY43" s="29">
        <f t="shared" si="8"/>
        <v>1.466981124008262</v>
      </c>
      <c r="AZ43" s="1">
        <f t="shared" si="9"/>
        <v>2.5904050155347051</v>
      </c>
      <c r="BA43" s="1">
        <f t="shared" si="10"/>
        <v>1.9843485995934433</v>
      </c>
    </row>
    <row r="44" spans="1:53" x14ac:dyDescent="0.25">
      <c r="A44" s="1">
        <v>2008</v>
      </c>
      <c r="B44" s="4">
        <v>0.69699999999999995</v>
      </c>
      <c r="C44" s="4">
        <v>0.69699999999999995</v>
      </c>
      <c r="D44" s="4">
        <v>0.73399999999999999</v>
      </c>
      <c r="E44" s="5"/>
      <c r="G44" s="1">
        <v>2008</v>
      </c>
      <c r="H44" s="1">
        <v>1.5117631578947699</v>
      </c>
      <c r="I44" s="1">
        <v>1.4166043040151499</v>
      </c>
      <c r="J44" s="1">
        <v>2.6837314694360899</v>
      </c>
      <c r="K44" s="1">
        <v>2.1062026657552599</v>
      </c>
      <c r="L44" s="1">
        <v>0.893933697881374</v>
      </c>
      <c r="M44" s="1">
        <v>4.6098137388930303</v>
      </c>
      <c r="N44" s="10">
        <v>2.9822597182102601</v>
      </c>
      <c r="O44" s="1">
        <v>-0.72366238176115305</v>
      </c>
      <c r="P44" s="1">
        <v>-1.1194683010144899</v>
      </c>
      <c r="Q44" s="1">
        <v>3.3021666703410499</v>
      </c>
      <c r="R44" s="1">
        <v>-3.09173410799754</v>
      </c>
      <c r="S44" s="1">
        <v>3.1955623663263402</v>
      </c>
      <c r="T44" s="1">
        <v>-2.3242305764411002</v>
      </c>
      <c r="U44" s="1">
        <v>-0.77625603598442705</v>
      </c>
      <c r="V44" s="1">
        <v>3.4472177511226998</v>
      </c>
      <c r="W44" s="1">
        <v>0.67367270448849104</v>
      </c>
      <c r="X44" s="1">
        <v>1.68406720613827</v>
      </c>
      <c r="Y44" s="1">
        <v>-0.71292492595156098</v>
      </c>
      <c r="Z44" s="10">
        <v>-0.56210779882301698</v>
      </c>
      <c r="AA44" s="31">
        <f t="shared" si="6"/>
        <v>2.9923025704435631</v>
      </c>
      <c r="AB44" s="29">
        <f t="shared" si="7"/>
        <v>-3.1004866124255273</v>
      </c>
      <c r="AC44" s="29">
        <f t="shared" si="3"/>
        <v>1.0204038431856635</v>
      </c>
      <c r="AD44" s="29"/>
      <c r="AE44" s="1">
        <v>2008</v>
      </c>
      <c r="AF44" s="1">
        <v>2.7165651079108901</v>
      </c>
      <c r="AG44" s="1">
        <v>2.4642449231585202</v>
      </c>
      <c r="AH44" s="1">
        <v>2.2851652591892599</v>
      </c>
      <c r="AI44" s="1">
        <v>0.47141910811510301</v>
      </c>
      <c r="AJ44" s="1">
        <v>-5.0556071263189298E-2</v>
      </c>
      <c r="AK44" s="1">
        <v>2.40549712257179</v>
      </c>
      <c r="AL44" s="10">
        <v>2.4447344166865501</v>
      </c>
      <c r="AM44" s="1">
        <v>-1.64250395784224</v>
      </c>
      <c r="AN44" s="1">
        <v>2.1822533199885399</v>
      </c>
      <c r="AO44" s="1">
        <v>1.57336265149711</v>
      </c>
      <c r="AP44" s="1">
        <v>-3.5405170960315999</v>
      </c>
      <c r="AQ44" s="1">
        <v>1.6421287456176601</v>
      </c>
      <c r="AR44" s="1">
        <v>-1.9817947533413101</v>
      </c>
      <c r="AS44" s="1">
        <v>-2.15072652305239</v>
      </c>
      <c r="AT44" s="1">
        <v>2.3868399003376699</v>
      </c>
      <c r="AU44" s="1">
        <v>2.6740351741425701</v>
      </c>
      <c r="AV44" s="1">
        <v>0.71155967631693495</v>
      </c>
      <c r="AW44" s="1">
        <v>-0.44538173880452597</v>
      </c>
      <c r="AX44" s="10">
        <v>8.8101576521947802</v>
      </c>
      <c r="AY44" s="29">
        <f t="shared" si="8"/>
        <v>0.85161775425193331</v>
      </c>
      <c r="AZ44" s="1">
        <f t="shared" si="9"/>
        <v>-2.0662606381968498</v>
      </c>
      <c r="BA44" s="1">
        <f t="shared" si="10"/>
        <v>0.2320884495216351</v>
      </c>
    </row>
    <row r="45" spans="1:53" x14ac:dyDescent="0.25">
      <c r="A45" s="1">
        <v>2009</v>
      </c>
      <c r="B45" s="4">
        <v>0.76100000000000001</v>
      </c>
      <c r="C45" s="4">
        <v>0.76100000000000001</v>
      </c>
      <c r="D45" s="4">
        <v>0.71599999999999997</v>
      </c>
      <c r="E45" s="5"/>
      <c r="G45" s="1">
        <v>2009</v>
      </c>
      <c r="H45" s="1">
        <v>-2.3242305764411002</v>
      </c>
      <c r="I45" s="1">
        <v>-0.77625603598442705</v>
      </c>
      <c r="J45" s="1">
        <v>3.4472177511226998</v>
      </c>
      <c r="K45" s="1">
        <v>0.67367270448849104</v>
      </c>
      <c r="L45" s="1">
        <v>1.68406720613827</v>
      </c>
      <c r="M45" s="1">
        <v>-0.71292492595156098</v>
      </c>
      <c r="N45" s="10">
        <v>-0.56210779882301698</v>
      </c>
      <c r="O45" s="1">
        <v>1.3611350958039901</v>
      </c>
      <c r="P45" s="1">
        <v>-4.83761779897615</v>
      </c>
      <c r="Q45" s="1">
        <v>0.56747976980590198</v>
      </c>
      <c r="R45" s="1">
        <v>-6.9854522670243793E-2</v>
      </c>
      <c r="S45" s="1">
        <v>8.1085815712276105E-2</v>
      </c>
      <c r="T45" s="1">
        <v>0.169775689223085</v>
      </c>
      <c r="U45" s="1">
        <v>-1.9820196017903999</v>
      </c>
      <c r="V45" s="1">
        <v>-1.07961854783589</v>
      </c>
      <c r="W45" s="1">
        <v>0.14447607655502701</v>
      </c>
      <c r="X45" s="1">
        <v>1.4064587789121701</v>
      </c>
      <c r="Y45" s="1">
        <v>-1.98899692412816</v>
      </c>
      <c r="Z45" s="10">
        <v>3.0935246841447102</v>
      </c>
      <c r="AA45" s="31">
        <f t="shared" si="6"/>
        <v>-3.1341714852436837</v>
      </c>
      <c r="AB45" s="29">
        <f t="shared" si="7"/>
        <v>-1.8122439125673149</v>
      </c>
      <c r="AC45" s="29">
        <f t="shared" si="3"/>
        <v>-2.7473863838481782</v>
      </c>
      <c r="AD45" s="29"/>
      <c r="AE45" s="1">
        <v>2009</v>
      </c>
      <c r="AF45" s="1">
        <v>-1.9817947533413101</v>
      </c>
      <c r="AG45" s="1">
        <v>-2.15072652305239</v>
      </c>
      <c r="AH45" s="1">
        <v>2.3868399003376699</v>
      </c>
      <c r="AI45" s="1">
        <v>2.6740351741425701</v>
      </c>
      <c r="AJ45" s="1">
        <v>0.71155967631693495</v>
      </c>
      <c r="AK45" s="1">
        <v>-0.44538173880452597</v>
      </c>
      <c r="AL45" s="10">
        <v>8.8101576521947802</v>
      </c>
      <c r="AM45" s="1">
        <v>-2.9856675339371601</v>
      </c>
      <c r="AN45" s="1">
        <v>-6.4052434601951598</v>
      </c>
      <c r="AO45" s="1">
        <v>-1.1528726802342999</v>
      </c>
      <c r="AP45" s="1">
        <v>-1.4451991538407001</v>
      </c>
      <c r="AQ45" s="1">
        <v>2.0285595219718502</v>
      </c>
      <c r="AR45" s="1">
        <v>-2.0034879479265202</v>
      </c>
      <c r="AS45" s="1">
        <v>-3.4398915176503002</v>
      </c>
      <c r="AT45" s="1">
        <v>-1.50180803915991</v>
      </c>
      <c r="AU45" s="1">
        <v>2.0633179068360401</v>
      </c>
      <c r="AV45" s="1">
        <v>-6.1808447070739701E-2</v>
      </c>
      <c r="AW45" s="1">
        <v>-6.3662606001808397</v>
      </c>
      <c r="AX45" s="10">
        <v>1.5788066941550001</v>
      </c>
      <c r="AY45" s="29">
        <f t="shared" si="8"/>
        <v>-1.6409629381027282</v>
      </c>
      <c r="AZ45" s="1">
        <f t="shared" si="9"/>
        <v>-2.72168973278841</v>
      </c>
      <c r="BA45" s="1">
        <f t="shared" si="10"/>
        <v>-1.2204673994751722</v>
      </c>
    </row>
    <row r="46" spans="1:53" x14ac:dyDescent="0.25">
      <c r="A46" s="1">
        <v>2010</v>
      </c>
      <c r="B46" s="4">
        <v>0.69299999999999995</v>
      </c>
      <c r="C46" s="4">
        <v>0.69299999999999995</v>
      </c>
      <c r="D46" s="4">
        <v>0.59399999999999997</v>
      </c>
      <c r="E46" s="5"/>
      <c r="G46" s="1">
        <v>2010</v>
      </c>
      <c r="H46" s="1">
        <v>0.169775689223085</v>
      </c>
      <c r="I46" s="1">
        <v>-1.9820196017903999</v>
      </c>
      <c r="J46" s="1">
        <v>-1.07961854783589</v>
      </c>
      <c r="K46" s="1">
        <v>0.14447607655502701</v>
      </c>
      <c r="L46" s="1">
        <v>1.4064587789121701</v>
      </c>
      <c r="M46" s="1">
        <v>-1.98899692412816</v>
      </c>
      <c r="N46" s="10">
        <v>3.0935246841447102</v>
      </c>
      <c r="O46" s="1">
        <v>-0.68955129759887102</v>
      </c>
      <c r="P46" s="1">
        <v>5.67942794181788E-2</v>
      </c>
      <c r="Q46" s="1">
        <v>-1.72849745331025</v>
      </c>
      <c r="R46" s="1">
        <v>-0.84797493734295004</v>
      </c>
      <c r="S46" s="1">
        <v>0.85370603929181399</v>
      </c>
      <c r="T46" s="1">
        <v>-0.142884711779454</v>
      </c>
      <c r="U46" s="1">
        <v>4.4444748969195196</v>
      </c>
      <c r="V46" s="1">
        <v>-0.122583879052485</v>
      </c>
      <c r="W46" s="1">
        <v>0.37527944862155399</v>
      </c>
      <c r="X46" s="1">
        <v>1.28368906136306</v>
      </c>
      <c r="Y46" s="1">
        <v>2.3682644110272499</v>
      </c>
      <c r="Z46" s="10">
        <v>1.75560878001443</v>
      </c>
      <c r="AA46" s="31">
        <f t="shared" si="6"/>
        <v>7.606324637571797</v>
      </c>
      <c r="AB46" s="29">
        <f t="shared" si="7"/>
        <v>4.301590185140066</v>
      </c>
      <c r="AC46" s="29">
        <f t="shared" si="3"/>
        <v>4.5542857547091353</v>
      </c>
      <c r="AD46" s="29"/>
      <c r="AE46" s="1">
        <v>2010</v>
      </c>
      <c r="AF46" s="1">
        <v>-2.0034879479265202</v>
      </c>
      <c r="AG46" s="1">
        <v>-3.4398915176503002</v>
      </c>
      <c r="AH46" s="1">
        <v>-1.50180803915991</v>
      </c>
      <c r="AI46" s="1">
        <v>2.0633179068360401</v>
      </c>
      <c r="AJ46" s="1">
        <v>-6.1808447070739701E-2</v>
      </c>
      <c r="AK46" s="1">
        <v>-6.3662606001808397</v>
      </c>
      <c r="AL46" s="10">
        <v>1.5788066941550001</v>
      </c>
      <c r="AM46" s="1">
        <v>-3.8508529388080602E-2</v>
      </c>
      <c r="AN46" s="1">
        <v>-2.57783876254685</v>
      </c>
      <c r="AO46" s="1">
        <v>-5.7081402700297099</v>
      </c>
      <c r="AP46" s="1">
        <v>-4.2198812116497999</v>
      </c>
      <c r="AQ46" s="1">
        <v>3.9407967499396501</v>
      </c>
      <c r="AR46" s="1">
        <v>0.62815219082227203</v>
      </c>
      <c r="AS46" s="1">
        <v>4.6773951006547998</v>
      </c>
      <c r="AT46" s="1">
        <v>-1.2452946883334901</v>
      </c>
      <c r="AU46" s="1">
        <v>1.84593397286321</v>
      </c>
      <c r="AV46" s="1">
        <v>0.75837181663838404</v>
      </c>
      <c r="AW46" s="1">
        <v>1.61286053844285</v>
      </c>
      <c r="AX46" s="10">
        <v>8.9990686393402299</v>
      </c>
      <c r="AY46" s="29">
        <f t="shared" si="8"/>
        <v>0.72274296222945544</v>
      </c>
      <c r="AZ46" s="1">
        <f t="shared" si="9"/>
        <v>2.6527736457385358</v>
      </c>
      <c r="BA46" s="1">
        <f t="shared" si="10"/>
        <v>1.4765466440016979</v>
      </c>
    </row>
    <row r="47" spans="1:53" x14ac:dyDescent="0.25">
      <c r="A47" s="1">
        <v>2011</v>
      </c>
      <c r="B47" s="4">
        <v>1.0900000000000001</v>
      </c>
      <c r="C47" s="4">
        <v>1.0900000000000001</v>
      </c>
      <c r="D47" s="4">
        <v>0.86099999999999999</v>
      </c>
      <c r="E47" s="5"/>
      <c r="G47" s="1">
        <v>2011</v>
      </c>
      <c r="H47" s="1">
        <v>-0.142884711779454</v>
      </c>
      <c r="I47" s="1">
        <v>4.4444748969195196</v>
      </c>
      <c r="J47" s="1">
        <v>-0.122583879052485</v>
      </c>
      <c r="K47" s="1">
        <v>0.37527944862155399</v>
      </c>
      <c r="L47" s="1">
        <v>1.28368906136306</v>
      </c>
      <c r="M47" s="1">
        <v>2.3682644110272499</v>
      </c>
      <c r="N47" s="10">
        <v>1.75560878001443</v>
      </c>
      <c r="O47" s="1">
        <v>1.2468590831922699</v>
      </c>
      <c r="P47" s="1">
        <v>-0.81307935647448004</v>
      </c>
      <c r="Q47" s="1">
        <v>5.5852027429276001</v>
      </c>
      <c r="R47" s="1">
        <v>4.6239046479833403</v>
      </c>
      <c r="S47" s="1">
        <v>-3.0833511564835501</v>
      </c>
      <c r="T47" s="1">
        <v>0.67445488721800595</v>
      </c>
      <c r="U47" s="1">
        <v>2.4806468149846501</v>
      </c>
      <c r="V47" s="1">
        <v>-0.55888254360237699</v>
      </c>
      <c r="W47" s="1">
        <v>-0.62058384597854899</v>
      </c>
      <c r="X47" s="1">
        <v>-0.63585484973403705</v>
      </c>
      <c r="Y47" s="1">
        <v>-4.5744742538163496</v>
      </c>
      <c r="Z47" s="10">
        <v>-0.55972647895384198</v>
      </c>
      <c r="AA47" s="31">
        <f t="shared" si="6"/>
        <v>3.7651156912626838</v>
      </c>
      <c r="AB47" s="29">
        <f t="shared" si="7"/>
        <v>3.1551017022026562</v>
      </c>
      <c r="AC47" s="29">
        <f t="shared" si="3"/>
        <v>1.9756353126217303</v>
      </c>
      <c r="AD47" s="29"/>
      <c r="AE47" s="1">
        <v>2011</v>
      </c>
      <c r="AF47" s="1">
        <v>0.62815219082227203</v>
      </c>
      <c r="AG47" s="1">
        <v>4.6773951006547998</v>
      </c>
      <c r="AH47" s="1">
        <v>-1.2452946883334901</v>
      </c>
      <c r="AI47" s="1">
        <v>1.84593397286321</v>
      </c>
      <c r="AJ47" s="1">
        <v>0.75837181663838404</v>
      </c>
      <c r="AK47" s="1">
        <v>1.61286053844285</v>
      </c>
      <c r="AL47" s="10">
        <v>8.9990686393402299</v>
      </c>
      <c r="AM47" s="1">
        <v>1.7570375719359901</v>
      </c>
      <c r="AN47" s="1">
        <v>-3.1147197791835501</v>
      </c>
      <c r="AO47" s="1">
        <v>7.4043340756582801</v>
      </c>
      <c r="AP47" s="1">
        <v>1.4054367305411</v>
      </c>
      <c r="AQ47" s="1">
        <v>-3.6243853769321599</v>
      </c>
      <c r="AR47" s="1">
        <v>0.333125662903066</v>
      </c>
      <c r="AS47" s="1">
        <v>1.5495204286379001</v>
      </c>
      <c r="AT47" s="1">
        <v>-1.84684585363707</v>
      </c>
      <c r="AU47" s="1">
        <v>-1.0014499611097201</v>
      </c>
      <c r="AV47" s="1">
        <v>-2.7375769519105901</v>
      </c>
      <c r="AW47" s="1">
        <v>-5.0846849896004702</v>
      </c>
      <c r="AX47" s="10">
        <v>-5.2580887703125399</v>
      </c>
      <c r="AY47" s="29">
        <f t="shared" si="8"/>
        <v>-0.85152476775081387</v>
      </c>
      <c r="AZ47" s="1">
        <f t="shared" si="9"/>
        <v>0.94132304577048309</v>
      </c>
      <c r="BA47" s="1">
        <f t="shared" si="10"/>
        <v>-0.24141243080145597</v>
      </c>
    </row>
    <row r="48" spans="1:53" x14ac:dyDescent="0.25">
      <c r="A48" s="1">
        <v>2012</v>
      </c>
      <c r="B48" s="4">
        <v>1.0069999999999999</v>
      </c>
      <c r="C48" s="4">
        <v>1.0069999999999999</v>
      </c>
      <c r="D48" s="4">
        <v>0.875</v>
      </c>
      <c r="E48" s="5"/>
      <c r="G48" s="1">
        <v>2012</v>
      </c>
      <c r="H48" s="1">
        <v>0.67445488721800595</v>
      </c>
      <c r="I48" s="1">
        <v>2.4806468149846501</v>
      </c>
      <c r="J48" s="1">
        <v>-0.55888254360237699</v>
      </c>
      <c r="K48" s="1">
        <v>-0.62058384597854899</v>
      </c>
      <c r="L48" s="1">
        <v>-0.63585484973403705</v>
      </c>
      <c r="M48" s="1">
        <v>-4.5744742538163496</v>
      </c>
      <c r="N48" s="10">
        <v>-0.55972647895384198</v>
      </c>
      <c r="O48" s="1">
        <v>2.3284307543054101</v>
      </c>
      <c r="P48" s="1">
        <v>0.13157902733785201</v>
      </c>
      <c r="Q48" s="1">
        <v>-2.4462583511565499</v>
      </c>
      <c r="R48" s="1">
        <v>-0.95754910002236904</v>
      </c>
      <c r="S48" s="1">
        <v>2.8408819703216901</v>
      </c>
      <c r="T48" s="1">
        <v>0.201794486215566</v>
      </c>
      <c r="U48" s="1">
        <v>-0.76705223469232697</v>
      </c>
      <c r="V48" s="1">
        <v>-0.13432099309856799</v>
      </c>
      <c r="W48" s="1">
        <v>-0.30978047391205299</v>
      </c>
      <c r="X48" s="1">
        <v>0.40911736820085798</v>
      </c>
      <c r="Y48" s="1">
        <v>0.83278708134006096</v>
      </c>
      <c r="Z48" s="10">
        <v>0.63138987498087895</v>
      </c>
      <c r="AA48" s="31">
        <f t="shared" si="6"/>
        <v>2.7610194098204488</v>
      </c>
      <c r="AB48" s="29">
        <f t="shared" si="7"/>
        <v>-0.56525774847676091</v>
      </c>
      <c r="AC48" s="29">
        <f t="shared" si="3"/>
        <v>-1.0093592154873821</v>
      </c>
      <c r="AD48" s="29"/>
      <c r="AE48" s="1">
        <v>2012</v>
      </c>
      <c r="AF48" s="1">
        <v>0.333125662903066</v>
      </c>
      <c r="AG48" s="1">
        <v>1.5495204286379001</v>
      </c>
      <c r="AH48" s="1">
        <v>-1.84684585363707</v>
      </c>
      <c r="AI48" s="1">
        <v>-1.0014499611097201</v>
      </c>
      <c r="AJ48" s="1">
        <v>-2.7375769519105901</v>
      </c>
      <c r="AK48" s="1">
        <v>-5.0846849896004702</v>
      </c>
      <c r="AL48" s="10">
        <v>-5.2580887703125399</v>
      </c>
      <c r="AM48" s="1">
        <v>3.4235514151950701</v>
      </c>
      <c r="AN48" s="1">
        <v>-6.4948273968062402</v>
      </c>
      <c r="AO48" s="1">
        <v>-0.94125609478252703</v>
      </c>
      <c r="AP48" s="1">
        <v>0.180754672731996</v>
      </c>
      <c r="AQ48" s="1">
        <v>1.5555937865190299</v>
      </c>
      <c r="AR48" s="1">
        <v>-1.8185675316821399</v>
      </c>
      <c r="AS48" s="1">
        <v>-3.06867682402501</v>
      </c>
      <c r="AT48" s="1">
        <v>-2.5451712124886501</v>
      </c>
      <c r="AU48" s="1">
        <v>-3.1955005617492498</v>
      </c>
      <c r="AV48" s="1">
        <v>3.1180871827663301</v>
      </c>
      <c r="AW48" s="1">
        <v>7.03110281569022</v>
      </c>
      <c r="AX48" s="10">
        <v>5.0395925297116797</v>
      </c>
      <c r="AY48" s="29">
        <f t="shared" si="8"/>
        <v>0.19039023175670922</v>
      </c>
      <c r="AZ48" s="1">
        <f t="shared" si="9"/>
        <v>-2.4436221778535749</v>
      </c>
      <c r="BA48" s="1">
        <f t="shared" si="10"/>
        <v>-2.6569790324862623</v>
      </c>
    </row>
    <row r="49" spans="1:53" x14ac:dyDescent="0.25">
      <c r="A49" s="1">
        <v>2013</v>
      </c>
      <c r="B49" s="4">
        <v>0.85799999999999998</v>
      </c>
      <c r="C49" s="4">
        <v>0.85799999999999998</v>
      </c>
      <c r="D49" s="4">
        <v>0.71599999999999997</v>
      </c>
      <c r="G49" s="1">
        <v>2013</v>
      </c>
      <c r="H49" s="1">
        <v>0.201794486215566</v>
      </c>
      <c r="I49" s="1">
        <v>-0.76705223469232697</v>
      </c>
      <c r="J49" s="1">
        <v>-0.13432099309856799</v>
      </c>
      <c r="K49" s="1">
        <v>-0.30978047391205299</v>
      </c>
      <c r="L49" s="1">
        <v>0.40911736820085798</v>
      </c>
      <c r="M49" s="1">
        <v>0.83278708134006096</v>
      </c>
      <c r="N49" s="10">
        <v>0.63138987498087895</v>
      </c>
      <c r="O49" s="1">
        <v>0.52290565122454602</v>
      </c>
      <c r="P49" s="1">
        <v>-8.7921123425448098</v>
      </c>
      <c r="Q49" s="1">
        <v>-3.5906226710467002</v>
      </c>
      <c r="R49" s="1">
        <v>3.0076638186379201</v>
      </c>
      <c r="S49" s="1">
        <v>2.2425344519657302</v>
      </c>
      <c r="T49" s="1">
        <v>-0.38086591478697401</v>
      </c>
      <c r="U49" s="1">
        <v>0.359442264017797</v>
      </c>
      <c r="V49" s="1">
        <v>-1.23212503399256</v>
      </c>
      <c r="W49" s="1">
        <v>-1.6189771018455601</v>
      </c>
      <c r="X49" s="1">
        <v>-1.16526525257424</v>
      </c>
      <c r="Y49" s="1">
        <v>-2.63995158350453</v>
      </c>
      <c r="Z49" s="10">
        <v>2.6612159063346001</v>
      </c>
      <c r="AA49" s="31">
        <f t="shared" si="6"/>
        <v>-10.626157808114781</v>
      </c>
      <c r="AB49" s="29">
        <f t="shared" si="7"/>
        <v>-2.1423650769177016E-2</v>
      </c>
      <c r="AC49" s="29">
        <f t="shared" si="3"/>
        <v>-2.8725257866072971</v>
      </c>
      <c r="AD49" s="29"/>
      <c r="AE49" s="1">
        <v>2013</v>
      </c>
      <c r="AF49" s="1">
        <v>-1.8185675316821399</v>
      </c>
      <c r="AG49" s="1">
        <v>-3.06867682402501</v>
      </c>
      <c r="AH49" s="1">
        <v>-2.5451712124886501</v>
      </c>
      <c r="AI49" s="1">
        <v>-3.1955005617492498</v>
      </c>
      <c r="AJ49" s="1">
        <v>3.1180871827663301</v>
      </c>
      <c r="AK49" s="1">
        <v>7.03110281569022</v>
      </c>
      <c r="AL49" s="10">
        <v>5.0395925297116797</v>
      </c>
      <c r="AM49" s="1">
        <v>0.241678161680149</v>
      </c>
      <c r="AN49" s="1">
        <v>-8.9241960981719402</v>
      </c>
      <c r="AO49" s="1">
        <v>0.53573437993805995</v>
      </c>
      <c r="AP49" s="1">
        <v>4.6360726149228704</v>
      </c>
      <c r="AQ49" s="1">
        <v>1.44847617577663</v>
      </c>
      <c r="AR49" s="1">
        <v>-0.77026072626734698</v>
      </c>
      <c r="AS49" s="1">
        <v>-0.97397085088091495</v>
      </c>
      <c r="AT49" s="1">
        <v>-1.1305933455342301</v>
      </c>
      <c r="AU49" s="1">
        <v>-1.97955116238878</v>
      </c>
      <c r="AV49" s="1">
        <v>-6.4552809406211402</v>
      </c>
      <c r="AW49" s="1">
        <v>-0.71310937901909399</v>
      </c>
      <c r="AX49" s="10">
        <v>11.508241571670901</v>
      </c>
      <c r="AY49" s="29">
        <f t="shared" si="8"/>
        <v>-0.21472996657456989</v>
      </c>
      <c r="AZ49" s="1">
        <f t="shared" si="9"/>
        <v>-0.87211578857413097</v>
      </c>
      <c r="BA49" s="1">
        <f t="shared" si="10"/>
        <v>-1.213594021267818</v>
      </c>
    </row>
    <row r="50" spans="1:53" x14ac:dyDescent="0.25">
      <c r="A50" s="1">
        <v>2014</v>
      </c>
      <c r="B50" s="4">
        <v>0.66600000000000004</v>
      </c>
      <c r="C50" s="4">
        <v>0.66600000000000004</v>
      </c>
      <c r="D50" s="4">
        <v>0.52200000000000002</v>
      </c>
      <c r="G50" s="1">
        <v>2014</v>
      </c>
      <c r="H50" s="1">
        <v>-0.38086591478697401</v>
      </c>
      <c r="I50" s="1">
        <v>0.359442264017797</v>
      </c>
      <c r="J50" s="1">
        <v>-1.23212503399256</v>
      </c>
      <c r="K50" s="1">
        <v>-1.6189771018455601</v>
      </c>
      <c r="L50" s="1">
        <v>-1.16526525257424</v>
      </c>
      <c r="M50" s="1">
        <v>-2.63995158350453</v>
      </c>
      <c r="N50" s="10">
        <v>2.6612159063346001</v>
      </c>
      <c r="O50" s="1">
        <v>-0.43423235508131303</v>
      </c>
      <c r="P50" s="1">
        <v>1.5594425929915301</v>
      </c>
      <c r="Q50" s="1">
        <v>0.55210978325614601</v>
      </c>
      <c r="R50" s="1">
        <v>3.93621007063122</v>
      </c>
      <c r="S50" s="1">
        <v>2.4832094899967801E-2</v>
      </c>
      <c r="T50" s="1">
        <v>-1.3135263157895101</v>
      </c>
      <c r="U50" s="1">
        <v>-0.12051485017527799</v>
      </c>
      <c r="V50" s="1">
        <v>4.0991031831778502</v>
      </c>
      <c r="W50" s="1">
        <v>1.21849293688767</v>
      </c>
      <c r="X50" s="1">
        <v>2.2571263201996499</v>
      </c>
      <c r="Y50" s="1">
        <v>-2.3993569150151299</v>
      </c>
      <c r="Z50" s="10">
        <v>-1.15734515908567</v>
      </c>
      <c r="AA50" s="31">
        <f t="shared" si="6"/>
        <v>8.2223413868971331</v>
      </c>
      <c r="AB50" s="29">
        <f t="shared" si="7"/>
        <v>-1.434041165964788</v>
      </c>
      <c r="AC50" s="29">
        <f t="shared" si="3"/>
        <v>3.8835549541007319</v>
      </c>
      <c r="AD50" s="29"/>
      <c r="AE50" s="1">
        <v>2014</v>
      </c>
      <c r="AF50" s="1">
        <v>-0.77026072626734698</v>
      </c>
      <c r="AG50" s="1">
        <v>-0.97397085088091495</v>
      </c>
      <c r="AH50" s="1">
        <v>-1.1305933455342301</v>
      </c>
      <c r="AI50" s="1">
        <v>-1.97955116238878</v>
      </c>
      <c r="AJ50" s="1">
        <v>-6.4552809406211402</v>
      </c>
      <c r="AK50" s="1">
        <v>-0.71310937901909399</v>
      </c>
      <c r="AL50" s="10">
        <v>11.508241571670901</v>
      </c>
      <c r="AM50" s="1">
        <v>-2.4305176724807702</v>
      </c>
      <c r="AN50" s="1">
        <v>9.7032085994763602</v>
      </c>
      <c r="AO50" s="1">
        <v>0.72885388691664998</v>
      </c>
      <c r="AP50" s="1">
        <v>-0.24527610955290499</v>
      </c>
      <c r="AQ50" s="1">
        <v>-2.62638337044968</v>
      </c>
      <c r="AR50" s="1">
        <v>-1.7619539208525501</v>
      </c>
      <c r="AS50" s="1">
        <v>0.19815447710218101</v>
      </c>
      <c r="AT50" s="1">
        <v>3.5581780698081902</v>
      </c>
      <c r="AU50" s="1">
        <v>0.63973157030508798</v>
      </c>
      <c r="AV50" s="1">
        <v>3.2390928714748801</v>
      </c>
      <c r="AW50" s="1">
        <v>0.236011759604592</v>
      </c>
      <c r="AX50" s="10">
        <v>-5.8102061605628696</v>
      </c>
      <c r="AY50" s="29">
        <f t="shared" si="8"/>
        <v>0.45240783339909724</v>
      </c>
      <c r="AZ50" s="1">
        <f t="shared" si="9"/>
        <v>-0.78189972187518453</v>
      </c>
      <c r="BA50" s="1">
        <f t="shared" si="10"/>
        <v>0.6585275490907273</v>
      </c>
    </row>
    <row r="51" spans="1:53" x14ac:dyDescent="0.25">
      <c r="A51" s="1">
        <v>2015</v>
      </c>
      <c r="B51" s="4">
        <v>1.071</v>
      </c>
      <c r="C51" s="4">
        <v>1.071</v>
      </c>
      <c r="D51" s="4">
        <v>0.83599999999999997</v>
      </c>
      <c r="G51" s="1">
        <v>2015</v>
      </c>
      <c r="H51" s="1">
        <v>-1.3135263157895101</v>
      </c>
      <c r="I51" s="1">
        <v>-0.12051485017527799</v>
      </c>
      <c r="J51" s="1">
        <v>4.0991031831778502</v>
      </c>
      <c r="K51" s="1">
        <v>1.21849293688767</v>
      </c>
      <c r="L51" s="1">
        <v>2.2571263201996499</v>
      </c>
      <c r="M51" s="1">
        <v>-2.3993569150151299</v>
      </c>
      <c r="N51" s="10">
        <v>-1.15734515908567</v>
      </c>
      <c r="O51" s="1">
        <v>0.111855445063828</v>
      </c>
      <c r="P51" s="1">
        <v>1.2181403856708599</v>
      </c>
      <c r="Q51" s="1">
        <v>3.1400035278809901</v>
      </c>
      <c r="R51" s="1">
        <v>-2.8452436773754899</v>
      </c>
      <c r="S51" s="1">
        <v>-1.93157993958499</v>
      </c>
      <c r="T51" s="1">
        <v>0.250479949874647</v>
      </c>
      <c r="U51" s="1">
        <v>0.30597964853484799</v>
      </c>
      <c r="V51" s="1">
        <v>-1.19870085771614</v>
      </c>
      <c r="W51" s="1">
        <v>-0.110703691045793</v>
      </c>
      <c r="X51" s="1">
        <v>-2.19467565541445</v>
      </c>
      <c r="Y51" s="1">
        <v>0.301237753474277</v>
      </c>
      <c r="Z51" s="10">
        <v>-2.8984868696669501</v>
      </c>
      <c r="AA51" s="31">
        <f t="shared" si="6"/>
        <v>-5.8516939803043631</v>
      </c>
      <c r="AB51" s="29">
        <f t="shared" si="7"/>
        <v>0.55645959840949499</v>
      </c>
      <c r="AC51" s="29">
        <f t="shared" si="3"/>
        <v>-0.75294495035243802</v>
      </c>
      <c r="AE51" s="1">
        <v>2015</v>
      </c>
      <c r="AF51" s="1">
        <v>-1.7619539208525501</v>
      </c>
      <c r="AG51" s="1">
        <v>0.19815447710218101</v>
      </c>
      <c r="AH51" s="1">
        <v>3.5581780698081902</v>
      </c>
      <c r="AI51" s="1">
        <v>0.63973157030508798</v>
      </c>
      <c r="AJ51" s="1">
        <v>3.2390928714748801</v>
      </c>
      <c r="AK51" s="1">
        <v>0.236011759604592</v>
      </c>
      <c r="AL51" s="10">
        <v>-5.8102061605628696</v>
      </c>
      <c r="AM51" s="1">
        <v>5.7682542352953003</v>
      </c>
      <c r="AN51" s="1">
        <v>3.2056132971256699</v>
      </c>
      <c r="AO51" s="1">
        <v>-3.4360911222337598</v>
      </c>
      <c r="AP51" s="1">
        <v>-2.5932915006953099</v>
      </c>
      <c r="AQ51" s="1">
        <v>-3.9722106586113899</v>
      </c>
      <c r="AR51" s="1">
        <v>-0.68698044877075803</v>
      </c>
      <c r="AS51" s="1">
        <v>3.0089894825042802</v>
      </c>
      <c r="AT51" s="1">
        <v>-1.52724406323739</v>
      </c>
      <c r="AU51" s="1">
        <v>1.3190143029988599</v>
      </c>
      <c r="AV51" s="1">
        <v>0.652821522280709</v>
      </c>
      <c r="AW51" s="1">
        <v>-5.1182004351057202</v>
      </c>
      <c r="AX51" s="10">
        <v>-6.7415571186026497</v>
      </c>
      <c r="AY51" s="29">
        <f t="shared" si="8"/>
        <v>-0.84340687558767991</v>
      </c>
      <c r="AZ51" s="1">
        <f t="shared" si="9"/>
        <v>1.1610045168667611</v>
      </c>
      <c r="BA51" s="1">
        <f t="shared" si="10"/>
        <v>0.52844481837374802</v>
      </c>
    </row>
    <row r="52" spans="1:53" x14ac:dyDescent="0.25">
      <c r="A52" s="1">
        <v>2016</v>
      </c>
      <c r="B52" s="4">
        <v>0.87</v>
      </c>
      <c r="C52" s="4">
        <v>0.87</v>
      </c>
      <c r="D52" s="4">
        <v>0.76600000000000001</v>
      </c>
      <c r="G52" s="1">
        <v>2016</v>
      </c>
      <c r="H52" s="1">
        <v>0.250479949874647</v>
      </c>
      <c r="I52" s="1">
        <v>0.30597964853484799</v>
      </c>
      <c r="J52" s="1">
        <v>-1.19870085771614</v>
      </c>
      <c r="K52" s="1">
        <v>-0.110703691045793</v>
      </c>
      <c r="L52" s="1">
        <v>-2.19467565541445</v>
      </c>
      <c r="M52" s="1">
        <v>0.301237753474277</v>
      </c>
      <c r="N52" s="10">
        <v>-2.8984868696669501</v>
      </c>
      <c r="O52" s="1">
        <v>3.8031045355329698</v>
      </c>
      <c r="P52" s="1">
        <v>-1.2587529546548</v>
      </c>
      <c r="Q52" s="1">
        <v>-0.23984466297716101</v>
      </c>
      <c r="R52" s="1">
        <v>-2.3400307587152001</v>
      </c>
      <c r="S52" s="1">
        <v>0.34104028399444503</v>
      </c>
      <c r="T52" s="1">
        <v>1.3811528822055099</v>
      </c>
      <c r="U52" s="1">
        <v>-1.5159129495292301</v>
      </c>
      <c r="V52" s="1">
        <v>-0.14811780183593501</v>
      </c>
      <c r="W52" s="1">
        <v>1.48676634768743</v>
      </c>
      <c r="X52" s="1">
        <v>4.8438449496173499</v>
      </c>
      <c r="Y52" s="1">
        <v>4.0618324219636799</v>
      </c>
      <c r="Z52" s="10">
        <v>-0.14285438670022699</v>
      </c>
      <c r="AA52" s="31">
        <f t="shared" si="6"/>
        <v>10.272227906588832</v>
      </c>
      <c r="AB52" s="29">
        <f t="shared" si="7"/>
        <v>-0.13476006732372015</v>
      </c>
      <c r="AC52" s="29">
        <f t="shared" si="3"/>
        <v>1.2038884785277748</v>
      </c>
      <c r="AE52" s="1">
        <v>2016</v>
      </c>
      <c r="AF52" s="1">
        <v>-0.68698044877075803</v>
      </c>
      <c r="AG52" s="1">
        <v>3.0089894825042802</v>
      </c>
      <c r="AH52" s="1">
        <v>-1.52724406323739</v>
      </c>
      <c r="AI52" s="1">
        <v>1.3190143029988599</v>
      </c>
      <c r="AJ52" s="1">
        <v>0.652821522280709</v>
      </c>
      <c r="AK52" s="1">
        <v>-5.1182004351057202</v>
      </c>
      <c r="AL52" s="10">
        <v>-6.7415571186026497</v>
      </c>
      <c r="AM52" s="1">
        <v>-0.54910288918761996</v>
      </c>
      <c r="AN52" s="1">
        <v>-1.25466673429003</v>
      </c>
      <c r="AO52" s="1">
        <v>-1.56232645396517</v>
      </c>
      <c r="AP52" s="1">
        <v>-0.88797355850440596</v>
      </c>
      <c r="AQ52" s="1">
        <v>2.2400265693564001</v>
      </c>
      <c r="AR52" s="1">
        <v>2.99132635664404</v>
      </c>
      <c r="AS52" s="1">
        <v>-0.42211099596562801</v>
      </c>
      <c r="AT52" s="1">
        <v>3.4260434811370302</v>
      </c>
      <c r="AU52" s="1">
        <v>1.43496370235933</v>
      </c>
      <c r="AV52" s="1">
        <v>5.4439695279253604</v>
      </c>
      <c r="AW52" s="1">
        <v>0.82758737018496598</v>
      </c>
      <c r="AX52" s="10">
        <v>9.2012854717435797</v>
      </c>
      <c r="AY52" s="29">
        <f t="shared" si="8"/>
        <v>1.7407518206198211</v>
      </c>
      <c r="AZ52" s="1">
        <f t="shared" si="9"/>
        <v>1.2846076803392059</v>
      </c>
      <c r="BA52" s="1">
        <f t="shared" si="10"/>
        <v>1.8575556360436929</v>
      </c>
    </row>
    <row r="53" spans="1:53" x14ac:dyDescent="0.25">
      <c r="A53" s="1">
        <v>2017</v>
      </c>
      <c r="B53" s="4">
        <v>0.64700000000000002</v>
      </c>
      <c r="C53" s="4">
        <v>0.64700000000000002</v>
      </c>
      <c r="D53" s="4">
        <v>0.47699999999999998</v>
      </c>
      <c r="G53" s="1">
        <v>2017</v>
      </c>
      <c r="H53" s="1">
        <v>1.3811528822055099</v>
      </c>
      <c r="I53" s="1">
        <v>-1.5159129495292301</v>
      </c>
      <c r="J53" s="1">
        <v>-0.14811780183593501</v>
      </c>
      <c r="K53" s="1">
        <v>1.48676634768743</v>
      </c>
      <c r="L53" s="1">
        <v>4.8438449496173499</v>
      </c>
      <c r="M53" s="1">
        <v>4.0618324219636799</v>
      </c>
      <c r="N53" s="10">
        <v>-0.14285438670022699</v>
      </c>
      <c r="O53" s="1">
        <v>-0.47338830948389299</v>
      </c>
      <c r="P53" s="1">
        <v>0.103393113886538</v>
      </c>
      <c r="Q53" s="1">
        <v>5.8028877913256904</v>
      </c>
      <c r="R53" s="1">
        <v>3.9851821599450901</v>
      </c>
      <c r="S53" s="1">
        <v>-1.53150078274862</v>
      </c>
      <c r="T53" s="1">
        <v>-2.7648408521303298</v>
      </c>
      <c r="U53" s="1">
        <v>-1.857160386303</v>
      </c>
      <c r="V53" s="1">
        <v>1.9766588024312699</v>
      </c>
      <c r="W53" s="1">
        <v>-1.5763613579399701E-2</v>
      </c>
      <c r="X53" s="1">
        <v>-1.37247315502866</v>
      </c>
      <c r="Y53" s="1">
        <v>3.7090937571200899</v>
      </c>
      <c r="Z53" s="10">
        <v>4.8772942252995</v>
      </c>
      <c r="AA53" s="31">
        <f t="shared" si="6"/>
        <v>12.439382750734278</v>
      </c>
      <c r="AB53" s="29">
        <f t="shared" si="7"/>
        <v>-4.62200123843333</v>
      </c>
      <c r="AC53" s="29">
        <f t="shared" si="3"/>
        <v>-2.6611060495814596</v>
      </c>
      <c r="AE53" s="1">
        <v>2017</v>
      </c>
      <c r="AF53" s="1">
        <v>2.99132635664404</v>
      </c>
      <c r="AG53" s="1">
        <v>-0.42211099596562801</v>
      </c>
      <c r="AH53" s="1">
        <v>3.4260434811370302</v>
      </c>
      <c r="AI53" s="1">
        <v>1.43496370235933</v>
      </c>
      <c r="AJ53" s="1">
        <v>5.4439695279253604</v>
      </c>
      <c r="AK53" s="1">
        <v>0.82758737018496598</v>
      </c>
      <c r="AL53" s="10">
        <v>9.2012854717435797</v>
      </c>
      <c r="AM53" s="1">
        <v>0.28837869600645699</v>
      </c>
      <c r="AN53" s="1">
        <v>5.1854226924232796</v>
      </c>
      <c r="AO53" s="1">
        <v>7.6146640207556198</v>
      </c>
      <c r="AP53" s="1">
        <v>3.68067771701979</v>
      </c>
      <c r="AQ53" s="1">
        <v>0.70710250700059696</v>
      </c>
      <c r="AR53" s="1">
        <v>-1.3103668379411699</v>
      </c>
      <c r="AS53" s="1">
        <v>-2.4370824421755302</v>
      </c>
      <c r="AT53" s="1">
        <v>2.6341697351884501</v>
      </c>
      <c r="AU53" s="1">
        <v>0.18757976838649501</v>
      </c>
      <c r="AV53" s="1">
        <v>5.1246565828057797E-2</v>
      </c>
      <c r="AW53" s="1">
        <v>6.56004184214195</v>
      </c>
      <c r="AX53" s="10">
        <v>3.9441280620908099</v>
      </c>
      <c r="AY53" s="29">
        <f t="shared" si="8"/>
        <v>2.2588301938937341</v>
      </c>
      <c r="AZ53" s="1">
        <f t="shared" si="9"/>
        <v>-1.87372464005835</v>
      </c>
      <c r="BA53" s="1">
        <f t="shared" si="10"/>
        <v>-0.23142494413543874</v>
      </c>
    </row>
    <row r="54" spans="1:53" x14ac:dyDescent="0.25">
      <c r="A54" s="1">
        <v>2018</v>
      </c>
      <c r="B54" s="4">
        <v>0.997</v>
      </c>
      <c r="C54" s="4">
        <v>0.997</v>
      </c>
      <c r="D54" s="4">
        <v>0.72299999999999998</v>
      </c>
      <c r="G54" s="1">
        <v>2018</v>
      </c>
      <c r="H54" s="1">
        <v>-2.7648408521303298</v>
      </c>
      <c r="I54" s="1">
        <v>-1.857160386303</v>
      </c>
      <c r="J54" s="1">
        <v>1.9766588024312699</v>
      </c>
      <c r="K54" s="1">
        <v>-1.5763613579399701E-2</v>
      </c>
      <c r="L54" s="1">
        <v>-1.37247315502866</v>
      </c>
      <c r="M54" s="1">
        <v>3.7090937571200899</v>
      </c>
      <c r="N54" s="10">
        <v>4.8772942252995</v>
      </c>
      <c r="O54" s="1">
        <v>0.55979626485524903</v>
      </c>
      <c r="P54" s="1">
        <v>5.7763766208508702</v>
      </c>
      <c r="Q54" s="1">
        <v>-5.0543797543714604</v>
      </c>
      <c r="R54" s="1">
        <v>1.1470617452723799</v>
      </c>
      <c r="S54" s="1">
        <v>-3.22017088175008</v>
      </c>
      <c r="T54" s="1">
        <v>-2.2408345864661698</v>
      </c>
      <c r="U54" s="1">
        <v>-0.86292395210897699</v>
      </c>
      <c r="V54" s="1">
        <v>-1.21791943201112</v>
      </c>
      <c r="W54" s="1">
        <v>1.4250397584871299</v>
      </c>
      <c r="X54" s="1">
        <v>3.69830551451934</v>
      </c>
      <c r="Y54" s="1">
        <v>-1.36697824105751</v>
      </c>
      <c r="Z54" s="10">
        <v>-1.9444926465727701</v>
      </c>
      <c r="AA54" s="31">
        <f t="shared" si="6"/>
        <v>-3.3011195903531183</v>
      </c>
      <c r="AB54" s="29">
        <f t="shared" si="7"/>
        <v>-3.1037585385751467</v>
      </c>
      <c r="AC54" s="29">
        <f t="shared" si="3"/>
        <v>-2.8966382120991367</v>
      </c>
      <c r="AE54" s="1">
        <v>2018</v>
      </c>
      <c r="AF54" s="1">
        <v>-1.3103668379411699</v>
      </c>
      <c r="AG54" s="1">
        <v>-2.4370824421755302</v>
      </c>
      <c r="AH54" s="1">
        <v>2.6341697351884501</v>
      </c>
      <c r="AI54" s="1">
        <v>0.18757976838649501</v>
      </c>
      <c r="AJ54" s="1">
        <v>5.1246565828057797E-2</v>
      </c>
      <c r="AK54" s="1">
        <v>6.56004184214195</v>
      </c>
      <c r="AL54" s="10">
        <v>3.9441280620908099</v>
      </c>
      <c r="AM54" s="1">
        <v>5.7129570553945399</v>
      </c>
      <c r="AN54" s="1">
        <v>6.82354167578558</v>
      </c>
      <c r="AO54" s="1">
        <v>-4.3535067948459902</v>
      </c>
      <c r="AP54" s="1">
        <v>4.6726623258773898</v>
      </c>
      <c r="AQ54" s="1">
        <v>-1.6742086521289099</v>
      </c>
      <c r="AR54" s="1">
        <v>-0.338726699193378</v>
      </c>
      <c r="AS54" s="1">
        <v>-1.45205388838644</v>
      </c>
      <c r="AT54" s="1">
        <v>0.36165082794986902</v>
      </c>
      <c r="AU54" s="1">
        <v>4.0068625010802599</v>
      </c>
      <c r="AV54" s="1">
        <v>0.771426829537182</v>
      </c>
      <c r="AW54" s="1">
        <v>-6.9441703525676601</v>
      </c>
      <c r="AX54" s="10">
        <v>-4.84528741207897</v>
      </c>
      <c r="AY54" s="29">
        <f t="shared" si="8"/>
        <v>0.22842895136862285</v>
      </c>
      <c r="AZ54" s="1">
        <f t="shared" si="9"/>
        <v>-0.89539029378990898</v>
      </c>
      <c r="BA54" s="1">
        <f t="shared" si="10"/>
        <v>0.64443318536257777</v>
      </c>
    </row>
    <row r="55" spans="1:53" x14ac:dyDescent="0.25">
      <c r="A55" s="1">
        <v>2019</v>
      </c>
      <c r="B55" s="4">
        <v>1.1020000000000001</v>
      </c>
      <c r="C55" s="4">
        <v>1.1020000000000001</v>
      </c>
      <c r="D55" s="4">
        <v>0.91900000000000004</v>
      </c>
      <c r="G55" s="1">
        <v>2019</v>
      </c>
      <c r="H55" s="1">
        <v>-2.2408345864661698</v>
      </c>
      <c r="I55" s="1">
        <v>-0.86292395210897699</v>
      </c>
      <c r="J55" s="1">
        <v>-1.21791943201112</v>
      </c>
      <c r="K55" s="1">
        <v>1.4250397584871299</v>
      </c>
      <c r="L55" s="1">
        <v>3.69830551451934</v>
      </c>
      <c r="M55" s="1">
        <v>-1.36697824105751</v>
      </c>
      <c r="N55" s="10">
        <v>-1.9444926465727701</v>
      </c>
      <c r="O55" s="1">
        <v>-1.5683094833856099</v>
      </c>
      <c r="P55" s="1">
        <v>-3.0684970150407902</v>
      </c>
      <c r="Q55" s="1">
        <v>1.2335139902543799</v>
      </c>
      <c r="R55" s="1">
        <v>4.7456079972656804</v>
      </c>
      <c r="S55" s="1">
        <v>0.94922353537806003</v>
      </c>
      <c r="T55" s="1">
        <v>3.4198383458646902</v>
      </c>
      <c r="U55" s="1">
        <v>-1.5332036469472501</v>
      </c>
      <c r="V55" s="1">
        <v>8.4276527094888407E-2</v>
      </c>
      <c r="W55" s="1">
        <v>-1.1208235361129799</v>
      </c>
      <c r="X55" s="1">
        <v>-1.97930291270686</v>
      </c>
      <c r="Y55" s="1">
        <v>-0.36305023923409901</v>
      </c>
      <c r="Z55" s="10">
        <v>-1.69853758296005</v>
      </c>
      <c r="AA55" s="31">
        <f t="shared" si="6"/>
        <v>-0.89926402052994003</v>
      </c>
      <c r="AB55" s="29">
        <f t="shared" si="7"/>
        <v>1.8866346989174401</v>
      </c>
      <c r="AC55" s="29">
        <f t="shared" si="3"/>
        <v>0.85008768989934858</v>
      </c>
      <c r="AE55" s="1">
        <v>2019</v>
      </c>
      <c r="AF55" s="1">
        <v>-0.338726699193378</v>
      </c>
      <c r="AG55" s="1">
        <v>-1.45205388838644</v>
      </c>
      <c r="AH55" s="1">
        <v>0.36165082794986902</v>
      </c>
      <c r="AI55" s="1">
        <v>4.0068625010802599</v>
      </c>
      <c r="AJ55" s="1">
        <v>0.771426829537182</v>
      </c>
      <c r="AK55" s="1">
        <v>-6.9441703525676601</v>
      </c>
      <c r="AL55" s="10">
        <v>-4.84528741207897</v>
      </c>
      <c r="AM55" s="1">
        <v>0.78592251155761295</v>
      </c>
      <c r="AN55" s="1">
        <v>-1.77762505513711</v>
      </c>
      <c r="AO55" s="1">
        <v>-2.6184518039964</v>
      </c>
      <c r="AP55" s="1">
        <v>3.98131360140159</v>
      </c>
      <c r="AQ55" s="1">
        <v>0.196093091967384</v>
      </c>
      <c r="AR55" s="1">
        <v>2.95291343955541</v>
      </c>
      <c r="AS55" s="1">
        <v>-2.42831565717835</v>
      </c>
      <c r="AT55" s="1">
        <v>2.1439706303882899</v>
      </c>
      <c r="AU55" s="1">
        <v>4.9478567107434299E-2</v>
      </c>
      <c r="AV55" s="1">
        <v>-0.70839290675369204</v>
      </c>
      <c r="AW55" s="1">
        <v>3.2649507860560201</v>
      </c>
      <c r="AX55" s="10">
        <v>0.83303904923625505</v>
      </c>
      <c r="AY55" s="29">
        <f t="shared" si="8"/>
        <v>0.55624135451703705</v>
      </c>
      <c r="AZ55" s="1">
        <f t="shared" si="9"/>
        <v>0.26229889118853</v>
      </c>
      <c r="BA55" s="1">
        <f t="shared" si="10"/>
        <v>0.67951174496819611</v>
      </c>
    </row>
    <row r="56" spans="1:53" x14ac:dyDescent="0.25">
      <c r="A56" s="1">
        <v>2020</v>
      </c>
      <c r="B56" s="4">
        <v>0.79900000000000004</v>
      </c>
      <c r="C56" s="4">
        <v>0.79900000000000004</v>
      </c>
      <c r="D56" s="4">
        <v>0.68100000000000005</v>
      </c>
      <c r="G56" s="1">
        <v>2020</v>
      </c>
      <c r="H56" s="1">
        <v>3.4198383458646902</v>
      </c>
      <c r="I56" s="1">
        <v>-1.5332036469472501</v>
      </c>
      <c r="J56" s="1">
        <v>8.4276527094888407E-2</v>
      </c>
      <c r="K56" s="1">
        <v>-1.1208235361129799</v>
      </c>
      <c r="L56" s="1">
        <v>-1.97930291270686</v>
      </c>
      <c r="M56" s="1">
        <v>-0.36305023923409901</v>
      </c>
      <c r="N56" s="10">
        <v>-1.69853758296005</v>
      </c>
      <c r="O56" s="1">
        <v>-1.58673781227247</v>
      </c>
      <c r="P56" s="1">
        <v>2.21988058059355</v>
      </c>
      <c r="Q56" s="1">
        <v>0.53431096068623396</v>
      </c>
      <c r="R56" s="1">
        <v>1.4141542492599699</v>
      </c>
      <c r="S56" s="1">
        <v>3.8508760170220002</v>
      </c>
      <c r="T56" s="1">
        <v>5.0205112781954497</v>
      </c>
      <c r="U56" s="1">
        <v>0.64812956144027201</v>
      </c>
      <c r="V56" s="1">
        <v>-1.7361081589605001</v>
      </c>
      <c r="W56" s="1">
        <v>1.8533131692868201</v>
      </c>
      <c r="X56" s="1">
        <v>3.0205080149052299</v>
      </c>
      <c r="Y56" s="1">
        <v>1.6008777625882999</v>
      </c>
      <c r="Z56" s="1">
        <v>0.81193360968367101</v>
      </c>
      <c r="AA56" s="31">
        <f t="shared" si="6"/>
        <v>17.651649232428525</v>
      </c>
      <c r="AB56" s="29">
        <f t="shared" si="7"/>
        <v>5.6686408396357217</v>
      </c>
      <c r="AC56" s="29">
        <f t="shared" si="3"/>
        <v>5.7858458499620422</v>
      </c>
      <c r="AE56" s="1">
        <v>2020</v>
      </c>
      <c r="AF56" s="1">
        <v>2.95291343955541</v>
      </c>
      <c r="AG56" s="1">
        <v>-2.42831565717835</v>
      </c>
      <c r="AH56" s="1">
        <v>2.1439706303882899</v>
      </c>
      <c r="AI56" s="1">
        <v>4.9478567107434299E-2</v>
      </c>
      <c r="AJ56" s="1">
        <v>-0.70839290675369204</v>
      </c>
      <c r="AK56" s="1">
        <v>3.2649507860560201</v>
      </c>
      <c r="AL56" s="10">
        <v>0.83303904923625505</v>
      </c>
      <c r="AM56" s="32">
        <v>2.9427589354616899</v>
      </c>
      <c r="AN56" s="32">
        <v>-4.0420922786698101</v>
      </c>
      <c r="AO56" s="32">
        <v>3.1424096384651898</v>
      </c>
      <c r="AP56" s="32">
        <v>-0.97336845640750702</v>
      </c>
      <c r="AQ56" s="32">
        <v>2.1857496747735801</v>
      </c>
      <c r="AR56" s="32">
        <v>2.8578869116362098</v>
      </c>
      <c r="AS56" s="32">
        <v>0.59542257403075205</v>
      </c>
      <c r="AT56" s="32">
        <v>-4.5059676316892903</v>
      </c>
      <c r="AU56" s="32">
        <v>0.652094633134505</v>
      </c>
      <c r="AV56" s="32">
        <v>2.6182389698586301</v>
      </c>
      <c r="AW56" s="32">
        <v>4.2640719246797101</v>
      </c>
      <c r="AX56" s="33">
        <v>-0.14347319912652201</v>
      </c>
      <c r="AY56" s="29">
        <f t="shared" si="8"/>
        <v>0.79947764134559485</v>
      </c>
      <c r="AZ56" s="1">
        <f t="shared" si="9"/>
        <v>1.7266547428334809</v>
      </c>
      <c r="BA56" s="1">
        <f t="shared" si="10"/>
        <v>-0.10014087822195589</v>
      </c>
    </row>
    <row r="57" spans="1:53" x14ac:dyDescent="0.25">
      <c r="A57" s="1">
        <v>2021</v>
      </c>
      <c r="B57" s="4">
        <v>0.96899999999999997</v>
      </c>
      <c r="C57" s="4">
        <v>0.96899999999999997</v>
      </c>
      <c r="D57" s="1">
        <v>0.78500000000000003</v>
      </c>
      <c r="G57" s="1">
        <v>2021</v>
      </c>
      <c r="H57" s="1">
        <v>5.0205112781954497</v>
      </c>
      <c r="I57" s="1">
        <v>0.64812956144027201</v>
      </c>
      <c r="J57" s="1">
        <v>-1.7361081589605001</v>
      </c>
      <c r="K57" s="1">
        <v>1.8533131692868201</v>
      </c>
      <c r="L57" s="1">
        <v>3.0205080149052299</v>
      </c>
      <c r="M57" s="1">
        <v>1.6008777625882999</v>
      </c>
      <c r="N57" s="1">
        <v>0.81193360968367101</v>
      </c>
      <c r="O57" s="1">
        <v>-2.5116177540623399</v>
      </c>
      <c r="P57" s="1">
        <v>2.64889857031788</v>
      </c>
      <c r="Q57" s="1">
        <v>-1.9261823914629199</v>
      </c>
      <c r="R57" s="1">
        <v>-1.1439661654137401</v>
      </c>
      <c r="S57" s="1">
        <v>2.6073672083434398</v>
      </c>
      <c r="T57" s="1">
        <v>2.9211842105263099</v>
      </c>
      <c r="U57" s="1">
        <v>-0.57376303662380301</v>
      </c>
      <c r="V57" s="1">
        <v>-0.35649284501579498</v>
      </c>
      <c r="W57" s="1">
        <v>-0.70921679197995302</v>
      </c>
      <c r="X57" s="1">
        <v>-3.3280681542570698</v>
      </c>
      <c r="Y57" s="1">
        <v>-0.89519423558929001</v>
      </c>
      <c r="Z57" s="1">
        <v>-4.1840468105745998</v>
      </c>
      <c r="AA57" s="31">
        <f t="shared" si="6"/>
        <v>-7.4510981957918805</v>
      </c>
      <c r="AB57" s="29">
        <f t="shared" si="7"/>
        <v>2.3474211739025068</v>
      </c>
      <c r="AC57" s="29">
        <f t="shared" si="3"/>
        <v>1.2817115369067589</v>
      </c>
      <c r="AE57" s="1">
        <v>2021</v>
      </c>
      <c r="AF57" s="32">
        <v>2.8578869116362098</v>
      </c>
      <c r="AG57" s="32">
        <v>0.59542257403075205</v>
      </c>
      <c r="AH57" s="32">
        <v>-4.5059676316892903</v>
      </c>
      <c r="AI57" s="32">
        <v>0.652094633134505</v>
      </c>
      <c r="AJ57" s="32">
        <v>2.6182389698586301</v>
      </c>
      <c r="AK57" s="32">
        <v>4.2640719246797101</v>
      </c>
      <c r="AL57" s="33">
        <v>-0.14347319912652201</v>
      </c>
      <c r="AM57" s="1">
        <v>-3.9358885116012399</v>
      </c>
      <c r="AN57" s="1">
        <v>5.2557557687324996</v>
      </c>
      <c r="AO57" s="1">
        <v>-3.59672891907223</v>
      </c>
      <c r="AP57" s="1">
        <v>6.8616152450091797E-2</v>
      </c>
      <c r="AQ57" s="1">
        <v>1.5528256124183699</v>
      </c>
      <c r="AR57" s="1">
        <v>2.2695270503849998</v>
      </c>
      <c r="AS57" s="1">
        <v>-1.00664564637415</v>
      </c>
      <c r="AT57" s="1">
        <v>-0.59784137763787104</v>
      </c>
      <c r="AU57" s="1">
        <v>-3.9452893008383301</v>
      </c>
      <c r="AV57" s="1">
        <v>-6.1131936696581404</v>
      </c>
      <c r="AW57" s="1">
        <v>-0.460140270029603</v>
      </c>
      <c r="AX57" s="10">
        <v>-2.9135338345863002</v>
      </c>
      <c r="AY57" s="29">
        <f t="shared" si="8"/>
        <v>-1.1185447454843254</v>
      </c>
      <c r="AZ57" s="1">
        <f t="shared" si="9"/>
        <v>0.6314407020054249</v>
      </c>
      <c r="BA57" s="1">
        <f t="shared" si="10"/>
        <v>-0.82006231861633783</v>
      </c>
    </row>
    <row r="58" spans="1:53" x14ac:dyDescent="0.25">
      <c r="AA58" s="34">
        <f>AVERAGE(AA2:AA57)</f>
        <v>7.9301644616082614E-16</v>
      </c>
      <c r="AB58" s="34">
        <f>AVERAGE(AB2:AB57)</f>
        <v>3.8857805861880479E-16</v>
      </c>
      <c r="AC58" s="29">
        <f>AVERAGE(AC2:AC57)</f>
        <v>4.9563527885051633E-16</v>
      </c>
      <c r="AE58" s="1" t="s">
        <v>27</v>
      </c>
      <c r="AM58" s="1">
        <f t="shared" ref="AM58:BA58" si="11">AVERAGE(AM2:AM57)</f>
        <v>-6.7406397923670216E-16</v>
      </c>
      <c r="AN58" s="1">
        <f t="shared" si="11"/>
        <v>3.9650822308041307E-16</v>
      </c>
      <c r="AO58" s="1">
        <f t="shared" si="11"/>
        <v>3.6478756523397999E-16</v>
      </c>
      <c r="AP58" s="1">
        <f t="shared" si="11"/>
        <v>-1.4646022490032757E-16</v>
      </c>
      <c r="AQ58" s="1">
        <f t="shared" si="11"/>
        <v>2.1807952269422717E-16</v>
      </c>
      <c r="AR58" s="1">
        <f t="shared" si="11"/>
        <v>1.5067312477055697E-16</v>
      </c>
      <c r="AS58" s="1">
        <f t="shared" si="11"/>
        <v>1.2688263138573217E-16</v>
      </c>
      <c r="AT58" s="1">
        <f t="shared" si="11"/>
        <v>1.7446361815538174E-16</v>
      </c>
      <c r="AU58" s="1">
        <f t="shared" si="11"/>
        <v>-2.0618427600181479E-16</v>
      </c>
      <c r="AV58" s="1">
        <f t="shared" si="11"/>
        <v>0</v>
      </c>
      <c r="AW58" s="1">
        <f t="shared" si="11"/>
        <v>5.5709405342798038E-16</v>
      </c>
      <c r="AX58" s="1">
        <f t="shared" si="11"/>
        <v>-6.2648299246705266E-16</v>
      </c>
      <c r="AY58" s="1">
        <f t="shared" si="11"/>
        <v>9.1196891308494998E-17</v>
      </c>
      <c r="AZ58" s="1">
        <f t="shared" si="11"/>
        <v>1.7446361815538174E-16</v>
      </c>
      <c r="BA58" s="1">
        <f t="shared" si="11"/>
        <v>9.5161973539299127E-17</v>
      </c>
    </row>
    <row r="59" spans="1:53" s="1" customFormat="1" x14ac:dyDescent="0.25">
      <c r="G59" s="29"/>
      <c r="AA59" s="34"/>
      <c r="AB59" s="34"/>
      <c r="AC59" s="29"/>
    </row>
    <row r="60" spans="1:53" s="1" customFormat="1" x14ac:dyDescent="0.25">
      <c r="G60" s="29" t="s">
        <v>1</v>
      </c>
      <c r="H60" s="17" t="s">
        <v>5</v>
      </c>
      <c r="I60" s="17" t="s">
        <v>6</v>
      </c>
      <c r="J60" s="17" t="s">
        <v>7</v>
      </c>
      <c r="K60" s="17" t="s">
        <v>8</v>
      </c>
      <c r="L60" s="17" t="s">
        <v>9</v>
      </c>
      <c r="M60" s="17" t="s">
        <v>10</v>
      </c>
      <c r="N60" s="17" t="s">
        <v>11</v>
      </c>
      <c r="O60" s="17" t="s">
        <v>12</v>
      </c>
      <c r="P60" s="17" t="s">
        <v>13</v>
      </c>
      <c r="Q60" s="17" t="s">
        <v>14</v>
      </c>
      <c r="R60" s="17" t="s">
        <v>15</v>
      </c>
      <c r="S60" s="17" t="s">
        <v>16</v>
      </c>
      <c r="T60" s="17" t="s">
        <v>17</v>
      </c>
      <c r="U60" s="17" t="s">
        <v>18</v>
      </c>
      <c r="V60" s="17" t="s">
        <v>19</v>
      </c>
      <c r="W60" s="17" t="s">
        <v>20</v>
      </c>
      <c r="X60" s="17" t="s">
        <v>21</v>
      </c>
      <c r="Y60" s="1" t="s">
        <v>25</v>
      </c>
      <c r="Z60" s="1" t="s">
        <v>28</v>
      </c>
      <c r="AA60" s="34"/>
      <c r="AB60" s="34"/>
      <c r="AC60" s="29"/>
    </row>
    <row r="61" spans="1:53" x14ac:dyDescent="0.25">
      <c r="G61" s="1" t="s">
        <v>41</v>
      </c>
      <c r="H61" s="1">
        <f t="shared" ref="H61:Z61" si="12">CORREL($B$2:$B$57,H2:H57)</f>
        <v>-0.15912887292484604</v>
      </c>
      <c r="I61" s="1">
        <f t="shared" si="12"/>
        <v>-0.25937510452751328</v>
      </c>
      <c r="J61" s="1">
        <f t="shared" si="12"/>
        <v>-0.39907249368283815</v>
      </c>
      <c r="K61" s="1">
        <f t="shared" si="12"/>
        <v>-0.11615080013994331</v>
      </c>
      <c r="L61" s="1">
        <f t="shared" si="12"/>
        <v>-0.1794398619956882</v>
      </c>
      <c r="M61" s="1">
        <f t="shared" si="12"/>
        <v>-2.4229317311263161E-2</v>
      </c>
      <c r="N61" s="1">
        <f t="shared" si="12"/>
        <v>-7.0635242074207391E-2</v>
      </c>
      <c r="O61" s="1">
        <f t="shared" si="12"/>
        <v>-1.619884733793164E-2</v>
      </c>
      <c r="P61" s="1">
        <f t="shared" si="12"/>
        <v>3.6596230865975792E-2</v>
      </c>
      <c r="Q61" s="1">
        <f t="shared" si="12"/>
        <v>-0.21144281250414784</v>
      </c>
      <c r="R61" s="1">
        <f t="shared" si="12"/>
        <v>2.3898008015894919E-2</v>
      </c>
      <c r="S61" s="1">
        <f t="shared" si="12"/>
        <v>2.7026914387234948E-2</v>
      </c>
      <c r="T61" s="1">
        <f t="shared" si="12"/>
        <v>0.45575213897956562</v>
      </c>
      <c r="U61" s="1">
        <f t="shared" si="12"/>
        <v>0.34423814177839179</v>
      </c>
      <c r="V61" s="1">
        <f t="shared" si="12"/>
        <v>5.4679832099288436E-2</v>
      </c>
      <c r="W61" s="1">
        <f t="shared" si="12"/>
        <v>0.25523592309029747</v>
      </c>
      <c r="X61" s="1">
        <f t="shared" si="12"/>
        <v>4.7493326700609392E-2</v>
      </c>
      <c r="Y61" s="1">
        <f t="shared" si="12"/>
        <v>-8.3106080817877237E-2</v>
      </c>
      <c r="Z61" s="1">
        <f t="shared" si="12"/>
        <v>-7.3728480549495837E-2</v>
      </c>
      <c r="AA61" s="34"/>
      <c r="AB61" s="34"/>
      <c r="AC61" s="29"/>
    </row>
    <row r="62" spans="1:53" x14ac:dyDescent="0.25">
      <c r="G62" s="1" t="s">
        <v>42</v>
      </c>
      <c r="H62" s="1">
        <f t="shared" ref="H62:X62" si="13">CORREL($B$2:$B$57,AF2:AF57)</f>
        <v>-0.14694441474272679</v>
      </c>
      <c r="I62" s="1">
        <f t="shared" si="13"/>
        <v>-0.19762576398790146</v>
      </c>
      <c r="J62" s="1">
        <f t="shared" si="13"/>
        <v>-0.39043106016016066</v>
      </c>
      <c r="K62" s="1">
        <f t="shared" si="13"/>
        <v>-2.5596019621302646E-2</v>
      </c>
      <c r="L62" s="1">
        <f t="shared" si="13"/>
        <v>-2.1319469667692627E-2</v>
      </c>
      <c r="M62" s="1">
        <f t="shared" si="13"/>
        <v>7.8122098916801955E-2</v>
      </c>
      <c r="N62" s="1">
        <f t="shared" si="13"/>
        <v>-2.8238705607487154E-2</v>
      </c>
      <c r="O62" s="1">
        <f t="shared" si="13"/>
        <v>-2.547498172532062E-2</v>
      </c>
      <c r="P62" s="1">
        <f t="shared" si="13"/>
        <v>-8.7965204904832145E-2</v>
      </c>
      <c r="Q62" s="1">
        <f t="shared" si="13"/>
        <v>-0.11665898452467431</v>
      </c>
      <c r="R62" s="1">
        <f t="shared" si="13"/>
        <v>0.11670811598609153</v>
      </c>
      <c r="S62" s="1">
        <f t="shared" si="13"/>
        <v>-0.13168537882831755</v>
      </c>
      <c r="T62" s="1">
        <f t="shared" si="13"/>
        <v>0.30923005452621366</v>
      </c>
      <c r="U62" s="1">
        <f t="shared" si="13"/>
        <v>0.17912317140465867</v>
      </c>
      <c r="V62" s="1">
        <f t="shared" si="13"/>
        <v>0.16753618103161269</v>
      </c>
      <c r="W62" s="1">
        <f t="shared" si="13"/>
        <v>-6.0879614013302559E-2</v>
      </c>
      <c r="X62" s="1">
        <f t="shared" si="13"/>
        <v>-6.5556479262936798E-2</v>
      </c>
      <c r="Y62" s="1">
        <f>CORREL($B$2:$B$56,AZ2:AZ56)</f>
        <v>0.33831968459591322</v>
      </c>
      <c r="Z62" s="1">
        <f>CORREL($B$2:$B$56,BA2:BA56)</f>
        <v>0.26020882437048348</v>
      </c>
      <c r="AA62" s="34"/>
      <c r="AC62" s="29"/>
    </row>
    <row r="63" spans="1:53" x14ac:dyDescent="0.25">
      <c r="G63" s="1" t="s">
        <v>31</v>
      </c>
      <c r="H63" s="1">
        <v>0.222</v>
      </c>
      <c r="I63" s="1">
        <v>0.222</v>
      </c>
      <c r="J63" s="1">
        <v>0.222</v>
      </c>
      <c r="K63" s="1">
        <v>0.222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34"/>
      <c r="AC63" s="29"/>
    </row>
    <row r="64" spans="1:53" x14ac:dyDescent="0.25">
      <c r="G64" s="1" t="s">
        <v>32</v>
      </c>
      <c r="H64" s="1">
        <v>0.31</v>
      </c>
      <c r="I64" s="1">
        <v>0.31</v>
      </c>
      <c r="J64" s="1">
        <v>0.31</v>
      </c>
      <c r="K64" s="1">
        <v>0.31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34"/>
      <c r="AC64" s="29"/>
    </row>
    <row r="65" spans="6:29" x14ac:dyDescent="0.25">
      <c r="G65" s="1" t="s">
        <v>33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34"/>
      <c r="AC65" s="29"/>
    </row>
    <row r="66" spans="6:29" x14ac:dyDescent="0.25">
      <c r="G66" s="1" t="s">
        <v>34</v>
      </c>
      <c r="H66" s="1">
        <v>-0.222</v>
      </c>
      <c r="I66" s="1">
        <v>-0.222</v>
      </c>
      <c r="J66" s="1">
        <v>-0.222</v>
      </c>
      <c r="K66" s="1">
        <v>-0.222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34"/>
      <c r="AC66" s="29"/>
    </row>
    <row r="67" spans="6:29" x14ac:dyDescent="0.25">
      <c r="G67" s="1" t="s">
        <v>35</v>
      </c>
      <c r="H67" s="1">
        <v>-0.31</v>
      </c>
      <c r="I67" s="1">
        <v>-0.31</v>
      </c>
      <c r="J67" s="1">
        <v>-0.31</v>
      </c>
      <c r="K67" s="1">
        <v>-0.31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34"/>
      <c r="AC67" s="29"/>
    </row>
    <row r="68" spans="6:29" x14ac:dyDescent="0.25">
      <c r="G68" s="1" t="s">
        <v>36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34"/>
      <c r="AC68" s="29"/>
    </row>
    <row r="69" spans="6:29" x14ac:dyDescent="0.25">
      <c r="F69" s="1" t="s">
        <v>37</v>
      </c>
      <c r="G69" s="35">
        <f>MAX(H61:X61)</f>
        <v>0.45575213897956562</v>
      </c>
      <c r="AA69" s="34"/>
      <c r="AC69" s="29"/>
    </row>
    <row r="70" spans="6:29" x14ac:dyDescent="0.25">
      <c r="F70" s="1" t="s">
        <v>38</v>
      </c>
      <c r="G70" s="36">
        <f>MIN(H61:X61)</f>
        <v>-0.39907249368283815</v>
      </c>
      <c r="AA70" s="34"/>
      <c r="AC70" s="29"/>
    </row>
    <row r="71" spans="6:29" x14ac:dyDescent="0.25">
      <c r="F71" s="1" t="s">
        <v>39</v>
      </c>
      <c r="G71" s="35">
        <f>MAX(H62:X62)</f>
        <v>0.30923005452621366</v>
      </c>
      <c r="AA71" s="34"/>
      <c r="AC71" s="29"/>
    </row>
    <row r="72" spans="6:29" x14ac:dyDescent="0.25">
      <c r="F72" s="1" t="s">
        <v>40</v>
      </c>
      <c r="G72" s="36">
        <f>MIN(H62:X62)</f>
        <v>-0.39043106016016066</v>
      </c>
      <c r="AA72" s="34"/>
      <c r="AC72" s="29"/>
    </row>
    <row r="73" spans="6:29" x14ac:dyDescent="0.25">
      <c r="AA73" s="34"/>
    </row>
    <row r="74" spans="6:29" x14ac:dyDescent="0.25">
      <c r="AA74" s="34"/>
    </row>
    <row r="75" spans="6:29" x14ac:dyDescent="0.25">
      <c r="AA75" s="34"/>
    </row>
    <row r="76" spans="6:29" x14ac:dyDescent="0.25">
      <c r="AA76" s="34"/>
    </row>
    <row r="77" spans="6:29" x14ac:dyDescent="0.25">
      <c r="AA77" s="34"/>
    </row>
    <row r="78" spans="6:29" x14ac:dyDescent="0.25">
      <c r="AA78" s="34"/>
    </row>
    <row r="94" spans="5:18" x14ac:dyDescent="0.25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 spans="5:18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5:18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5:18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5:18" x14ac:dyDescent="0.2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5:18" x14ac:dyDescent="0.2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2" spans="5:18" x14ac:dyDescent="0.25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 spans="5:18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5:18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5:18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5:18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5:18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5:18" x14ac:dyDescent="0.25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5:18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5:18" x14ac:dyDescent="0.25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 spans="5:18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5:18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5:18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5:18" x14ac:dyDescent="0.25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5:18" x14ac:dyDescent="0.25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8" spans="5:18" x14ac:dyDescent="0.25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 spans="5:18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5:18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5:18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5:18" x14ac:dyDescent="0.25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5:18" x14ac:dyDescent="0.25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6" spans="5:18" x14ac:dyDescent="0.25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 spans="5:18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5:18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5:18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5:18" x14ac:dyDescent="0.25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5:18" x14ac:dyDescent="0.25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4" spans="5:18" x14ac:dyDescent="0.25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 spans="5:18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5:18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5:18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5:18" x14ac:dyDescent="0.25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5:18" x14ac:dyDescent="0.25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</sheetData>
  <conditionalFormatting sqref="E95:R99 E103:R107 E111:R115 E119:R123 E127:R131 E135:R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 I65:Z65 H65:H66 H68:Z68">
    <cfRule type="top10" dxfId="39" priority="3" bottom="1" rank="5"/>
    <cfRule type="top10" dxfId="38" priority="6" bottom="1" rank="5"/>
    <cfRule type="top10" dxfId="37" priority="7" rank="5"/>
    <cfRule type="top10" dxfId="36" priority="13" rank="5"/>
  </conditionalFormatting>
  <conditionalFormatting sqref="H61:X61 Y61:Z62">
    <cfRule type="top10" dxfId="35" priority="19" bottom="1" rank="5"/>
    <cfRule type="top10" dxfId="34" priority="20" rank="5"/>
  </conditionalFormatting>
  <conditionalFormatting sqref="AA85:AA86 H61:Z62">
    <cfRule type="top10" dxfId="33" priority="17" rank="5"/>
    <cfRule type="top10" dxfId="32" priority="18" bottom="1" rank="5"/>
  </conditionalFormatting>
  <conditionalFormatting sqref="H62:Z62">
    <cfRule type="top10" dxfId="31" priority="21" bottom="1" rank="5"/>
    <cfRule type="top10" dxfId="30" priority="22" rank="5"/>
  </conditionalFormatting>
  <conditionalFormatting sqref="I63:Z63">
    <cfRule type="top10" dxfId="29" priority="2" bottom="1" rank="5"/>
    <cfRule type="top10" dxfId="28" priority="8" rank="5"/>
    <cfRule type="top10" dxfId="27" priority="9" rank="5"/>
    <cfRule type="top10" dxfId="26" priority="14" bottom="1" rank="5"/>
  </conditionalFormatting>
  <conditionalFormatting sqref="I66:Z66">
    <cfRule type="top10" dxfId="25" priority="10" bottom="1" rank="5"/>
    <cfRule type="top10" dxfId="24" priority="11" bottom="1" rank="5"/>
    <cfRule type="top10" dxfId="23" priority="12" rank="5"/>
    <cfRule type="top10" dxfId="22" priority="15" rank="5"/>
  </conditionalFormatting>
  <conditionalFormatting sqref="Y65:Z65">
    <cfRule type="top10" dxfId="21" priority="4" rank="5"/>
    <cfRule type="top10" dxfId="2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39"/>
  <sheetViews>
    <sheetView topLeftCell="F1" zoomScale="60" zoomScaleNormal="60" workbookViewId="0">
      <selection activeCell="L63" sqref="L63"/>
    </sheetView>
  </sheetViews>
  <sheetFormatPr defaultColWidth="8.875" defaultRowHeight="15.75" x14ac:dyDescent="0.25"/>
  <cols>
    <col min="1" max="17" width="8.875" style="1"/>
    <col min="18" max="18" width="8.875" style="10"/>
    <col min="19" max="29" width="8.875" style="1"/>
    <col min="30" max="30" width="8.875" style="10"/>
    <col min="31" max="41" width="8.875" style="1"/>
    <col min="42" max="42" width="8.875" style="10"/>
    <col min="43" max="53" width="8.875" style="1"/>
    <col min="54" max="54" width="8.875" style="10"/>
    <col min="55" max="1024" width="8.875" style="1"/>
  </cols>
  <sheetData>
    <row r="1" spans="1:57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 t="s">
        <v>24</v>
      </c>
      <c r="AF1" s="1" t="s">
        <v>25</v>
      </c>
      <c r="AI1" s="3" t="s">
        <v>26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0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0" t="s">
        <v>23</v>
      </c>
      <c r="BD1" s="1" t="s">
        <v>25</v>
      </c>
      <c r="BE1" s="1" t="s">
        <v>28</v>
      </c>
    </row>
    <row r="2" spans="1:57" x14ac:dyDescent="0.25">
      <c r="A2" s="1">
        <v>1966</v>
      </c>
      <c r="B2" s="1">
        <v>0.84299999999999997</v>
      </c>
      <c r="C2" s="5">
        <v>0.82</v>
      </c>
      <c r="D2" s="1">
        <v>0.84299999999999997</v>
      </c>
      <c r="K2" s="1">
        <v>1966</v>
      </c>
      <c r="S2" s="1">
        <v>45.5</v>
      </c>
      <c r="T2" s="1">
        <v>29.5</v>
      </c>
      <c r="U2" s="1">
        <v>14.1</v>
      </c>
      <c r="V2" s="1">
        <v>2.2999999999999998</v>
      </c>
      <c r="W2" s="1">
        <v>1.4</v>
      </c>
      <c r="X2" s="1">
        <v>46.2</v>
      </c>
      <c r="Y2" s="1">
        <v>66.900000000000006</v>
      </c>
      <c r="Z2" s="1">
        <v>29.8</v>
      </c>
      <c r="AA2" s="1">
        <v>21.6</v>
      </c>
      <c r="AB2" s="1">
        <v>18.600000000000001</v>
      </c>
      <c r="AC2" s="1">
        <v>51.9</v>
      </c>
      <c r="AD2" s="10">
        <v>9.1</v>
      </c>
      <c r="AE2" s="37">
        <f t="shared" ref="AE2:AE33" si="0">SUM(S2:AD2)</f>
        <v>336.90000000000003</v>
      </c>
      <c r="AF2" s="2">
        <f t="shared" ref="AF2:AF33" si="1">SUM(X2:Y2)</f>
        <v>113.10000000000001</v>
      </c>
      <c r="AG2" s="2">
        <f t="shared" ref="AG2:AG33" si="2">SUM(W2:AA2)</f>
        <v>165.9</v>
      </c>
      <c r="AH2" s="2"/>
      <c r="AI2" s="1">
        <v>1966</v>
      </c>
      <c r="AQ2" s="1">
        <v>-42.738709677419401</v>
      </c>
      <c r="AR2" s="1">
        <v>-44.146428571428601</v>
      </c>
      <c r="AS2" s="1">
        <v>-30.490322580645199</v>
      </c>
      <c r="AT2" s="1">
        <v>-22.93</v>
      </c>
      <c r="AU2" s="1">
        <v>-6.6967741935483902</v>
      </c>
      <c r="AV2" s="1">
        <v>5.88333333333334</v>
      </c>
      <c r="AW2" s="1">
        <v>6.4870967741935504</v>
      </c>
      <c r="AX2" s="1">
        <v>3.3161290322580599</v>
      </c>
      <c r="AY2" s="1">
        <v>-0.85333333333333306</v>
      </c>
      <c r="AZ2" s="1">
        <v>-19.919354838709701</v>
      </c>
      <c r="BA2" s="1">
        <v>-24.5133333333333</v>
      </c>
      <c r="BB2" s="10">
        <v>-36.051612903225802</v>
      </c>
      <c r="BC2" s="8">
        <f t="shared" ref="BC2:BC33" si="3">AVERAGE(AQ2:BB2)</f>
        <v>-17.72110919098823</v>
      </c>
      <c r="BD2" s="1">
        <f t="shared" ref="BD2:BD33" si="4">AVERAGE(AV2:AW2)</f>
        <v>6.1852150537634447</v>
      </c>
      <c r="BE2" s="1">
        <f t="shared" ref="BE2:BE33" si="5">AVERAGE(AV2:AY2)</f>
        <v>3.7083064516129038</v>
      </c>
    </row>
    <row r="3" spans="1:57" x14ac:dyDescent="0.25">
      <c r="A3" s="1">
        <v>1967</v>
      </c>
      <c r="B3" s="1">
        <v>0.84699999999999998</v>
      </c>
      <c r="C3" s="5">
        <v>0.88500000000000001</v>
      </c>
      <c r="D3" s="1">
        <v>0.84699999999999998</v>
      </c>
      <c r="K3" s="1">
        <v>1967</v>
      </c>
      <c r="L3" s="1">
        <v>46.2</v>
      </c>
      <c r="M3" s="1">
        <v>66.900000000000006</v>
      </c>
      <c r="N3" s="1">
        <v>29.8</v>
      </c>
      <c r="O3" s="1">
        <v>21.6</v>
      </c>
      <c r="P3" s="1">
        <v>18.600000000000001</v>
      </c>
      <c r="Q3" s="1">
        <v>51.9</v>
      </c>
      <c r="R3" s="10">
        <v>9.1</v>
      </c>
      <c r="S3" s="1">
        <v>19.399999999999999</v>
      </c>
      <c r="T3" s="1">
        <v>4.8</v>
      </c>
      <c r="U3" s="1">
        <v>15.5</v>
      </c>
      <c r="V3" s="1">
        <v>13.6</v>
      </c>
      <c r="W3" s="1">
        <v>31</v>
      </c>
      <c r="X3" s="1">
        <v>28.7</v>
      </c>
      <c r="Y3" s="1">
        <v>46.8</v>
      </c>
      <c r="Z3" s="1">
        <v>19.600000000000001</v>
      </c>
      <c r="AA3" s="1">
        <v>13.7</v>
      </c>
      <c r="AB3" s="1">
        <v>30.6</v>
      </c>
      <c r="AC3" s="1">
        <v>10.199999999999999</v>
      </c>
      <c r="AD3" s="10">
        <v>34.200000000000003</v>
      </c>
      <c r="AE3" s="37">
        <f t="shared" si="0"/>
        <v>268.09999999999997</v>
      </c>
      <c r="AF3" s="2">
        <f t="shared" si="1"/>
        <v>75.5</v>
      </c>
      <c r="AG3" s="2">
        <f t="shared" si="2"/>
        <v>139.79999999999998</v>
      </c>
      <c r="AH3" s="2"/>
      <c r="AI3" s="1">
        <v>1967</v>
      </c>
      <c r="AJ3" s="1">
        <v>5.88333333333334</v>
      </c>
      <c r="AK3" s="1">
        <v>6.4870967741935504</v>
      </c>
      <c r="AL3" s="1">
        <v>3.3161290322580599</v>
      </c>
      <c r="AM3" s="1">
        <v>-0.85333333333333306</v>
      </c>
      <c r="AN3" s="1">
        <v>-19.919354838709701</v>
      </c>
      <c r="AO3" s="1">
        <v>-24.5133333333333</v>
      </c>
      <c r="AP3" s="10">
        <v>-36.051612903225802</v>
      </c>
      <c r="AQ3" s="1">
        <v>-42.848387096774204</v>
      </c>
      <c r="AR3" s="1">
        <v>-42.628571428571398</v>
      </c>
      <c r="AS3" s="1">
        <v>-26.851612903225799</v>
      </c>
      <c r="AT3" s="1">
        <v>-23.6</v>
      </c>
      <c r="AU3" s="1">
        <v>0.38709677419354799</v>
      </c>
      <c r="AV3" s="1">
        <v>5.13</v>
      </c>
      <c r="AW3" s="1">
        <v>5.4548387096774196</v>
      </c>
      <c r="AX3" s="1">
        <v>0.170967741935484</v>
      </c>
      <c r="AY3" s="1">
        <v>-1.87333333333333</v>
      </c>
      <c r="AZ3" s="1">
        <v>-13.2483870967742</v>
      </c>
      <c r="BA3" s="1">
        <v>-35.063333333333297</v>
      </c>
      <c r="BB3" s="10">
        <v>-37.07</v>
      </c>
      <c r="BC3" s="8">
        <f t="shared" si="3"/>
        <v>-17.670060163850483</v>
      </c>
      <c r="BD3" s="1">
        <f t="shared" si="4"/>
        <v>5.2924193548387102</v>
      </c>
      <c r="BE3" s="1">
        <f t="shared" si="5"/>
        <v>2.2206182795698939</v>
      </c>
    </row>
    <row r="4" spans="1:57" x14ac:dyDescent="0.25">
      <c r="A4" s="1">
        <v>1968</v>
      </c>
      <c r="B4" s="1">
        <v>1.3420000000000001</v>
      </c>
      <c r="C4" s="5">
        <v>1.3520000000000001</v>
      </c>
      <c r="D4" s="1">
        <v>1.3420000000000001</v>
      </c>
      <c r="K4" s="1">
        <v>1968</v>
      </c>
      <c r="L4" s="1">
        <v>28.7</v>
      </c>
      <c r="M4" s="1">
        <v>46.8</v>
      </c>
      <c r="N4" s="1">
        <v>19.600000000000001</v>
      </c>
      <c r="O4" s="1">
        <v>13.7</v>
      </c>
      <c r="P4" s="1">
        <v>30.6</v>
      </c>
      <c r="Q4" s="1">
        <v>10.199999999999999</v>
      </c>
      <c r="R4" s="10">
        <v>34.200000000000003</v>
      </c>
      <c r="S4" s="1">
        <v>34.200000000000003</v>
      </c>
      <c r="T4" s="1">
        <v>21.8</v>
      </c>
      <c r="U4" s="1">
        <v>14.7</v>
      </c>
      <c r="V4" s="1">
        <v>1.8</v>
      </c>
      <c r="W4" s="1">
        <v>21.9</v>
      </c>
      <c r="X4" s="1">
        <v>32.799999999999997</v>
      </c>
      <c r="Y4" s="1">
        <v>81.8</v>
      </c>
      <c r="Z4" s="1">
        <v>39</v>
      </c>
      <c r="AA4" s="1">
        <v>10.3</v>
      </c>
      <c r="AB4" s="1">
        <v>34.299999999999997</v>
      </c>
      <c r="AC4" s="1">
        <v>8.1</v>
      </c>
      <c r="AD4" s="10">
        <v>16.100000000000001</v>
      </c>
      <c r="AE4" s="37">
        <f t="shared" si="0"/>
        <v>316.80000000000007</v>
      </c>
      <c r="AF4" s="2">
        <f t="shared" si="1"/>
        <v>114.6</v>
      </c>
      <c r="AG4" s="2">
        <f t="shared" si="2"/>
        <v>185.8</v>
      </c>
      <c r="AH4" s="2"/>
      <c r="AI4" s="1">
        <v>1968</v>
      </c>
      <c r="AJ4" s="1">
        <v>5.13</v>
      </c>
      <c r="AK4" s="1">
        <v>5.4548387096774196</v>
      </c>
      <c r="AL4" s="1">
        <v>0.170967741935484</v>
      </c>
      <c r="AM4" s="1">
        <v>-1.87333333333333</v>
      </c>
      <c r="AN4" s="1">
        <v>-13.2483870967742</v>
      </c>
      <c r="AO4" s="1">
        <v>-35.063333333333297</v>
      </c>
      <c r="AP4" s="10">
        <v>-37.07</v>
      </c>
      <c r="AQ4" s="1">
        <v>-36.509677419354801</v>
      </c>
      <c r="AR4" s="1">
        <v>-34.768965517241398</v>
      </c>
      <c r="AS4" s="1">
        <v>-28.2741935483871</v>
      </c>
      <c r="AT4" s="1">
        <v>-23.406666666666698</v>
      </c>
      <c r="AU4" s="1">
        <v>-5.9612903225806502</v>
      </c>
      <c r="AV4" s="1">
        <v>4.76</v>
      </c>
      <c r="AW4" s="1">
        <v>8.0935483870967708</v>
      </c>
      <c r="AX4" s="1">
        <v>5.2516129032258103</v>
      </c>
      <c r="AY4" s="1">
        <v>-4.7133333333333303</v>
      </c>
      <c r="AZ4" s="1">
        <v>-18.309677419354799</v>
      </c>
      <c r="BA4" s="1">
        <v>-35.4166666666667</v>
      </c>
      <c r="BB4" s="10">
        <v>-41.045161290322604</v>
      </c>
      <c r="BC4" s="8">
        <f t="shared" si="3"/>
        <v>-17.52503924113212</v>
      </c>
      <c r="BD4" s="1">
        <f t="shared" si="4"/>
        <v>6.4267741935483853</v>
      </c>
      <c r="BE4" s="1">
        <f t="shared" si="5"/>
        <v>3.3479569892473124</v>
      </c>
    </row>
    <row r="5" spans="1:57" x14ac:dyDescent="0.25">
      <c r="A5" s="1">
        <v>1969</v>
      </c>
      <c r="B5" s="1">
        <v>1.446</v>
      </c>
      <c r="C5" s="5">
        <v>1.3129999999999999</v>
      </c>
      <c r="D5" s="1">
        <v>1.446</v>
      </c>
      <c r="K5" s="1">
        <v>1969</v>
      </c>
      <c r="L5" s="1">
        <v>32.799999999999997</v>
      </c>
      <c r="M5" s="1">
        <v>81.8</v>
      </c>
      <c r="N5" s="1">
        <v>39</v>
      </c>
      <c r="O5" s="1">
        <v>10.3</v>
      </c>
      <c r="P5" s="1">
        <v>34.299999999999997</v>
      </c>
      <c r="Q5" s="1">
        <v>8.1</v>
      </c>
      <c r="R5" s="10">
        <v>16.100000000000001</v>
      </c>
      <c r="S5" s="1">
        <v>36.9</v>
      </c>
      <c r="T5" s="1">
        <v>3.3</v>
      </c>
      <c r="U5" s="1">
        <v>3.1</v>
      </c>
      <c r="V5" s="1">
        <v>1.1000000000000001</v>
      </c>
      <c r="W5" s="1">
        <v>4.4000000000000004</v>
      </c>
      <c r="X5" s="1">
        <v>21</v>
      </c>
      <c r="Y5" s="1">
        <v>10.3</v>
      </c>
      <c r="Z5" s="1">
        <v>11.4</v>
      </c>
      <c r="AA5" s="1">
        <v>29.2</v>
      </c>
      <c r="AB5" s="1">
        <v>23.8</v>
      </c>
      <c r="AC5" s="1">
        <v>6.3</v>
      </c>
      <c r="AD5" s="10">
        <v>13.7</v>
      </c>
      <c r="AE5" s="37">
        <f t="shared" si="0"/>
        <v>164.5</v>
      </c>
      <c r="AF5" s="2">
        <f t="shared" si="1"/>
        <v>31.3</v>
      </c>
      <c r="AG5" s="2">
        <f t="shared" si="2"/>
        <v>76.3</v>
      </c>
      <c r="AH5" s="2"/>
      <c r="AI5" s="1">
        <v>1969</v>
      </c>
      <c r="AJ5" s="1">
        <v>4.76</v>
      </c>
      <c r="AK5" s="1">
        <v>8.0935483870967708</v>
      </c>
      <c r="AL5" s="1">
        <v>5.2516129032258103</v>
      </c>
      <c r="AM5" s="1">
        <v>-4.7133333333333303</v>
      </c>
      <c r="AN5" s="1">
        <v>-18.309677419354799</v>
      </c>
      <c r="AO5" s="1">
        <v>-35.4166666666667</v>
      </c>
      <c r="AP5" s="10">
        <v>-41.045161290322604</v>
      </c>
      <c r="AQ5" s="1">
        <v>-29.912903225806399</v>
      </c>
      <c r="AR5" s="1">
        <v>-40.174999999999997</v>
      </c>
      <c r="AS5" s="1">
        <v>-34.674193548387102</v>
      </c>
      <c r="AT5" s="1">
        <v>-19.863333333333301</v>
      </c>
      <c r="AU5" s="1">
        <v>-1.3258064516129</v>
      </c>
      <c r="AV5" s="1">
        <v>6.13333333333334</v>
      </c>
      <c r="AW5" s="1">
        <v>6.9</v>
      </c>
      <c r="AX5" s="1">
        <v>2.9</v>
      </c>
      <c r="AY5" s="1">
        <v>1.88666666666667</v>
      </c>
      <c r="AZ5" s="1">
        <v>-18.0774193548387</v>
      </c>
      <c r="BA5" s="1">
        <v>-35.33</v>
      </c>
      <c r="BB5" s="10">
        <v>-37.745161290322599</v>
      </c>
      <c r="BC5" s="8">
        <f t="shared" si="3"/>
        <v>-16.606984767025082</v>
      </c>
      <c r="BD5" s="1">
        <f t="shared" si="4"/>
        <v>6.5166666666666702</v>
      </c>
      <c r="BE5" s="1">
        <f t="shared" si="5"/>
        <v>4.4550000000000027</v>
      </c>
    </row>
    <row r="6" spans="1:57" x14ac:dyDescent="0.25">
      <c r="A6" s="1">
        <v>1970</v>
      </c>
      <c r="B6" s="1">
        <v>1.2589999999999999</v>
      </c>
      <c r="C6" s="5">
        <v>1.069</v>
      </c>
      <c r="D6" s="1">
        <v>1.2589999999999999</v>
      </c>
      <c r="K6" s="1">
        <v>1970</v>
      </c>
      <c r="L6" s="1">
        <v>21</v>
      </c>
      <c r="M6" s="1">
        <v>10.3</v>
      </c>
      <c r="N6" s="1">
        <v>11.4</v>
      </c>
      <c r="O6" s="1">
        <v>29.2</v>
      </c>
      <c r="P6" s="1">
        <v>23.8</v>
      </c>
      <c r="Q6" s="1">
        <v>6.3</v>
      </c>
      <c r="R6" s="10">
        <v>13.7</v>
      </c>
      <c r="S6" s="1">
        <v>2.4</v>
      </c>
      <c r="T6" s="1">
        <v>10.199999999999999</v>
      </c>
      <c r="U6" s="1">
        <v>6.4</v>
      </c>
      <c r="V6" s="1">
        <v>3.5</v>
      </c>
      <c r="W6" s="1">
        <v>20.5</v>
      </c>
      <c r="X6" s="1">
        <v>23.4</v>
      </c>
      <c r="Y6" s="1">
        <v>41.8</v>
      </c>
      <c r="Z6" s="1">
        <v>26</v>
      </c>
      <c r="AA6" s="1">
        <v>10.7</v>
      </c>
      <c r="AB6" s="1">
        <v>10.199999999999999</v>
      </c>
      <c r="AC6" s="1">
        <v>22.7</v>
      </c>
      <c r="AD6" s="10">
        <v>6.2</v>
      </c>
      <c r="AE6" s="37">
        <f t="shared" si="0"/>
        <v>183.99999999999994</v>
      </c>
      <c r="AF6" s="2">
        <f t="shared" si="1"/>
        <v>65.199999999999989</v>
      </c>
      <c r="AG6" s="2">
        <f t="shared" si="2"/>
        <v>122.39999999999999</v>
      </c>
      <c r="AH6" s="2"/>
      <c r="AI6" s="1">
        <v>1970</v>
      </c>
      <c r="AJ6" s="1">
        <v>6.13333333333334</v>
      </c>
      <c r="AK6" s="1">
        <v>6.9</v>
      </c>
      <c r="AL6" s="1">
        <v>2.9</v>
      </c>
      <c r="AM6" s="1">
        <v>1.88666666666667</v>
      </c>
      <c r="AN6" s="1">
        <v>-18.0774193548387</v>
      </c>
      <c r="AO6" s="1">
        <v>-35.33</v>
      </c>
      <c r="AP6" s="10">
        <v>-37.745161290322599</v>
      </c>
      <c r="AQ6" s="1">
        <v>-35.151612903225796</v>
      </c>
      <c r="AR6" s="1">
        <v>-38.774999999999999</v>
      </c>
      <c r="AS6" s="1">
        <v>-33.461290322580602</v>
      </c>
      <c r="AT6" s="1">
        <v>-23.6</v>
      </c>
      <c r="AU6" s="1">
        <v>-1.6666666666666701</v>
      </c>
      <c r="AV6" s="1">
        <v>7.6533333333333298</v>
      </c>
      <c r="AW6" s="1">
        <v>3.5935483870967699</v>
      </c>
      <c r="AX6" s="1">
        <v>2.1838709677419299</v>
      </c>
      <c r="AY6" s="1">
        <v>-1.5133333333333301</v>
      </c>
      <c r="AZ6" s="1">
        <v>-19.148387096774201</v>
      </c>
      <c r="BA6" s="1">
        <v>-32.436666666666703</v>
      </c>
      <c r="BB6" s="10">
        <v>-34.209677419354797</v>
      </c>
      <c r="BC6" s="8">
        <f t="shared" si="3"/>
        <v>-17.21099014336917</v>
      </c>
      <c r="BD6" s="1">
        <f t="shared" si="4"/>
        <v>5.6234408602150499</v>
      </c>
      <c r="BE6" s="1">
        <f t="shared" si="5"/>
        <v>2.9793548387096749</v>
      </c>
    </row>
    <row r="7" spans="1:57" x14ac:dyDescent="0.25">
      <c r="A7" s="1">
        <v>1971</v>
      </c>
      <c r="B7" s="1">
        <v>1.0309999999999999</v>
      </c>
      <c r="C7" s="5">
        <v>0.89400000000000002</v>
      </c>
      <c r="D7" s="1">
        <v>1.0309999999999999</v>
      </c>
      <c r="K7" s="1">
        <v>1971</v>
      </c>
      <c r="L7" s="1">
        <v>23.4</v>
      </c>
      <c r="M7" s="1">
        <v>41.8</v>
      </c>
      <c r="N7" s="1">
        <v>26</v>
      </c>
      <c r="O7" s="1">
        <v>10.7</v>
      </c>
      <c r="P7" s="1">
        <v>10.199999999999999</v>
      </c>
      <c r="Q7" s="1">
        <v>22.7</v>
      </c>
      <c r="R7" s="10">
        <v>6.2</v>
      </c>
      <c r="S7" s="1">
        <v>26</v>
      </c>
      <c r="T7" s="1">
        <v>17.7</v>
      </c>
      <c r="U7" s="1">
        <v>8.3000000000000007</v>
      </c>
      <c r="V7" s="1">
        <v>0.6</v>
      </c>
      <c r="W7" s="1">
        <v>3.2</v>
      </c>
      <c r="X7" s="1">
        <v>11.2</v>
      </c>
      <c r="Y7" s="1">
        <v>13.1</v>
      </c>
      <c r="Z7" s="1">
        <v>24.2</v>
      </c>
      <c r="AA7" s="1">
        <v>26</v>
      </c>
      <c r="AB7" s="1">
        <v>26.7</v>
      </c>
      <c r="AC7" s="1">
        <v>35.700000000000003</v>
      </c>
      <c r="AD7" s="10">
        <v>16.2</v>
      </c>
      <c r="AE7" s="37">
        <f t="shared" si="0"/>
        <v>208.89999999999998</v>
      </c>
      <c r="AF7" s="2">
        <f t="shared" si="1"/>
        <v>24.299999999999997</v>
      </c>
      <c r="AG7" s="2">
        <f t="shared" si="2"/>
        <v>77.7</v>
      </c>
      <c r="AH7" s="2"/>
      <c r="AI7" s="1">
        <v>1971</v>
      </c>
      <c r="AJ7" s="1">
        <v>7.6533333333333298</v>
      </c>
      <c r="AK7" s="1">
        <v>3.5935483870967699</v>
      </c>
      <c r="AL7" s="1">
        <v>2.1838709677419299</v>
      </c>
      <c r="AM7" s="1">
        <v>-1.5133333333333301</v>
      </c>
      <c r="AN7" s="1">
        <v>-19.148387096774201</v>
      </c>
      <c r="AO7" s="1">
        <v>-32.436666666666703</v>
      </c>
      <c r="AP7" s="10">
        <v>-34.209677419354797</v>
      </c>
      <c r="AQ7" s="1">
        <v>-36.748387096774202</v>
      </c>
      <c r="AR7" s="1">
        <v>-40.132142857142902</v>
      </c>
      <c r="AS7" s="1">
        <v>-33.580645161290299</v>
      </c>
      <c r="AT7" s="1">
        <v>-19.413333333333298</v>
      </c>
      <c r="AU7" s="1">
        <v>-6.0935483870967699</v>
      </c>
      <c r="AV7" s="1">
        <v>5.31</v>
      </c>
      <c r="AW7" s="1">
        <v>7.7064516129032299</v>
      </c>
      <c r="AX7" s="1">
        <v>3.3193548387096801</v>
      </c>
      <c r="AY7" s="1">
        <v>-1.7533333333333301</v>
      </c>
      <c r="AZ7" s="1">
        <v>-17.209677419354801</v>
      </c>
      <c r="BA7" s="1">
        <v>-32.5966666666667</v>
      </c>
      <c r="BB7" s="10">
        <v>-38.183870967741903</v>
      </c>
      <c r="BC7" s="8">
        <f t="shared" si="3"/>
        <v>-17.447983230926774</v>
      </c>
      <c r="BD7" s="1">
        <f t="shared" si="4"/>
        <v>6.5082258064516143</v>
      </c>
      <c r="BE7" s="1">
        <f t="shared" si="5"/>
        <v>3.645618279569895</v>
      </c>
    </row>
    <row r="8" spans="1:57" x14ac:dyDescent="0.25">
      <c r="A8" s="1">
        <v>1972</v>
      </c>
      <c r="B8" s="1">
        <v>0.71899999999999997</v>
      </c>
      <c r="C8" s="5">
        <v>0.63200000000000001</v>
      </c>
      <c r="D8" s="1">
        <v>0.71899999999999997</v>
      </c>
      <c r="K8" s="1">
        <v>1972</v>
      </c>
      <c r="L8" s="1">
        <v>11.2</v>
      </c>
      <c r="M8" s="1">
        <v>13.1</v>
      </c>
      <c r="N8" s="1">
        <v>24.2</v>
      </c>
      <c r="O8" s="1">
        <v>26</v>
      </c>
      <c r="P8" s="1">
        <v>26.7</v>
      </c>
      <c r="Q8" s="1">
        <v>35.700000000000003</v>
      </c>
      <c r="R8" s="10">
        <v>16.2</v>
      </c>
      <c r="S8" s="1">
        <v>20</v>
      </c>
      <c r="T8" s="1">
        <v>11.8</v>
      </c>
      <c r="U8" s="1">
        <v>5.0999999999999996</v>
      </c>
      <c r="V8" s="1">
        <v>6.3</v>
      </c>
      <c r="W8" s="1">
        <v>16.399999999999999</v>
      </c>
      <c r="X8" s="1">
        <v>8.1999999999999993</v>
      </c>
      <c r="Y8" s="1">
        <v>21.9</v>
      </c>
      <c r="Z8" s="1">
        <v>62.7</v>
      </c>
      <c r="AA8" s="1">
        <v>14.9</v>
      </c>
      <c r="AB8" s="1">
        <v>25.8</v>
      </c>
      <c r="AC8" s="1">
        <v>15.9</v>
      </c>
      <c r="AD8" s="10">
        <v>29.2</v>
      </c>
      <c r="AE8" s="37">
        <f t="shared" si="0"/>
        <v>238.2</v>
      </c>
      <c r="AF8" s="2">
        <f t="shared" si="1"/>
        <v>30.099999999999998</v>
      </c>
      <c r="AG8" s="2">
        <f t="shared" si="2"/>
        <v>124.10000000000001</v>
      </c>
      <c r="AH8" s="2"/>
      <c r="AI8" s="1">
        <v>1972</v>
      </c>
      <c r="AJ8" s="1">
        <v>5.31</v>
      </c>
      <c r="AK8" s="1">
        <v>7.7064516129032299</v>
      </c>
      <c r="AL8" s="1">
        <v>3.3193548387096801</v>
      </c>
      <c r="AM8" s="1">
        <v>-1.7533333333333301</v>
      </c>
      <c r="AN8" s="1">
        <v>-17.209677419354801</v>
      </c>
      <c r="AO8" s="1">
        <v>-32.5966666666667</v>
      </c>
      <c r="AP8" s="10">
        <v>-38.183870967741903</v>
      </c>
      <c r="AQ8" s="1">
        <v>-43.132258064516101</v>
      </c>
      <c r="AR8" s="1">
        <v>-30.962068965517201</v>
      </c>
      <c r="AS8" s="1">
        <v>-31.361290322580601</v>
      </c>
      <c r="AT8" s="1">
        <v>-21.25</v>
      </c>
      <c r="AU8" s="1">
        <v>-2.9838709677419399</v>
      </c>
      <c r="AV8" s="1">
        <v>2.4700000000000002</v>
      </c>
      <c r="AW8" s="1">
        <v>7.7935483870967701</v>
      </c>
      <c r="AX8" s="1">
        <v>3.0387096774193498</v>
      </c>
      <c r="AY8" s="1">
        <v>-2.13</v>
      </c>
      <c r="AZ8" s="1">
        <v>-16.035483870967699</v>
      </c>
      <c r="BA8" s="1">
        <v>-39.536666666666697</v>
      </c>
      <c r="BB8" s="10">
        <v>-33.5161290322581</v>
      </c>
      <c r="BC8" s="8">
        <f t="shared" si="3"/>
        <v>-17.300459152144352</v>
      </c>
      <c r="BD8" s="1">
        <f t="shared" si="4"/>
        <v>5.1317741935483854</v>
      </c>
      <c r="BE8" s="1">
        <f t="shared" si="5"/>
        <v>2.7930645161290304</v>
      </c>
    </row>
    <row r="9" spans="1:57" x14ac:dyDescent="0.25">
      <c r="A9" s="1">
        <v>1973</v>
      </c>
      <c r="B9" s="1">
        <v>1.0489999999999999</v>
      </c>
      <c r="C9" s="5">
        <v>1.105</v>
      </c>
      <c r="D9" s="1">
        <v>1.0489999999999999</v>
      </c>
      <c r="K9" s="1">
        <v>1973</v>
      </c>
      <c r="L9" s="1">
        <v>8.1999999999999993</v>
      </c>
      <c r="M9" s="1">
        <v>21.9</v>
      </c>
      <c r="N9" s="1">
        <v>62.7</v>
      </c>
      <c r="O9" s="1">
        <v>14.9</v>
      </c>
      <c r="P9" s="1">
        <v>25.8</v>
      </c>
      <c r="Q9" s="1">
        <v>15.9</v>
      </c>
      <c r="R9" s="10">
        <v>29.2</v>
      </c>
      <c r="S9" s="1">
        <v>9.6</v>
      </c>
      <c r="T9" s="1">
        <v>4</v>
      </c>
      <c r="U9" s="1">
        <v>3</v>
      </c>
      <c r="V9" s="1">
        <v>3</v>
      </c>
      <c r="W9" s="1">
        <v>2</v>
      </c>
      <c r="X9" s="1">
        <v>6.3</v>
      </c>
      <c r="Y9" s="1">
        <v>68.400000000000006</v>
      </c>
      <c r="Z9" s="1">
        <v>45.2</v>
      </c>
      <c r="AA9" s="1">
        <v>28.8</v>
      </c>
      <c r="AB9" s="1">
        <v>31.5</v>
      </c>
      <c r="AC9" s="1">
        <v>27.4</v>
      </c>
      <c r="AD9" s="10">
        <v>13.2</v>
      </c>
      <c r="AE9" s="37">
        <f t="shared" si="0"/>
        <v>242.4</v>
      </c>
      <c r="AF9" s="2">
        <f t="shared" si="1"/>
        <v>74.7</v>
      </c>
      <c r="AG9" s="2">
        <f t="shared" si="2"/>
        <v>150.70000000000002</v>
      </c>
      <c r="AH9" s="2"/>
      <c r="AI9" s="1">
        <v>1973</v>
      </c>
      <c r="AJ9" s="1">
        <v>2.4700000000000002</v>
      </c>
      <c r="AK9" s="1">
        <v>7.7935483870967701</v>
      </c>
      <c r="AL9" s="1">
        <v>3.0387096774193498</v>
      </c>
      <c r="AM9" s="1">
        <v>-2.13</v>
      </c>
      <c r="AN9" s="1">
        <v>-16.035483870967699</v>
      </c>
      <c r="AO9" s="1">
        <v>-39.536666666666697</v>
      </c>
      <c r="AP9" s="10">
        <v>-33.5161290322581</v>
      </c>
      <c r="AQ9" s="1">
        <v>-45.258064516128997</v>
      </c>
      <c r="AR9" s="1">
        <v>-36.610714285714302</v>
      </c>
      <c r="AS9" s="1">
        <v>-37.1064516129032</v>
      </c>
      <c r="AT9" s="1">
        <v>-18.68</v>
      </c>
      <c r="AU9" s="1">
        <v>-7.6206896551724101</v>
      </c>
      <c r="AV9" s="1">
        <v>6.8448275862069003</v>
      </c>
      <c r="AW9" s="1">
        <v>7.7806451612903196</v>
      </c>
      <c r="AX9" s="1">
        <v>3.5387096774193498</v>
      </c>
      <c r="AY9" s="1">
        <v>-4.2115384615384599</v>
      </c>
      <c r="AZ9" s="1">
        <v>-16.906451612903201</v>
      </c>
      <c r="BA9" s="1">
        <v>-28.976666666666699</v>
      </c>
      <c r="BB9" s="10">
        <v>-34.041935483871001</v>
      </c>
      <c r="BC9" s="8">
        <f t="shared" si="3"/>
        <v>-17.604027489165137</v>
      </c>
      <c r="BD9" s="1">
        <f t="shared" si="4"/>
        <v>7.31273637374861</v>
      </c>
      <c r="BE9" s="1">
        <f t="shared" si="5"/>
        <v>3.488160990844527</v>
      </c>
    </row>
    <row r="10" spans="1:57" x14ac:dyDescent="0.25">
      <c r="A10" s="1">
        <v>1974</v>
      </c>
      <c r="B10" s="1">
        <v>1.107</v>
      </c>
      <c r="C10" s="5">
        <v>1.0920000000000001</v>
      </c>
      <c r="D10" s="1">
        <v>1.107</v>
      </c>
      <c r="K10" s="1">
        <v>1974</v>
      </c>
      <c r="L10" s="1">
        <v>6.3</v>
      </c>
      <c r="M10" s="1">
        <v>68.400000000000006</v>
      </c>
      <c r="N10" s="1">
        <v>45.2</v>
      </c>
      <c r="O10" s="1">
        <v>28.8</v>
      </c>
      <c r="P10" s="1">
        <v>31.5</v>
      </c>
      <c r="Q10" s="1">
        <v>27.4</v>
      </c>
      <c r="R10" s="10">
        <v>13.2</v>
      </c>
      <c r="S10" s="1">
        <v>6.4</v>
      </c>
      <c r="T10" s="1">
        <v>6</v>
      </c>
      <c r="U10" s="1">
        <v>8</v>
      </c>
      <c r="V10" s="1">
        <v>1.4</v>
      </c>
      <c r="W10" s="1">
        <v>5.4</v>
      </c>
      <c r="X10" s="1">
        <v>23</v>
      </c>
      <c r="Y10" s="1">
        <v>13.2</v>
      </c>
      <c r="Z10" s="1">
        <v>9.6999999999999993</v>
      </c>
      <c r="AA10" s="1">
        <v>24.4</v>
      </c>
      <c r="AB10" s="1">
        <v>7.6</v>
      </c>
      <c r="AC10" s="1">
        <v>22.6</v>
      </c>
      <c r="AD10" s="10">
        <v>2.6</v>
      </c>
      <c r="AE10" s="37">
        <f t="shared" si="0"/>
        <v>130.29999999999998</v>
      </c>
      <c r="AF10" s="2">
        <f t="shared" si="1"/>
        <v>36.200000000000003</v>
      </c>
      <c r="AG10" s="2">
        <f t="shared" si="2"/>
        <v>75.699999999999989</v>
      </c>
      <c r="AH10" s="2"/>
      <c r="AI10" s="1">
        <v>1974</v>
      </c>
      <c r="AJ10" s="1">
        <v>6.8448275862069003</v>
      </c>
      <c r="AK10" s="1">
        <v>7.7806451612903196</v>
      </c>
      <c r="AL10" s="1">
        <v>3.5387096774193498</v>
      </c>
      <c r="AM10" s="1">
        <v>-4.2115384615384599</v>
      </c>
      <c r="AN10" s="1">
        <v>-16.906451612903201</v>
      </c>
      <c r="AO10" s="1">
        <v>-28.976666666666699</v>
      </c>
      <c r="AP10" s="10">
        <v>-34.041935483871001</v>
      </c>
      <c r="AQ10" s="1">
        <v>-39.735483870967698</v>
      </c>
      <c r="AR10" s="1">
        <v>-40.803571428571402</v>
      </c>
      <c r="AS10" s="1">
        <v>-29.190322580645201</v>
      </c>
      <c r="AT10" s="1">
        <v>-22.323333333333299</v>
      </c>
      <c r="AU10" s="1">
        <v>-5.24</v>
      </c>
      <c r="AV10" s="1">
        <v>5.15</v>
      </c>
      <c r="AW10" s="1">
        <v>7.7677419354838699</v>
      </c>
      <c r="AX10" s="1">
        <v>5.8580645161290299</v>
      </c>
      <c r="AY10" s="1">
        <v>-1.86551724137931</v>
      </c>
      <c r="AZ10" s="1">
        <v>-10.2433333333333</v>
      </c>
      <c r="BA10" s="1">
        <v>-30.406666666666698</v>
      </c>
      <c r="BB10" s="10">
        <v>-43.293548387096799</v>
      </c>
      <c r="BC10" s="8">
        <f t="shared" si="3"/>
        <v>-17.027164199198399</v>
      </c>
      <c r="BD10" s="1">
        <f t="shared" si="4"/>
        <v>6.4588709677419356</v>
      </c>
      <c r="BE10" s="1">
        <f t="shared" si="5"/>
        <v>4.2275723025583982</v>
      </c>
    </row>
    <row r="11" spans="1:57" x14ac:dyDescent="0.25">
      <c r="A11" s="1">
        <v>1975</v>
      </c>
      <c r="B11" s="1">
        <v>0.81599999999999995</v>
      </c>
      <c r="C11" s="5">
        <v>0.746</v>
      </c>
      <c r="D11" s="1">
        <v>0.81599999999999995</v>
      </c>
      <c r="K11" s="1">
        <v>1975</v>
      </c>
      <c r="L11" s="1">
        <v>23</v>
      </c>
      <c r="M11" s="1">
        <v>13.2</v>
      </c>
      <c r="N11" s="1">
        <v>9.6999999999999993</v>
      </c>
      <c r="O11" s="1">
        <v>24.4</v>
      </c>
      <c r="P11" s="1">
        <v>7.6</v>
      </c>
      <c r="Q11" s="1">
        <v>22.6</v>
      </c>
      <c r="R11" s="10">
        <v>2.6</v>
      </c>
      <c r="S11" s="1">
        <v>15.4</v>
      </c>
      <c r="T11" s="1">
        <v>17.899999999999999</v>
      </c>
      <c r="U11" s="1">
        <v>13.1</v>
      </c>
      <c r="V11" s="1">
        <v>13.8</v>
      </c>
      <c r="W11" s="1">
        <v>1.5</v>
      </c>
      <c r="X11" s="1">
        <v>16.100000000000001</v>
      </c>
      <c r="Y11" s="1">
        <v>44.4</v>
      </c>
      <c r="Z11" s="1">
        <v>39.9</v>
      </c>
      <c r="AA11" s="1">
        <v>30.9</v>
      </c>
      <c r="AB11" s="1">
        <v>27.7</v>
      </c>
      <c r="AC11" s="1">
        <v>37.700000000000003</v>
      </c>
      <c r="AD11" s="10">
        <v>10.7</v>
      </c>
      <c r="AE11" s="37">
        <f t="shared" si="0"/>
        <v>269.10000000000002</v>
      </c>
      <c r="AF11" s="2">
        <f t="shared" si="1"/>
        <v>60.5</v>
      </c>
      <c r="AG11" s="2">
        <f t="shared" si="2"/>
        <v>132.80000000000001</v>
      </c>
      <c r="AH11" s="2"/>
      <c r="AI11" s="1">
        <v>1975</v>
      </c>
      <c r="AJ11" s="1">
        <v>5.15</v>
      </c>
      <c r="AK11" s="1">
        <v>7.7677419354838699</v>
      </c>
      <c r="AL11" s="1">
        <v>5.8580645161290299</v>
      </c>
      <c r="AM11" s="1">
        <v>-1.86551724137931</v>
      </c>
      <c r="AN11" s="1">
        <v>-10.2433333333333</v>
      </c>
      <c r="AO11" s="1">
        <v>-30.406666666666698</v>
      </c>
      <c r="AP11" s="10">
        <v>-43.293548387096799</v>
      </c>
      <c r="AQ11" s="1">
        <v>-42.583870967741902</v>
      </c>
      <c r="AR11" s="1">
        <v>-32.860714285714302</v>
      </c>
      <c r="AS11" s="1">
        <v>-34.280645161290302</v>
      </c>
      <c r="AT11" s="1">
        <v>-23.05</v>
      </c>
      <c r="AU11" s="1">
        <v>-7.2064516129032299</v>
      </c>
      <c r="AV11" s="1">
        <v>3.6733333333333298</v>
      </c>
      <c r="AW11" s="1">
        <v>7.7580645161290303</v>
      </c>
      <c r="AX11" s="1">
        <v>5.6967741935483902</v>
      </c>
      <c r="AY11" s="1">
        <v>-2.73</v>
      </c>
      <c r="AZ11" s="1">
        <v>-15.7483870967742</v>
      </c>
      <c r="BA11" s="1">
        <v>-30.163333333333298</v>
      </c>
      <c r="BB11" s="10">
        <v>-41.280645161290302</v>
      </c>
      <c r="BC11" s="8">
        <f t="shared" si="3"/>
        <v>-17.731322964669733</v>
      </c>
      <c r="BD11" s="1">
        <f t="shared" si="4"/>
        <v>5.7156989247311802</v>
      </c>
      <c r="BE11" s="1">
        <f t="shared" si="5"/>
        <v>3.5995430107526873</v>
      </c>
    </row>
    <row r="12" spans="1:57" x14ac:dyDescent="0.25">
      <c r="A12" s="1">
        <v>1976</v>
      </c>
      <c r="B12" s="1">
        <v>1.109</v>
      </c>
      <c r="C12" s="5">
        <v>1.1819999999999999</v>
      </c>
      <c r="D12" s="1">
        <v>1.109</v>
      </c>
      <c r="K12" s="1">
        <v>1976</v>
      </c>
      <c r="L12" s="1">
        <v>16.100000000000001</v>
      </c>
      <c r="M12" s="1">
        <v>44.4</v>
      </c>
      <c r="N12" s="1">
        <v>39.9</v>
      </c>
      <c r="O12" s="1">
        <v>30.9</v>
      </c>
      <c r="P12" s="1">
        <v>27.7</v>
      </c>
      <c r="Q12" s="1">
        <v>37.700000000000003</v>
      </c>
      <c r="R12" s="10">
        <v>10.7</v>
      </c>
      <c r="S12" s="1">
        <v>26</v>
      </c>
      <c r="T12" s="1">
        <v>9.5</v>
      </c>
      <c r="U12" s="1">
        <v>11.4</v>
      </c>
      <c r="V12" s="1">
        <v>10.9</v>
      </c>
      <c r="W12" s="1">
        <v>5.9</v>
      </c>
      <c r="X12" s="1">
        <v>37.1</v>
      </c>
      <c r="Y12" s="1">
        <v>40.799999999999997</v>
      </c>
      <c r="Z12" s="1">
        <v>18.5</v>
      </c>
      <c r="AA12" s="1">
        <v>19.600000000000001</v>
      </c>
      <c r="AB12" s="1">
        <v>10.8</v>
      </c>
      <c r="AC12" s="1">
        <v>8.5</v>
      </c>
      <c r="AD12" s="10">
        <v>7.4</v>
      </c>
      <c r="AE12" s="37">
        <f t="shared" si="0"/>
        <v>206.4</v>
      </c>
      <c r="AF12" s="2">
        <f t="shared" si="1"/>
        <v>77.900000000000006</v>
      </c>
      <c r="AG12" s="2">
        <f t="shared" si="2"/>
        <v>121.9</v>
      </c>
      <c r="AH12" s="2"/>
      <c r="AI12" s="1">
        <v>1976</v>
      </c>
      <c r="AJ12" s="1">
        <v>3.6733333333333298</v>
      </c>
      <c r="AK12" s="1">
        <v>7.7580645161290303</v>
      </c>
      <c r="AL12" s="1">
        <v>5.6967741935483902</v>
      </c>
      <c r="AM12" s="1">
        <v>-2.73</v>
      </c>
      <c r="AN12" s="1">
        <v>-15.7483870967742</v>
      </c>
      <c r="AO12" s="1">
        <v>-30.163333333333298</v>
      </c>
      <c r="AP12" s="10">
        <v>-41.280645161290302</v>
      </c>
      <c r="AQ12" s="1">
        <v>-38.645161290322598</v>
      </c>
      <c r="AR12" s="1">
        <v>-39.737931034482699</v>
      </c>
      <c r="AS12" s="1">
        <v>-36.200000000000003</v>
      </c>
      <c r="AT12" s="1">
        <v>-26.613333333333301</v>
      </c>
      <c r="AU12" s="1">
        <v>-6.7838709677419402</v>
      </c>
      <c r="AV12" s="1">
        <v>3.9566666666666701</v>
      </c>
      <c r="AW12" s="1">
        <v>6.5645161290322598</v>
      </c>
      <c r="AX12" s="1">
        <v>3.4935483870967698</v>
      </c>
      <c r="AY12" s="1">
        <v>-1.47</v>
      </c>
      <c r="AZ12" s="1">
        <v>-18.993548387096801</v>
      </c>
      <c r="BA12" s="1">
        <v>-31.276666666666699</v>
      </c>
      <c r="BB12" s="10">
        <v>-38.264516129032202</v>
      </c>
      <c r="BC12" s="8">
        <f t="shared" si="3"/>
        <v>-18.664191385490042</v>
      </c>
      <c r="BD12" s="1">
        <f t="shared" si="4"/>
        <v>5.2605913978494652</v>
      </c>
      <c r="BE12" s="1">
        <f t="shared" si="5"/>
        <v>3.1361827956989248</v>
      </c>
    </row>
    <row r="13" spans="1:57" x14ac:dyDescent="0.25">
      <c r="A13" s="1">
        <v>1977</v>
      </c>
      <c r="B13" s="1">
        <v>1.022</v>
      </c>
      <c r="C13" s="5">
        <v>0.97399999999999998</v>
      </c>
      <c r="D13" s="1">
        <v>1.022</v>
      </c>
      <c r="K13" s="1">
        <v>1977</v>
      </c>
      <c r="L13" s="1">
        <v>37.1</v>
      </c>
      <c r="M13" s="1">
        <v>40.799999999999997</v>
      </c>
      <c r="N13" s="1">
        <v>18.5</v>
      </c>
      <c r="O13" s="1">
        <v>19.600000000000001</v>
      </c>
      <c r="P13" s="1">
        <v>10.8</v>
      </c>
      <c r="Q13" s="1">
        <v>8.5</v>
      </c>
      <c r="R13" s="10">
        <v>7.4</v>
      </c>
      <c r="S13" s="1">
        <v>17.600000000000001</v>
      </c>
      <c r="T13" s="1">
        <v>15.1</v>
      </c>
      <c r="U13" s="1">
        <v>4.3</v>
      </c>
      <c r="V13" s="1">
        <v>7.8</v>
      </c>
      <c r="W13" s="1">
        <v>11.9</v>
      </c>
      <c r="X13" s="1">
        <v>22.3</v>
      </c>
      <c r="Y13" s="1">
        <v>8.4</v>
      </c>
      <c r="Z13" s="1">
        <v>49.7</v>
      </c>
      <c r="AA13" s="1">
        <v>66.3</v>
      </c>
      <c r="AB13" s="1">
        <v>17.7</v>
      </c>
      <c r="AC13" s="1">
        <v>15.1</v>
      </c>
      <c r="AD13" s="10">
        <v>22.1</v>
      </c>
      <c r="AE13" s="37">
        <f t="shared" si="0"/>
        <v>258.3</v>
      </c>
      <c r="AF13" s="2">
        <f t="shared" si="1"/>
        <v>30.700000000000003</v>
      </c>
      <c r="AG13" s="2">
        <f t="shared" si="2"/>
        <v>158.60000000000002</v>
      </c>
      <c r="AH13" s="2"/>
      <c r="AI13" s="1">
        <v>1977</v>
      </c>
      <c r="AJ13" s="1">
        <v>3.9566666666666701</v>
      </c>
      <c r="AK13" s="1">
        <v>6.5645161290322598</v>
      </c>
      <c r="AL13" s="1">
        <v>3.4935483870967698</v>
      </c>
      <c r="AM13" s="1">
        <v>-1.47</v>
      </c>
      <c r="AN13" s="1">
        <v>-18.993548387096801</v>
      </c>
      <c r="AO13" s="1">
        <v>-31.276666666666699</v>
      </c>
      <c r="AP13" s="10">
        <v>-38.264516129032202</v>
      </c>
      <c r="AQ13" s="1">
        <v>-38.183870967741903</v>
      </c>
      <c r="AR13" s="1">
        <v>-43.4321428571429</v>
      </c>
      <c r="AS13" s="1">
        <v>-39.780645161290302</v>
      </c>
      <c r="AT13" s="1">
        <v>-19.713333333333299</v>
      </c>
      <c r="AU13" s="1">
        <v>-5.7612903225806402</v>
      </c>
      <c r="AV13" s="1">
        <v>6.1933333333333298</v>
      </c>
      <c r="AW13" s="1">
        <v>10.609677419354799</v>
      </c>
      <c r="AX13" s="1">
        <v>5.7483870967742003</v>
      </c>
      <c r="AY13" s="1">
        <v>0.94</v>
      </c>
      <c r="AZ13" s="1">
        <v>-16.100000000000001</v>
      </c>
      <c r="BA13" s="1">
        <v>-32.456666666666699</v>
      </c>
      <c r="BB13" s="10">
        <v>-35.629032258064498</v>
      </c>
      <c r="BC13" s="8">
        <f t="shared" si="3"/>
        <v>-17.297131976446494</v>
      </c>
      <c r="BD13" s="1">
        <f t="shared" si="4"/>
        <v>8.4015053763440655</v>
      </c>
      <c r="BE13" s="1">
        <f t="shared" si="5"/>
        <v>5.8728494623655836</v>
      </c>
    </row>
    <row r="14" spans="1:57" x14ac:dyDescent="0.25">
      <c r="A14" s="1">
        <v>1978</v>
      </c>
      <c r="B14" s="1">
        <v>0.68500000000000005</v>
      </c>
      <c r="C14" s="5">
        <v>0.64</v>
      </c>
      <c r="D14" s="1">
        <v>0.68500000000000005</v>
      </c>
      <c r="K14" s="1">
        <v>1978</v>
      </c>
      <c r="L14" s="1">
        <v>22.3</v>
      </c>
      <c r="M14" s="1">
        <v>8.4</v>
      </c>
      <c r="N14" s="1">
        <v>49.7</v>
      </c>
      <c r="O14" s="1">
        <v>66.3</v>
      </c>
      <c r="P14" s="1">
        <v>17.7</v>
      </c>
      <c r="Q14" s="1">
        <v>15.1</v>
      </c>
      <c r="R14" s="10">
        <v>22.1</v>
      </c>
      <c r="S14" s="1">
        <v>25.2</v>
      </c>
      <c r="T14" s="1">
        <v>10.5</v>
      </c>
      <c r="U14" s="1">
        <v>3.2</v>
      </c>
      <c r="V14" s="1">
        <v>10.199999999999999</v>
      </c>
      <c r="W14" s="1">
        <v>8.6999999999999993</v>
      </c>
      <c r="X14" s="1">
        <v>10.1</v>
      </c>
      <c r="Y14" s="1">
        <v>52.6</v>
      </c>
      <c r="Z14" s="1">
        <v>44</v>
      </c>
      <c r="AA14" s="1">
        <v>3.9</v>
      </c>
      <c r="AB14" s="1">
        <v>12.2</v>
      </c>
      <c r="AC14" s="1">
        <v>11.4</v>
      </c>
      <c r="AD14" s="10">
        <v>15.8</v>
      </c>
      <c r="AE14" s="37">
        <f t="shared" si="0"/>
        <v>207.8</v>
      </c>
      <c r="AF14" s="2">
        <f t="shared" si="1"/>
        <v>62.7</v>
      </c>
      <c r="AG14" s="2">
        <f t="shared" si="2"/>
        <v>119.30000000000001</v>
      </c>
      <c r="AH14" s="2"/>
      <c r="AI14" s="1">
        <v>1978</v>
      </c>
      <c r="AJ14" s="1">
        <v>6.1933333333333298</v>
      </c>
      <c r="AK14" s="1">
        <v>10.609677419354799</v>
      </c>
      <c r="AL14" s="1">
        <v>5.7483870967742003</v>
      </c>
      <c r="AM14" s="1">
        <v>0.94</v>
      </c>
      <c r="AN14" s="1">
        <v>-16.100000000000001</v>
      </c>
      <c r="AO14" s="1">
        <v>-32.456666666666699</v>
      </c>
      <c r="AP14" s="10">
        <v>-35.629032258064498</v>
      </c>
      <c r="AQ14" s="1">
        <v>-35.209677419354797</v>
      </c>
      <c r="AR14" s="1">
        <v>-41.746428571428602</v>
      </c>
      <c r="AS14" s="1">
        <v>-28.1354838709677</v>
      </c>
      <c r="AT14" s="1">
        <v>-22.09</v>
      </c>
      <c r="AU14" s="1">
        <v>-2.54838709677419</v>
      </c>
      <c r="AV14" s="1">
        <v>4.93</v>
      </c>
      <c r="AW14" s="1">
        <v>7.4</v>
      </c>
      <c r="AX14" s="1">
        <v>4.2129032258064498</v>
      </c>
      <c r="AY14" s="1">
        <v>-3.75</v>
      </c>
      <c r="AZ14" s="1">
        <v>-17.690322580645201</v>
      </c>
      <c r="BA14" s="1">
        <v>-28.626666666666701</v>
      </c>
      <c r="BB14" s="10">
        <v>-41.977419354838702</v>
      </c>
      <c r="BC14" s="8">
        <f t="shared" si="3"/>
        <v>-17.102623527905788</v>
      </c>
      <c r="BD14" s="1">
        <f t="shared" si="4"/>
        <v>6.165</v>
      </c>
      <c r="BE14" s="1">
        <f t="shared" si="5"/>
        <v>3.198225806451612</v>
      </c>
    </row>
    <row r="15" spans="1:57" x14ac:dyDescent="0.25">
      <c r="A15" s="1">
        <v>1979</v>
      </c>
      <c r="B15" s="1">
        <v>1.052</v>
      </c>
      <c r="C15" s="5">
        <v>1.1879999999999999</v>
      </c>
      <c r="D15" s="1">
        <v>1.052</v>
      </c>
      <c r="K15" s="1">
        <v>1979</v>
      </c>
      <c r="L15" s="1">
        <v>10.1</v>
      </c>
      <c r="M15" s="1">
        <v>52.6</v>
      </c>
      <c r="N15" s="1">
        <v>44</v>
      </c>
      <c r="O15" s="1">
        <v>3.9</v>
      </c>
      <c r="P15" s="1">
        <v>12.2</v>
      </c>
      <c r="Q15" s="1">
        <v>11.4</v>
      </c>
      <c r="R15" s="10">
        <v>15.8</v>
      </c>
      <c r="S15" s="1">
        <v>18.899999999999999</v>
      </c>
      <c r="T15" s="1">
        <v>21.3</v>
      </c>
      <c r="U15" s="1">
        <v>9.4</v>
      </c>
      <c r="V15" s="1">
        <v>3.9</v>
      </c>
      <c r="W15" s="1">
        <v>7.5</v>
      </c>
      <c r="X15" s="1">
        <v>29.6</v>
      </c>
      <c r="Y15" s="1">
        <v>69.099999999999994</v>
      </c>
      <c r="Z15" s="1">
        <v>54</v>
      </c>
      <c r="AA15" s="1">
        <v>39.4</v>
      </c>
      <c r="AB15" s="1">
        <v>11</v>
      </c>
      <c r="AD15" s="10">
        <v>20.8</v>
      </c>
      <c r="AE15" s="37">
        <f t="shared" si="0"/>
        <v>284.90000000000003</v>
      </c>
      <c r="AF15" s="2">
        <f t="shared" si="1"/>
        <v>98.699999999999989</v>
      </c>
      <c r="AG15" s="2">
        <f t="shared" si="2"/>
        <v>199.6</v>
      </c>
      <c r="AH15" s="2"/>
      <c r="AI15" s="1">
        <v>1979</v>
      </c>
      <c r="AJ15" s="1">
        <v>4.93</v>
      </c>
      <c r="AK15" s="1">
        <v>7.4</v>
      </c>
      <c r="AL15" s="1">
        <v>4.2129032258064498</v>
      </c>
      <c r="AM15" s="1">
        <v>-3.75</v>
      </c>
      <c r="AN15" s="1">
        <v>-17.690322580645201</v>
      </c>
      <c r="AO15" s="1">
        <v>-28.626666666666701</v>
      </c>
      <c r="AP15" s="10">
        <v>-41.977419354838702</v>
      </c>
      <c r="AQ15" s="1">
        <v>-35.545161290322604</v>
      </c>
      <c r="AR15" s="1">
        <v>-29.935714285714301</v>
      </c>
      <c r="AS15" s="1">
        <v>-35.045161290322604</v>
      </c>
      <c r="AT15" s="1">
        <v>-27.09</v>
      </c>
      <c r="AU15" s="1">
        <v>-4.4935483870967801</v>
      </c>
      <c r="AV15" s="1">
        <v>5.0933333333333302</v>
      </c>
      <c r="AW15" s="1">
        <v>4.8258064516129</v>
      </c>
      <c r="AX15" s="1">
        <v>2.3870967741935498</v>
      </c>
      <c r="AY15" s="1">
        <v>-3.07</v>
      </c>
      <c r="AZ15" s="1">
        <v>-18.519354838709699</v>
      </c>
      <c r="BB15" s="10">
        <v>-37.587096774193498</v>
      </c>
      <c r="BC15" s="8">
        <f t="shared" si="3"/>
        <v>-16.270890937019971</v>
      </c>
      <c r="BD15" s="1">
        <f t="shared" si="4"/>
        <v>4.9595698924731151</v>
      </c>
      <c r="BE15" s="1">
        <f t="shared" si="5"/>
        <v>2.3090591397849449</v>
      </c>
    </row>
    <row r="16" spans="1:57" x14ac:dyDescent="0.25">
      <c r="A16" s="1">
        <v>1980</v>
      </c>
      <c r="B16" s="1">
        <v>1.1719999999999999</v>
      </c>
      <c r="C16" s="5">
        <v>1.1539999999999999</v>
      </c>
      <c r="D16" s="1">
        <v>1.1719999999999999</v>
      </c>
      <c r="K16" s="1">
        <v>1980</v>
      </c>
      <c r="L16" s="1">
        <v>29.6</v>
      </c>
      <c r="M16" s="1">
        <v>69.099999999999994</v>
      </c>
      <c r="N16" s="1">
        <v>54</v>
      </c>
      <c r="O16" s="1">
        <v>39.4</v>
      </c>
      <c r="P16" s="1">
        <v>11</v>
      </c>
      <c r="R16" s="10">
        <v>20.8</v>
      </c>
      <c r="S16" s="1">
        <v>8.4</v>
      </c>
      <c r="T16" s="1">
        <v>27.2</v>
      </c>
      <c r="U16" s="1">
        <v>11.7</v>
      </c>
      <c r="V16" s="1">
        <v>2</v>
      </c>
      <c r="W16" s="1">
        <v>1.7</v>
      </c>
      <c r="X16" s="1">
        <v>27.7</v>
      </c>
      <c r="Y16" s="1">
        <v>51.2</v>
      </c>
      <c r="Z16" s="1">
        <v>15.7</v>
      </c>
      <c r="AA16" s="1">
        <v>9.6999999999999993</v>
      </c>
      <c r="AB16" s="1">
        <v>27.2</v>
      </c>
      <c r="AC16" s="1">
        <v>10.9</v>
      </c>
      <c r="AD16" s="10">
        <v>7.4</v>
      </c>
      <c r="AE16" s="37">
        <f t="shared" si="0"/>
        <v>200.79999999999998</v>
      </c>
      <c r="AF16" s="2">
        <f t="shared" si="1"/>
        <v>78.900000000000006</v>
      </c>
      <c r="AG16" s="2">
        <f t="shared" si="2"/>
        <v>106</v>
      </c>
      <c r="AH16" s="2"/>
      <c r="AI16" s="1">
        <v>1980</v>
      </c>
      <c r="AJ16" s="1">
        <v>5.0933333333333302</v>
      </c>
      <c r="AK16" s="1">
        <v>4.8258064516129</v>
      </c>
      <c r="AL16" s="1">
        <v>2.3870967741935498</v>
      </c>
      <c r="AM16" s="1">
        <v>-3.07</v>
      </c>
      <c r="AN16" s="1">
        <v>-18.519354838709699</v>
      </c>
      <c r="AP16" s="10">
        <v>-37.587096774193498</v>
      </c>
      <c r="AQ16" s="1">
        <v>-30.6354838709677</v>
      </c>
      <c r="AR16" s="1">
        <v>-35.7344827586207</v>
      </c>
      <c r="AS16" s="1">
        <v>-32.209677419354797</v>
      </c>
      <c r="AT16" s="1">
        <v>-25.85</v>
      </c>
      <c r="AU16" s="1">
        <v>-5.4322580645161302</v>
      </c>
      <c r="AV16" s="1">
        <v>5.28</v>
      </c>
      <c r="AW16" s="1">
        <v>5.8290322580645197</v>
      </c>
      <c r="AX16" s="1">
        <v>2.63225806451613</v>
      </c>
      <c r="AY16" s="1">
        <v>-1.84666666666667</v>
      </c>
      <c r="AZ16" s="1">
        <v>-17.358064516129001</v>
      </c>
      <c r="BA16" s="1">
        <v>-36.963333333333303</v>
      </c>
      <c r="BB16" s="10">
        <v>-30.612903225806399</v>
      </c>
      <c r="BC16" s="8">
        <f t="shared" si="3"/>
        <v>-16.908464961067839</v>
      </c>
      <c r="BD16" s="1">
        <f t="shared" si="4"/>
        <v>5.55451612903226</v>
      </c>
      <c r="BE16" s="1">
        <f t="shared" si="5"/>
        <v>2.973655913978495</v>
      </c>
    </row>
    <row r="17" spans="1:57" x14ac:dyDescent="0.25">
      <c r="A17" s="1">
        <v>1981</v>
      </c>
      <c r="B17" s="1">
        <v>0.86399999999999999</v>
      </c>
      <c r="C17" s="5">
        <v>0.79200000000000004</v>
      </c>
      <c r="D17" s="1">
        <v>0.86399999999999999</v>
      </c>
      <c r="K17" s="1">
        <v>1981</v>
      </c>
      <c r="L17" s="1">
        <v>27.7</v>
      </c>
      <c r="M17" s="1">
        <v>51.2</v>
      </c>
      <c r="N17" s="1">
        <v>15.7</v>
      </c>
      <c r="O17" s="1">
        <v>9.6999999999999993</v>
      </c>
      <c r="P17" s="1">
        <v>27.2</v>
      </c>
      <c r="Q17" s="1">
        <v>10.9</v>
      </c>
      <c r="R17" s="10">
        <v>7.4</v>
      </c>
      <c r="S17" s="1">
        <v>16.7</v>
      </c>
      <c r="T17" s="1">
        <v>8.3000000000000007</v>
      </c>
      <c r="U17" s="1">
        <v>9.6</v>
      </c>
      <c r="V17" s="1">
        <v>11.2</v>
      </c>
      <c r="W17" s="1">
        <v>5.6</v>
      </c>
      <c r="X17" s="1">
        <v>24.7</v>
      </c>
      <c r="Y17" s="1">
        <v>74.2</v>
      </c>
      <c r="Z17" s="1">
        <v>24.4</v>
      </c>
      <c r="AA17" s="1">
        <v>19.5</v>
      </c>
      <c r="AB17" s="1">
        <v>14.5</v>
      </c>
      <c r="AC17" s="1">
        <v>7.5</v>
      </c>
      <c r="AD17" s="10">
        <v>25.9</v>
      </c>
      <c r="AE17" s="37">
        <f t="shared" si="0"/>
        <v>242.10000000000002</v>
      </c>
      <c r="AF17" s="2">
        <f t="shared" si="1"/>
        <v>98.9</v>
      </c>
      <c r="AG17" s="2">
        <f t="shared" si="2"/>
        <v>148.4</v>
      </c>
      <c r="AH17" s="2"/>
      <c r="AI17" s="1">
        <v>1981</v>
      </c>
      <c r="AJ17" s="1">
        <v>5.28</v>
      </c>
      <c r="AK17" s="1">
        <v>5.8290322580645197</v>
      </c>
      <c r="AL17" s="1">
        <v>2.63225806451613</v>
      </c>
      <c r="AM17" s="1">
        <v>-1.84666666666667</v>
      </c>
      <c r="AN17" s="1">
        <v>-17.358064516129001</v>
      </c>
      <c r="AO17" s="1">
        <v>-36.963333333333303</v>
      </c>
      <c r="AP17" s="10">
        <v>-30.612903225806399</v>
      </c>
      <c r="AQ17" s="1">
        <v>-40.193548387096797</v>
      </c>
      <c r="AR17" s="1">
        <v>-34.646428571428601</v>
      </c>
      <c r="AS17" s="1">
        <v>-33.551612903225802</v>
      </c>
      <c r="AT17" s="1">
        <v>-19.07</v>
      </c>
      <c r="AU17" s="1">
        <v>-3.1709677419354798</v>
      </c>
      <c r="AV17" s="1">
        <v>5.10666666666667</v>
      </c>
      <c r="AW17" s="1">
        <v>5.3935483870967804</v>
      </c>
      <c r="AX17" s="1">
        <v>4.0129032258064496</v>
      </c>
      <c r="AY17" s="1">
        <v>-1.03</v>
      </c>
      <c r="AZ17" s="1">
        <v>-11.7193548387097</v>
      </c>
      <c r="BA17" s="1">
        <v>-28.7433333333333</v>
      </c>
      <c r="BB17" s="10">
        <v>-36.200000000000003</v>
      </c>
      <c r="BC17" s="8">
        <f t="shared" si="3"/>
        <v>-16.151010624679984</v>
      </c>
      <c r="BD17" s="1">
        <f t="shared" si="4"/>
        <v>5.2501075268817257</v>
      </c>
      <c r="BE17" s="1">
        <f t="shared" si="5"/>
        <v>3.3707795698924756</v>
      </c>
    </row>
    <row r="18" spans="1:57" x14ac:dyDescent="0.25">
      <c r="A18" s="1">
        <v>1982</v>
      </c>
      <c r="B18" s="1">
        <v>0.46500000000000002</v>
      </c>
      <c r="C18" s="5">
        <v>0.52600000000000002</v>
      </c>
      <c r="D18" s="1">
        <v>0.46500000000000002</v>
      </c>
      <c r="K18" s="1">
        <v>1982</v>
      </c>
      <c r="L18" s="1">
        <v>24.7</v>
      </c>
      <c r="M18" s="1">
        <v>74.2</v>
      </c>
      <c r="N18" s="1">
        <v>24.4</v>
      </c>
      <c r="O18" s="1">
        <v>19.5</v>
      </c>
      <c r="P18" s="1">
        <v>14.5</v>
      </c>
      <c r="Q18" s="1">
        <v>7.5</v>
      </c>
      <c r="R18" s="10">
        <v>25.9</v>
      </c>
      <c r="S18" s="1">
        <v>29.1</v>
      </c>
      <c r="T18" s="1">
        <v>21</v>
      </c>
      <c r="U18" s="1">
        <v>21</v>
      </c>
      <c r="V18" s="1">
        <v>12.3</v>
      </c>
      <c r="W18" s="1">
        <v>4.9000000000000004</v>
      </c>
      <c r="X18" s="1">
        <v>5.6</v>
      </c>
      <c r="Y18" s="1">
        <v>4.5999999999999996</v>
      </c>
      <c r="Z18" s="1">
        <v>3.2</v>
      </c>
      <c r="AA18" s="1">
        <v>31.8</v>
      </c>
      <c r="AB18" s="1">
        <v>25.6</v>
      </c>
      <c r="AC18" s="1">
        <v>22.6</v>
      </c>
      <c r="AD18" s="10">
        <v>19.100000000000001</v>
      </c>
      <c r="AE18" s="37">
        <f t="shared" si="0"/>
        <v>200.79999999999998</v>
      </c>
      <c r="AF18" s="2">
        <f t="shared" si="1"/>
        <v>10.199999999999999</v>
      </c>
      <c r="AG18" s="2">
        <f t="shared" si="2"/>
        <v>50.1</v>
      </c>
      <c r="AH18" s="2"/>
      <c r="AI18" s="1">
        <v>1982</v>
      </c>
      <c r="AJ18" s="1">
        <v>5.10666666666667</v>
      </c>
      <c r="AK18" s="1">
        <v>5.3935483870967804</v>
      </c>
      <c r="AL18" s="1">
        <v>4.0129032258064496</v>
      </c>
      <c r="AM18" s="1">
        <v>-1.03</v>
      </c>
      <c r="AN18" s="1">
        <v>-11.7193548387097</v>
      </c>
      <c r="AO18" s="1">
        <v>-28.7433333333333</v>
      </c>
      <c r="AP18" s="10">
        <v>-36.200000000000003</v>
      </c>
      <c r="AQ18" s="1">
        <v>-43.596774193548399</v>
      </c>
      <c r="AR18" s="1">
        <v>-33.153571428571396</v>
      </c>
      <c r="AS18" s="1">
        <v>-32.932258064516098</v>
      </c>
      <c r="AT18" s="1">
        <v>-22.0066666666667</v>
      </c>
      <c r="AU18" s="1">
        <v>-10</v>
      </c>
      <c r="AV18" s="1">
        <v>4.2166666666666703</v>
      </c>
      <c r="AW18" s="1">
        <v>5.8741935483871002</v>
      </c>
      <c r="AX18" s="1">
        <v>3.5096774193548401</v>
      </c>
      <c r="AY18" s="1">
        <v>-1.95333333333333</v>
      </c>
      <c r="AZ18" s="1">
        <v>-16.258064516129</v>
      </c>
      <c r="BA18" s="1">
        <v>-38</v>
      </c>
      <c r="BB18" s="10">
        <v>-39.116129032258101</v>
      </c>
      <c r="BC18" s="8">
        <f t="shared" si="3"/>
        <v>-18.618021633384533</v>
      </c>
      <c r="BD18" s="1">
        <f t="shared" si="4"/>
        <v>5.0454301075268848</v>
      </c>
      <c r="BE18" s="1">
        <f t="shared" si="5"/>
        <v>2.9118010752688201</v>
      </c>
    </row>
    <row r="19" spans="1:57" x14ac:dyDescent="0.25">
      <c r="A19" s="1">
        <v>1983</v>
      </c>
      <c r="B19" s="1">
        <v>0.871</v>
      </c>
      <c r="C19" s="5">
        <v>1.0449999999999999</v>
      </c>
      <c r="D19" s="1">
        <v>0.871</v>
      </c>
      <c r="K19" s="1">
        <v>1983</v>
      </c>
      <c r="L19" s="1">
        <v>5.6</v>
      </c>
      <c r="M19" s="1">
        <v>4.5999999999999996</v>
      </c>
      <c r="N19" s="1">
        <v>3.2</v>
      </c>
      <c r="O19" s="1">
        <v>31.8</v>
      </c>
      <c r="P19" s="1">
        <v>25.6</v>
      </c>
      <c r="Q19" s="1">
        <v>22.6</v>
      </c>
      <c r="R19" s="10">
        <v>19.100000000000001</v>
      </c>
      <c r="S19" s="1">
        <v>9.5</v>
      </c>
      <c r="T19" s="1">
        <v>5</v>
      </c>
      <c r="U19" s="1">
        <v>2.8</v>
      </c>
      <c r="V19" s="1">
        <v>7.3</v>
      </c>
      <c r="W19" s="1">
        <v>6.4</v>
      </c>
      <c r="X19" s="1">
        <v>5.7</v>
      </c>
      <c r="Y19" s="1">
        <v>38.299999999999997</v>
      </c>
      <c r="Z19" s="1">
        <v>42.9</v>
      </c>
      <c r="AA19" s="1">
        <v>30</v>
      </c>
      <c r="AB19" s="1">
        <v>14.7</v>
      </c>
      <c r="AC19" s="1">
        <v>10.199999999999999</v>
      </c>
      <c r="AD19" s="10">
        <v>35.6</v>
      </c>
      <c r="AE19" s="37">
        <f t="shared" si="0"/>
        <v>208.39999999999998</v>
      </c>
      <c r="AF19" s="2">
        <f t="shared" si="1"/>
        <v>44</v>
      </c>
      <c r="AG19" s="2">
        <f t="shared" si="2"/>
        <v>123.3</v>
      </c>
      <c r="AH19" s="2"/>
      <c r="AI19" s="1">
        <v>1983</v>
      </c>
      <c r="AJ19" s="1">
        <v>4.2166666666666703</v>
      </c>
      <c r="AK19" s="1">
        <v>5.8741935483871002</v>
      </c>
      <c r="AL19" s="1">
        <v>3.5096774193548401</v>
      </c>
      <c r="AM19" s="1">
        <v>-1.95333333333333</v>
      </c>
      <c r="AN19" s="1">
        <v>-16.258064516129</v>
      </c>
      <c r="AO19" s="1">
        <v>-38</v>
      </c>
      <c r="AP19" s="10">
        <v>-39.116129032258101</v>
      </c>
      <c r="AQ19" s="1">
        <v>-34.6064516129032</v>
      </c>
      <c r="AR19" s="1">
        <v>-37.950000000000003</v>
      </c>
      <c r="AS19" s="1">
        <v>-34.612903225806399</v>
      </c>
      <c r="AT19" s="1">
        <v>-23.866666666666699</v>
      </c>
      <c r="AU19" s="1">
        <v>-4.64838709677419</v>
      </c>
      <c r="AV19" s="1">
        <v>2.41</v>
      </c>
      <c r="AW19" s="1">
        <v>7.91290322580645</v>
      </c>
      <c r="AX19" s="1">
        <v>4.0677419354838698</v>
      </c>
      <c r="AY19" s="1">
        <v>-0.78333333333333299</v>
      </c>
      <c r="AZ19" s="1">
        <v>-19.748387096774199</v>
      </c>
      <c r="BA19" s="1">
        <v>-34.94</v>
      </c>
      <c r="BB19" s="10">
        <v>-33.235483870967698</v>
      </c>
      <c r="BC19" s="8">
        <f t="shared" si="3"/>
        <v>-17.500080645161287</v>
      </c>
      <c r="BD19" s="1">
        <f t="shared" si="4"/>
        <v>5.1614516129032246</v>
      </c>
      <c r="BE19" s="1">
        <f t="shared" si="5"/>
        <v>3.4018279569892464</v>
      </c>
    </row>
    <row r="20" spans="1:57" x14ac:dyDescent="0.25">
      <c r="A20" s="1">
        <v>1984</v>
      </c>
      <c r="B20" s="1">
        <v>0.82399999999999995</v>
      </c>
      <c r="C20" s="5">
        <v>0.877</v>
      </c>
      <c r="D20" s="1">
        <v>0.82399999999999995</v>
      </c>
      <c r="K20" s="1">
        <v>1984</v>
      </c>
      <c r="L20" s="1">
        <v>5.7</v>
      </c>
      <c r="M20" s="1">
        <v>38.299999999999997</v>
      </c>
      <c r="N20" s="1">
        <v>42.9</v>
      </c>
      <c r="O20" s="1">
        <v>30</v>
      </c>
      <c r="P20" s="1">
        <v>14.7</v>
      </c>
      <c r="Q20" s="1">
        <v>10.199999999999999</v>
      </c>
      <c r="R20" s="10">
        <v>35.6</v>
      </c>
      <c r="S20" s="1">
        <v>18.2</v>
      </c>
      <c r="T20" s="1">
        <v>2.2999999999999998</v>
      </c>
      <c r="U20" s="1">
        <v>1.7</v>
      </c>
      <c r="V20" s="1">
        <v>6.8</v>
      </c>
      <c r="W20" s="1">
        <v>20.7</v>
      </c>
      <c r="X20" s="1">
        <v>24.2</v>
      </c>
      <c r="Y20" s="1">
        <v>94.3</v>
      </c>
      <c r="Z20" s="1">
        <v>52.1</v>
      </c>
      <c r="AA20" s="1">
        <v>46.5</v>
      </c>
      <c r="AB20" s="1">
        <v>20.399999999999999</v>
      </c>
      <c r="AC20" s="1">
        <v>18.2</v>
      </c>
      <c r="AD20" s="10">
        <v>11.3</v>
      </c>
      <c r="AE20" s="37">
        <f t="shared" si="0"/>
        <v>316.69999999999993</v>
      </c>
      <c r="AF20" s="2">
        <f t="shared" si="1"/>
        <v>118.5</v>
      </c>
      <c r="AG20" s="2">
        <f t="shared" si="2"/>
        <v>237.79999999999998</v>
      </c>
      <c r="AH20" s="2"/>
      <c r="AI20" s="1">
        <v>1984</v>
      </c>
      <c r="AJ20" s="1">
        <v>2.41</v>
      </c>
      <c r="AK20" s="1">
        <v>7.91290322580645</v>
      </c>
      <c r="AL20" s="1">
        <v>4.0677419354838698</v>
      </c>
      <c r="AM20" s="1">
        <v>-0.78333333333333299</v>
      </c>
      <c r="AN20" s="1">
        <v>-19.748387096774199</v>
      </c>
      <c r="AO20" s="1">
        <v>-34.94</v>
      </c>
      <c r="AP20" s="10">
        <v>-33.235483870967698</v>
      </c>
      <c r="AQ20" s="1">
        <v>-35.929032258064503</v>
      </c>
      <c r="AR20" s="1">
        <v>-43.079310344827597</v>
      </c>
      <c r="AS20" s="1">
        <v>-32.993548387096801</v>
      </c>
      <c r="AT20" s="1">
        <v>-20.526666666666699</v>
      </c>
      <c r="AU20" s="1">
        <v>-5.3967741935483904</v>
      </c>
      <c r="AV20" s="1">
        <v>6.1666666666666696</v>
      </c>
      <c r="AW20" s="1">
        <v>6.1935483870967696</v>
      </c>
      <c r="AX20" s="1">
        <v>4.3451612903225802</v>
      </c>
      <c r="AY20" s="1">
        <v>-0.68333333333333302</v>
      </c>
      <c r="AZ20" s="1">
        <v>-9.5419354838709705</v>
      </c>
      <c r="BA20" s="1">
        <v>-30.3533333333333</v>
      </c>
      <c r="BB20" s="10">
        <v>-39.496774193548397</v>
      </c>
      <c r="BC20" s="8">
        <f t="shared" si="3"/>
        <v>-16.774610987516997</v>
      </c>
      <c r="BD20" s="1">
        <f t="shared" si="4"/>
        <v>6.18010752688172</v>
      </c>
      <c r="BE20" s="1">
        <f t="shared" si="5"/>
        <v>4.0055107526881715</v>
      </c>
    </row>
    <row r="21" spans="1:57" x14ac:dyDescent="0.25">
      <c r="A21" s="1">
        <v>1985</v>
      </c>
      <c r="B21" s="1">
        <v>1.379</v>
      </c>
      <c r="C21" s="5">
        <v>1.4610000000000001</v>
      </c>
      <c r="D21" s="1">
        <v>1.379</v>
      </c>
      <c r="K21" s="1">
        <v>1985</v>
      </c>
      <c r="L21" s="1">
        <v>24.2</v>
      </c>
      <c r="M21" s="1">
        <v>94.3</v>
      </c>
      <c r="N21" s="1">
        <v>52.1</v>
      </c>
      <c r="O21" s="1">
        <v>46.5</v>
      </c>
      <c r="P21" s="1">
        <v>20.399999999999999</v>
      </c>
      <c r="Q21" s="1">
        <v>18.2</v>
      </c>
      <c r="R21" s="10">
        <v>11.3</v>
      </c>
      <c r="S21" s="1">
        <v>12.7</v>
      </c>
      <c r="T21" s="1">
        <v>8.4</v>
      </c>
      <c r="U21" s="1">
        <v>8.1</v>
      </c>
      <c r="V21" s="1">
        <v>0.7</v>
      </c>
      <c r="W21" s="1">
        <v>2.8</v>
      </c>
      <c r="X21" s="1">
        <v>27</v>
      </c>
      <c r="Y21" s="1">
        <v>45.5</v>
      </c>
      <c r="Z21" s="1">
        <v>37.299999999999997</v>
      </c>
      <c r="AA21" s="1">
        <v>28.2</v>
      </c>
      <c r="AB21" s="1">
        <v>13.7</v>
      </c>
      <c r="AC21" s="1">
        <v>35.5</v>
      </c>
      <c r="AD21" s="10">
        <v>9.3000000000000007</v>
      </c>
      <c r="AE21" s="37">
        <f t="shared" si="0"/>
        <v>229.2</v>
      </c>
      <c r="AF21" s="2">
        <f t="shared" si="1"/>
        <v>72.5</v>
      </c>
      <c r="AG21" s="2">
        <f t="shared" si="2"/>
        <v>140.79999999999998</v>
      </c>
      <c r="AH21" s="2"/>
      <c r="AI21" s="1">
        <v>1985</v>
      </c>
      <c r="AJ21" s="1">
        <v>6.1666666666666696</v>
      </c>
      <c r="AK21" s="1">
        <v>6.1935483870967696</v>
      </c>
      <c r="AL21" s="1">
        <v>4.3451612903225802</v>
      </c>
      <c r="AM21" s="1">
        <v>-0.68333333333333302</v>
      </c>
      <c r="AN21" s="1">
        <v>-9.5419354838709705</v>
      </c>
      <c r="AO21" s="1">
        <v>-30.3533333333333</v>
      </c>
      <c r="AP21" s="10">
        <v>-39.496774193548397</v>
      </c>
      <c r="AQ21" s="1">
        <v>-38.041935483871001</v>
      </c>
      <c r="AR21" s="1">
        <v>-30.1928571428571</v>
      </c>
      <c r="AS21" s="1">
        <v>-35.706451612903201</v>
      </c>
      <c r="AT21" s="1">
        <v>-21.96</v>
      </c>
      <c r="AU21" s="1">
        <v>-8.4419354838709708</v>
      </c>
      <c r="AV21" s="1">
        <v>3.92</v>
      </c>
      <c r="AW21" s="1">
        <v>10.0741935483871</v>
      </c>
      <c r="AX21" s="1">
        <v>2.4064516129032301</v>
      </c>
      <c r="AY21" s="1">
        <v>-3.88</v>
      </c>
      <c r="AZ21" s="1">
        <v>-16.961290322580599</v>
      </c>
      <c r="BA21" s="1">
        <v>-22.98</v>
      </c>
      <c r="BB21" s="10">
        <v>-33.758064516128997</v>
      </c>
      <c r="BC21" s="8">
        <f t="shared" si="3"/>
        <v>-16.293490783410132</v>
      </c>
      <c r="BD21" s="1">
        <f t="shared" si="4"/>
        <v>6.9970967741935501</v>
      </c>
      <c r="BE21" s="1">
        <f t="shared" si="5"/>
        <v>3.1301612903225831</v>
      </c>
    </row>
    <row r="22" spans="1:57" x14ac:dyDescent="0.25">
      <c r="A22" s="1">
        <v>1986</v>
      </c>
      <c r="B22" s="1">
        <v>1.008</v>
      </c>
      <c r="C22" s="5">
        <v>0.84799999999999998</v>
      </c>
      <c r="D22" s="1">
        <v>1.008</v>
      </c>
      <c r="K22" s="1">
        <v>1986</v>
      </c>
      <c r="L22" s="1">
        <v>27</v>
      </c>
      <c r="M22" s="1">
        <v>45.5</v>
      </c>
      <c r="N22" s="1">
        <v>37.299999999999997</v>
      </c>
      <c r="O22" s="1">
        <v>28.2</v>
      </c>
      <c r="P22" s="1">
        <v>13.7</v>
      </c>
      <c r="Q22" s="1">
        <v>35.5</v>
      </c>
      <c r="R22" s="10">
        <v>9.3000000000000007</v>
      </c>
      <c r="S22" s="1">
        <v>3.7</v>
      </c>
      <c r="T22" s="1">
        <v>15.4</v>
      </c>
      <c r="U22" s="1">
        <v>11.8</v>
      </c>
      <c r="V22" s="1">
        <v>3.7</v>
      </c>
      <c r="W22" s="1">
        <v>16.100000000000001</v>
      </c>
      <c r="X22" s="1">
        <v>20.9</v>
      </c>
      <c r="Y22" s="1">
        <v>78.099999999999994</v>
      </c>
      <c r="Z22" s="1">
        <v>29.8</v>
      </c>
      <c r="AA22" s="1">
        <v>45</v>
      </c>
      <c r="AB22" s="1">
        <v>13.9</v>
      </c>
      <c r="AC22" s="1">
        <v>11.6</v>
      </c>
      <c r="AD22" s="10">
        <v>14.6</v>
      </c>
      <c r="AE22" s="37">
        <f t="shared" si="0"/>
        <v>264.60000000000002</v>
      </c>
      <c r="AF22" s="2">
        <f t="shared" si="1"/>
        <v>99</v>
      </c>
      <c r="AG22" s="2">
        <f t="shared" si="2"/>
        <v>189.9</v>
      </c>
      <c r="AH22" s="2"/>
      <c r="AI22" s="1">
        <v>1986</v>
      </c>
      <c r="AJ22" s="1">
        <v>3.92</v>
      </c>
      <c r="AK22" s="1">
        <v>10.0741935483871</v>
      </c>
      <c r="AL22" s="1">
        <v>2.4064516129032301</v>
      </c>
      <c r="AM22" s="1">
        <v>-3.88</v>
      </c>
      <c r="AN22" s="1">
        <v>-16.961290322580599</v>
      </c>
      <c r="AO22" s="1">
        <v>-22.98</v>
      </c>
      <c r="AP22" s="10">
        <v>-33.758064516128997</v>
      </c>
      <c r="AQ22" s="1">
        <v>-42.322580645161302</v>
      </c>
      <c r="AR22" s="1">
        <v>-33.907142857142901</v>
      </c>
      <c r="AS22" s="1">
        <v>-32.716129032258102</v>
      </c>
      <c r="AT22" s="1">
        <v>-18.82</v>
      </c>
      <c r="AU22" s="1">
        <v>-3.6548387096774202</v>
      </c>
      <c r="AV22" s="1">
        <v>5.24</v>
      </c>
      <c r="AW22" s="1">
        <v>5.0709677419354904</v>
      </c>
      <c r="AX22" s="1">
        <v>0.51290322580645198</v>
      </c>
      <c r="AY22" s="1">
        <v>-4.1966666666666699</v>
      </c>
      <c r="AZ22" s="1">
        <v>-19.912903225806399</v>
      </c>
      <c r="BA22" s="1">
        <v>-23.66</v>
      </c>
      <c r="BB22" s="10">
        <v>-37.1806451612903</v>
      </c>
      <c r="BC22" s="8">
        <f t="shared" si="3"/>
        <v>-17.128919610855096</v>
      </c>
      <c r="BD22" s="1">
        <f t="shared" si="4"/>
        <v>5.1554838709677453</v>
      </c>
      <c r="BE22" s="1">
        <f t="shared" si="5"/>
        <v>1.6568010752688183</v>
      </c>
    </row>
    <row r="23" spans="1:57" x14ac:dyDescent="0.25">
      <c r="A23" s="1">
        <v>1987</v>
      </c>
      <c r="B23" s="1">
        <v>0.51400000000000001</v>
      </c>
      <c r="C23" s="5">
        <v>0.48399999999999999</v>
      </c>
      <c r="D23" s="1">
        <v>0.51400000000000001</v>
      </c>
      <c r="K23" s="1">
        <v>1987</v>
      </c>
      <c r="L23" s="1">
        <v>20.9</v>
      </c>
      <c r="M23" s="1">
        <v>78.099999999999994</v>
      </c>
      <c r="N23" s="1">
        <v>29.8</v>
      </c>
      <c r="O23" s="1">
        <v>45</v>
      </c>
      <c r="P23" s="1">
        <v>13.9</v>
      </c>
      <c r="Q23" s="1">
        <v>11.6</v>
      </c>
      <c r="R23" s="10">
        <v>14.6</v>
      </c>
      <c r="S23" s="1">
        <v>14.4</v>
      </c>
      <c r="T23" s="1">
        <v>2</v>
      </c>
      <c r="U23" s="1">
        <v>8.9</v>
      </c>
      <c r="V23" s="1">
        <v>4.2</v>
      </c>
      <c r="W23" s="1">
        <v>9</v>
      </c>
      <c r="X23" s="1">
        <v>38.799999999999997</v>
      </c>
      <c r="Y23" s="1">
        <v>10.3</v>
      </c>
      <c r="Z23" s="1">
        <v>43.6</v>
      </c>
      <c r="AA23" s="1">
        <v>21.4</v>
      </c>
      <c r="AB23" s="1">
        <v>21</v>
      </c>
      <c r="AC23" s="1">
        <v>6.4</v>
      </c>
      <c r="AD23" s="10">
        <v>17.5</v>
      </c>
      <c r="AE23" s="37">
        <f t="shared" si="0"/>
        <v>197.5</v>
      </c>
      <c r="AF23" s="2">
        <f t="shared" si="1"/>
        <v>49.099999999999994</v>
      </c>
      <c r="AG23" s="2">
        <f t="shared" si="2"/>
        <v>123.1</v>
      </c>
      <c r="AH23" s="2"/>
      <c r="AI23" s="1">
        <v>1987</v>
      </c>
      <c r="AJ23" s="1">
        <v>5.24</v>
      </c>
      <c r="AK23" s="1">
        <v>5.0709677419354904</v>
      </c>
      <c r="AL23" s="1">
        <v>0.51290322580645198</v>
      </c>
      <c r="AM23" s="1">
        <v>-4.1966666666666699</v>
      </c>
      <c r="AN23" s="1">
        <v>-19.912903225806399</v>
      </c>
      <c r="AO23" s="1">
        <v>-23.66</v>
      </c>
      <c r="AP23" s="10">
        <v>-37.1806451612903</v>
      </c>
      <c r="AQ23" s="1">
        <v>-36.103225806451597</v>
      </c>
      <c r="AR23" s="1">
        <v>-42.703571428571401</v>
      </c>
      <c r="AS23" s="1">
        <v>-29.854838709677399</v>
      </c>
      <c r="AT23" s="1">
        <v>-24.72</v>
      </c>
      <c r="AU23" s="1">
        <v>-4.0451612903225804</v>
      </c>
      <c r="AV23" s="1">
        <v>4.4733333333333301</v>
      </c>
      <c r="AW23" s="1">
        <v>7.6225806451612899</v>
      </c>
      <c r="AX23" s="1">
        <v>4.0999999999999996</v>
      </c>
      <c r="AY23" s="1">
        <v>-3.3066666666666702</v>
      </c>
      <c r="AZ23" s="1">
        <v>-12.2935483870968</v>
      </c>
      <c r="BA23" s="1">
        <v>-33.673333333333296</v>
      </c>
      <c r="BB23" s="10">
        <v>-44.609677419354803</v>
      </c>
      <c r="BC23" s="8">
        <f t="shared" si="3"/>
        <v>-17.926175755248327</v>
      </c>
      <c r="BD23" s="1">
        <f t="shared" si="4"/>
        <v>6.04795698924731</v>
      </c>
      <c r="BE23" s="1">
        <f t="shared" si="5"/>
        <v>3.2223118279569873</v>
      </c>
    </row>
    <row r="24" spans="1:57" x14ac:dyDescent="0.25">
      <c r="A24" s="1">
        <v>1988</v>
      </c>
      <c r="B24" s="1">
        <v>0.93600000000000005</v>
      </c>
      <c r="C24" s="5">
        <v>1.105</v>
      </c>
      <c r="D24" s="1">
        <v>0.93600000000000005</v>
      </c>
      <c r="K24" s="1">
        <v>1988</v>
      </c>
      <c r="L24" s="1">
        <v>38.799999999999997</v>
      </c>
      <c r="M24" s="1">
        <v>10.3</v>
      </c>
      <c r="N24" s="1">
        <v>43.6</v>
      </c>
      <c r="O24" s="1">
        <v>21.4</v>
      </c>
      <c r="P24" s="1">
        <v>21</v>
      </c>
      <c r="Q24" s="1">
        <v>6.4</v>
      </c>
      <c r="R24" s="10">
        <v>17.5</v>
      </c>
      <c r="S24" s="1">
        <v>14.7</v>
      </c>
      <c r="T24" s="1">
        <v>12.5</v>
      </c>
      <c r="U24" s="1">
        <v>1.6</v>
      </c>
      <c r="V24" s="1">
        <v>2.5</v>
      </c>
      <c r="W24" s="1">
        <v>2.5</v>
      </c>
      <c r="X24" s="1">
        <v>13.7</v>
      </c>
      <c r="Y24" s="1">
        <v>76.8</v>
      </c>
      <c r="Z24" s="1">
        <v>48.8</v>
      </c>
      <c r="AA24" s="1">
        <v>17.100000000000001</v>
      </c>
      <c r="AB24" s="1">
        <v>15.4</v>
      </c>
      <c r="AC24" s="1">
        <v>2.5</v>
      </c>
      <c r="AD24" s="10">
        <v>7.8</v>
      </c>
      <c r="AE24" s="37">
        <f t="shared" si="0"/>
        <v>215.9</v>
      </c>
      <c r="AF24" s="2">
        <f t="shared" si="1"/>
        <v>90.5</v>
      </c>
      <c r="AG24" s="2">
        <f t="shared" si="2"/>
        <v>158.9</v>
      </c>
      <c r="AH24" s="2"/>
      <c r="AI24" s="1">
        <v>1988</v>
      </c>
      <c r="AJ24" s="1">
        <v>4.4733333333333301</v>
      </c>
      <c r="AK24" s="1">
        <v>7.6225806451612899</v>
      </c>
      <c r="AL24" s="1">
        <v>4.0999999999999996</v>
      </c>
      <c r="AM24" s="1">
        <v>-3.3066666666666702</v>
      </c>
      <c r="AN24" s="1">
        <v>-12.2935483870968</v>
      </c>
      <c r="AO24" s="1">
        <v>-33.673333333333296</v>
      </c>
      <c r="AP24" s="10">
        <v>-44.609677419354803</v>
      </c>
      <c r="AQ24" s="1">
        <v>-37.225806451612897</v>
      </c>
      <c r="AR24" s="1">
        <v>-36.1034482758621</v>
      </c>
      <c r="AS24" s="1">
        <v>-32.935483870967701</v>
      </c>
      <c r="AT24" s="1">
        <v>-19.9433333333333</v>
      </c>
      <c r="AU24" s="1">
        <v>-5.5935483870967797</v>
      </c>
      <c r="AV24" s="1">
        <v>3.68333333333333</v>
      </c>
      <c r="AW24" s="1">
        <v>9.4</v>
      </c>
      <c r="AX24" s="1">
        <v>2.6677419354838698</v>
      </c>
      <c r="AY24" s="1">
        <v>-2.2233333333333301</v>
      </c>
      <c r="AZ24" s="1">
        <v>-12.412903225806501</v>
      </c>
      <c r="BA24" s="1">
        <v>-30.776666666666699</v>
      </c>
      <c r="BB24" s="10">
        <v>-36.354838709677402</v>
      </c>
      <c r="BC24" s="8">
        <f t="shared" si="3"/>
        <v>-16.484857248794956</v>
      </c>
      <c r="BD24" s="1">
        <f t="shared" si="4"/>
        <v>6.5416666666666652</v>
      </c>
      <c r="BE24" s="1">
        <f t="shared" si="5"/>
        <v>3.3819354838709677</v>
      </c>
    </row>
    <row r="25" spans="1:57" x14ac:dyDescent="0.25">
      <c r="A25" s="1">
        <v>1989</v>
      </c>
      <c r="B25" s="1">
        <v>0.87</v>
      </c>
      <c r="C25" s="5">
        <v>0.878</v>
      </c>
      <c r="D25" s="1">
        <v>0.87</v>
      </c>
      <c r="K25" s="1">
        <v>1989</v>
      </c>
      <c r="L25" s="1">
        <v>13.7</v>
      </c>
      <c r="M25" s="1">
        <v>76.8</v>
      </c>
      <c r="N25" s="1">
        <v>48.8</v>
      </c>
      <c r="O25" s="1">
        <v>17.100000000000001</v>
      </c>
      <c r="P25" s="1">
        <v>15.4</v>
      </c>
      <c r="Q25" s="1">
        <v>2.5</v>
      </c>
      <c r="R25" s="10">
        <v>7.8</v>
      </c>
      <c r="S25" s="1">
        <v>13.4</v>
      </c>
      <c r="T25" s="1">
        <v>39.200000000000003</v>
      </c>
      <c r="U25" s="1">
        <v>16.2</v>
      </c>
      <c r="V25" s="1">
        <v>23.9</v>
      </c>
      <c r="W25" s="1">
        <v>14.8</v>
      </c>
      <c r="X25" s="1">
        <v>18.100000000000001</v>
      </c>
      <c r="Y25" s="1">
        <v>35.6</v>
      </c>
      <c r="Z25" s="1">
        <v>63.6</v>
      </c>
      <c r="AA25" s="1">
        <v>23</v>
      </c>
      <c r="AB25" s="1">
        <v>12.5</v>
      </c>
      <c r="AC25" s="1">
        <v>7.7</v>
      </c>
      <c r="AD25" s="10">
        <v>5.8</v>
      </c>
      <c r="AE25" s="37">
        <f t="shared" si="0"/>
        <v>273.79999999999995</v>
      </c>
      <c r="AF25" s="2">
        <f t="shared" si="1"/>
        <v>53.7</v>
      </c>
      <c r="AG25" s="2">
        <f t="shared" si="2"/>
        <v>155.1</v>
      </c>
      <c r="AH25" s="2"/>
      <c r="AI25" s="1">
        <v>1989</v>
      </c>
      <c r="AJ25" s="1">
        <v>3.68333333333333</v>
      </c>
      <c r="AK25" s="1">
        <v>9.4</v>
      </c>
      <c r="AL25" s="1">
        <v>2.6677419354838698</v>
      </c>
      <c r="AM25" s="1">
        <v>-2.2233333333333301</v>
      </c>
      <c r="AN25" s="1">
        <v>-12.412903225806501</v>
      </c>
      <c r="AO25" s="1">
        <v>-30.776666666666699</v>
      </c>
      <c r="AP25" s="10">
        <v>-36.354838709677402</v>
      </c>
      <c r="AQ25" s="1">
        <v>-42.961290322580602</v>
      </c>
      <c r="AR25" s="1">
        <v>-29.003571428571401</v>
      </c>
      <c r="AS25" s="1">
        <v>-29.009677419354801</v>
      </c>
      <c r="AT25" s="1">
        <v>-23.85</v>
      </c>
      <c r="AU25" s="1">
        <v>-4.7193548387096804</v>
      </c>
      <c r="AV25" s="1">
        <v>6.54</v>
      </c>
      <c r="AW25" s="1">
        <v>6.4193548387096797</v>
      </c>
      <c r="AX25" s="1">
        <v>3.8193548387096801</v>
      </c>
      <c r="AY25" s="1">
        <v>0.123333333333333</v>
      </c>
      <c r="AZ25" s="1">
        <v>-14.5967741935484</v>
      </c>
      <c r="BA25" s="1">
        <v>-32.76</v>
      </c>
      <c r="BB25" s="10">
        <v>-33.8354838709677</v>
      </c>
      <c r="BC25" s="8">
        <f t="shared" si="3"/>
        <v>-16.152842421914986</v>
      </c>
      <c r="BD25" s="1">
        <f t="shared" si="4"/>
        <v>6.4796774193548394</v>
      </c>
      <c r="BE25" s="1">
        <f t="shared" si="5"/>
        <v>4.2255107526881721</v>
      </c>
    </row>
    <row r="26" spans="1:57" x14ac:dyDescent="0.25">
      <c r="A26" s="1">
        <v>1990</v>
      </c>
      <c r="B26" s="1">
        <v>0.57099999999999995</v>
      </c>
      <c r="C26" s="5">
        <v>0.61599999999999999</v>
      </c>
      <c r="D26" s="1">
        <v>0.57099999999999995</v>
      </c>
      <c r="K26" s="1">
        <v>1990</v>
      </c>
      <c r="L26" s="1">
        <v>18.100000000000001</v>
      </c>
      <c r="M26" s="1">
        <v>35.6</v>
      </c>
      <c r="N26" s="1">
        <v>63.6</v>
      </c>
      <c r="O26" s="1">
        <v>23</v>
      </c>
      <c r="P26" s="1">
        <v>12.5</v>
      </c>
      <c r="Q26" s="1">
        <v>7.7</v>
      </c>
      <c r="R26" s="10">
        <v>5.8</v>
      </c>
      <c r="S26" s="1">
        <v>2.8</v>
      </c>
      <c r="T26" s="1">
        <v>2.8</v>
      </c>
      <c r="U26" s="1">
        <v>7.4</v>
      </c>
      <c r="V26" s="1">
        <v>10.5</v>
      </c>
      <c r="W26" s="1">
        <v>26.3</v>
      </c>
      <c r="X26" s="1">
        <v>29.8</v>
      </c>
      <c r="Y26" s="1">
        <v>42.6</v>
      </c>
      <c r="Z26" s="1">
        <v>43.4</v>
      </c>
      <c r="AA26" s="1">
        <v>31.4</v>
      </c>
      <c r="AB26" s="1">
        <v>24.5</v>
      </c>
      <c r="AC26" s="1">
        <v>36.9</v>
      </c>
      <c r="AD26" s="10">
        <v>10.1</v>
      </c>
      <c r="AE26" s="37">
        <f t="shared" si="0"/>
        <v>268.5</v>
      </c>
      <c r="AF26" s="2">
        <f t="shared" si="1"/>
        <v>72.400000000000006</v>
      </c>
      <c r="AG26" s="2">
        <f t="shared" si="2"/>
        <v>173.5</v>
      </c>
      <c r="AH26" s="2"/>
      <c r="AI26" s="1">
        <v>1990</v>
      </c>
      <c r="AJ26" s="1">
        <v>6.54</v>
      </c>
      <c r="AK26" s="1">
        <v>6.4193548387096797</v>
      </c>
      <c r="AL26" s="1">
        <v>3.8193548387096801</v>
      </c>
      <c r="AM26" s="1">
        <v>0.123333333333333</v>
      </c>
      <c r="AN26" s="1">
        <v>-14.5967741935484</v>
      </c>
      <c r="AO26" s="1">
        <v>-32.76</v>
      </c>
      <c r="AP26" s="10">
        <v>-33.8354838709677</v>
      </c>
      <c r="AQ26" s="1">
        <v>-42.387096774193601</v>
      </c>
      <c r="AR26" s="1">
        <v>-44.596428571428604</v>
      </c>
      <c r="AS26" s="1">
        <v>-26.9548387096774</v>
      </c>
      <c r="AT26" s="1">
        <v>-14.4933333333333</v>
      </c>
      <c r="AU26" s="1">
        <v>-2.3322580645161302</v>
      </c>
      <c r="AV26" s="1">
        <v>4.5033333333333303</v>
      </c>
      <c r="AW26" s="1">
        <v>8.0225806451612893</v>
      </c>
      <c r="AX26" s="1">
        <v>6.2032258064516101</v>
      </c>
      <c r="AY26" s="1">
        <v>-1.78</v>
      </c>
      <c r="AZ26" s="1">
        <v>-17.8193548387097</v>
      </c>
      <c r="BA26" s="1">
        <v>-30.026666666666699</v>
      </c>
      <c r="BB26" s="10">
        <v>-39.6806451612903</v>
      </c>
      <c r="BC26" s="8">
        <f t="shared" si="3"/>
        <v>-16.778456861239128</v>
      </c>
      <c r="BD26" s="1">
        <f t="shared" si="4"/>
        <v>6.2629569892473098</v>
      </c>
      <c r="BE26" s="1">
        <f t="shared" si="5"/>
        <v>4.2372849462365574</v>
      </c>
    </row>
    <row r="27" spans="1:57" x14ac:dyDescent="0.25">
      <c r="A27" s="1">
        <v>1991</v>
      </c>
      <c r="B27" s="1">
        <v>0.94699999999999995</v>
      </c>
      <c r="C27" s="5">
        <v>1.1519999999999999</v>
      </c>
      <c r="D27" s="1">
        <v>0.94699999999999995</v>
      </c>
      <c r="K27" s="1">
        <v>1991</v>
      </c>
      <c r="L27" s="1">
        <v>29.8</v>
      </c>
      <c r="M27" s="1">
        <v>42.6</v>
      </c>
      <c r="N27" s="1">
        <v>43.4</v>
      </c>
      <c r="O27" s="1">
        <v>31.4</v>
      </c>
      <c r="P27" s="1">
        <v>24.5</v>
      </c>
      <c r="Q27" s="1">
        <v>36.9</v>
      </c>
      <c r="R27" s="10">
        <v>10.1</v>
      </c>
      <c r="S27" s="1">
        <v>2.2999999999999998</v>
      </c>
      <c r="T27" s="1">
        <v>7.7</v>
      </c>
      <c r="U27" s="1">
        <v>13.6</v>
      </c>
      <c r="V27" s="1">
        <v>6.2</v>
      </c>
      <c r="W27" s="1">
        <v>7.6</v>
      </c>
      <c r="X27" s="1">
        <v>11.1</v>
      </c>
      <c r="Y27" s="1">
        <v>22.5</v>
      </c>
      <c r="Z27" s="1">
        <v>30.2</v>
      </c>
      <c r="AA27" s="1">
        <v>34</v>
      </c>
      <c r="AB27" s="1">
        <v>21.5</v>
      </c>
      <c r="AC27" s="1">
        <v>14</v>
      </c>
      <c r="AD27" s="10">
        <v>16.600000000000001</v>
      </c>
      <c r="AE27" s="37">
        <f t="shared" si="0"/>
        <v>187.29999999999998</v>
      </c>
      <c r="AF27" s="2">
        <f t="shared" si="1"/>
        <v>33.6</v>
      </c>
      <c r="AG27" s="2">
        <f t="shared" si="2"/>
        <v>105.4</v>
      </c>
      <c r="AH27" s="2"/>
      <c r="AI27" s="1">
        <v>1991</v>
      </c>
      <c r="AJ27" s="1">
        <v>4.5033333333333303</v>
      </c>
      <c r="AK27" s="1">
        <v>8.0225806451612893</v>
      </c>
      <c r="AL27" s="1">
        <v>6.2032258064516101</v>
      </c>
      <c r="AM27" s="1">
        <v>-1.78</v>
      </c>
      <c r="AN27" s="1">
        <v>-17.8193548387097</v>
      </c>
      <c r="AO27" s="1">
        <v>-30.026666666666699</v>
      </c>
      <c r="AP27" s="10">
        <v>-39.6806451612903</v>
      </c>
      <c r="AQ27" s="1">
        <v>-39.496774193548397</v>
      </c>
      <c r="AR27" s="1">
        <v>-39.207142857142799</v>
      </c>
      <c r="AS27" s="1">
        <v>-35.203225806451599</v>
      </c>
      <c r="AT27" s="1">
        <v>-19.843333333333302</v>
      </c>
      <c r="AU27" s="1">
        <v>-3.8806451612903201</v>
      </c>
      <c r="AV27" s="1">
        <v>8.4066666666666698</v>
      </c>
      <c r="AW27" s="1">
        <v>9.3645161290322605</v>
      </c>
      <c r="AX27" s="1">
        <v>5.9193548387096797</v>
      </c>
      <c r="AY27" s="1">
        <v>-2.6166666666666698</v>
      </c>
      <c r="AZ27" s="1">
        <v>-14.0612903225807</v>
      </c>
      <c r="BA27" s="1">
        <v>-24.82</v>
      </c>
      <c r="BB27" s="10">
        <v>-37.367741935483899</v>
      </c>
      <c r="BC27" s="8">
        <f t="shared" si="3"/>
        <v>-16.067190220174087</v>
      </c>
      <c r="BD27" s="1">
        <f t="shared" si="4"/>
        <v>8.8855913978494652</v>
      </c>
      <c r="BE27" s="1">
        <f t="shared" si="5"/>
        <v>5.2684677419354848</v>
      </c>
    </row>
    <row r="28" spans="1:57" x14ac:dyDescent="0.25">
      <c r="A28" s="1">
        <v>1992</v>
      </c>
      <c r="B28" s="1">
        <v>0.23100000000000001</v>
      </c>
      <c r="C28" s="5">
        <v>0.27900000000000003</v>
      </c>
      <c r="D28" s="1">
        <v>0.23100000000000001</v>
      </c>
      <c r="K28" s="1">
        <v>1992</v>
      </c>
      <c r="L28" s="1">
        <v>11.1</v>
      </c>
      <c r="M28" s="1">
        <v>22.5</v>
      </c>
      <c r="N28" s="1">
        <v>30.2</v>
      </c>
      <c r="O28" s="1">
        <v>34</v>
      </c>
      <c r="P28" s="1">
        <v>21.5</v>
      </c>
      <c r="Q28" s="1">
        <v>14</v>
      </c>
      <c r="R28" s="10">
        <v>16.600000000000001</v>
      </c>
      <c r="S28" s="1">
        <v>11.8</v>
      </c>
      <c r="T28" s="1">
        <v>11.8</v>
      </c>
      <c r="U28" s="1">
        <v>6.7</v>
      </c>
      <c r="V28" s="1">
        <v>6.2</v>
      </c>
      <c r="W28" s="1">
        <v>17.600000000000001</v>
      </c>
      <c r="X28" s="1">
        <v>63.4</v>
      </c>
      <c r="Y28" s="1">
        <v>15.1</v>
      </c>
      <c r="Z28" s="1">
        <v>20</v>
      </c>
      <c r="AA28" s="1">
        <v>4.8</v>
      </c>
      <c r="AB28" s="1">
        <v>22.1</v>
      </c>
      <c r="AC28" s="1">
        <v>36.200000000000003</v>
      </c>
      <c r="AD28" s="10">
        <v>26.7</v>
      </c>
      <c r="AE28" s="37">
        <f t="shared" si="0"/>
        <v>242.39999999999998</v>
      </c>
      <c r="AF28" s="2">
        <f t="shared" si="1"/>
        <v>78.5</v>
      </c>
      <c r="AG28" s="2">
        <f t="shared" si="2"/>
        <v>120.89999999999999</v>
      </c>
      <c r="AH28" s="2"/>
      <c r="AI28" s="1">
        <v>1992</v>
      </c>
      <c r="AJ28" s="1">
        <v>8.4066666666666698</v>
      </c>
      <c r="AK28" s="1">
        <v>9.3645161290322605</v>
      </c>
      <c r="AL28" s="1">
        <v>5.9193548387096797</v>
      </c>
      <c r="AM28" s="1">
        <v>-2.6166666666666698</v>
      </c>
      <c r="AN28" s="1">
        <v>-14.0612903225807</v>
      </c>
      <c r="AO28" s="1">
        <v>-24.82</v>
      </c>
      <c r="AP28" s="10">
        <v>-37.367741935483899</v>
      </c>
      <c r="AQ28" s="1">
        <v>-42.206451612903201</v>
      </c>
      <c r="AR28" s="1">
        <v>-34.582758620689702</v>
      </c>
      <c r="AS28" s="1">
        <v>-34.783870967741898</v>
      </c>
      <c r="AT28" s="1">
        <v>-17.126666666666701</v>
      </c>
      <c r="AU28" s="1">
        <v>-6.1741935483871</v>
      </c>
      <c r="AV28" s="1">
        <v>4.0233333333333299</v>
      </c>
      <c r="AW28" s="1">
        <v>7.91612903225806</v>
      </c>
      <c r="AX28" s="1">
        <v>0.52580645161290396</v>
      </c>
      <c r="AY28" s="1">
        <v>-4.9033333333333298</v>
      </c>
      <c r="AZ28" s="1">
        <v>-21.329032258064501</v>
      </c>
      <c r="BA28" s="1">
        <v>-34.886666666666699</v>
      </c>
      <c r="BB28" s="10">
        <v>-38.0741935483871</v>
      </c>
      <c r="BC28" s="8">
        <f t="shared" si="3"/>
        <v>-18.466824867136328</v>
      </c>
      <c r="BD28" s="1">
        <f t="shared" si="4"/>
        <v>5.9697311827956945</v>
      </c>
      <c r="BE28" s="1">
        <f t="shared" si="5"/>
        <v>1.890483870967741</v>
      </c>
    </row>
    <row r="29" spans="1:57" x14ac:dyDescent="0.25">
      <c r="A29" s="1">
        <v>1993</v>
      </c>
      <c r="B29" s="1">
        <v>0.38200000000000001</v>
      </c>
      <c r="C29" s="5">
        <v>0.73</v>
      </c>
      <c r="D29" s="1">
        <v>0.38200000000000001</v>
      </c>
      <c r="K29" s="1">
        <v>1993</v>
      </c>
      <c r="L29" s="1">
        <v>63.4</v>
      </c>
      <c r="M29" s="1">
        <v>15.1</v>
      </c>
      <c r="N29" s="1">
        <v>20</v>
      </c>
      <c r="O29" s="1">
        <v>4.8</v>
      </c>
      <c r="P29" s="1">
        <v>22.1</v>
      </c>
      <c r="Q29" s="1">
        <v>36.200000000000003</v>
      </c>
      <c r="R29" s="10">
        <v>26.7</v>
      </c>
      <c r="S29" s="1">
        <v>21.8</v>
      </c>
      <c r="T29" s="1">
        <v>24.4</v>
      </c>
      <c r="U29" s="1">
        <v>11.1</v>
      </c>
      <c r="V29" s="1">
        <v>6.1</v>
      </c>
      <c r="W29" s="1">
        <v>12.2</v>
      </c>
      <c r="X29" s="1">
        <v>21.5</v>
      </c>
      <c r="Y29" s="1">
        <v>39.6</v>
      </c>
      <c r="Z29" s="1">
        <v>33.5</v>
      </c>
      <c r="AA29" s="1">
        <v>14.4</v>
      </c>
      <c r="AB29" s="1">
        <v>31.4</v>
      </c>
      <c r="AC29" s="1">
        <v>24.5</v>
      </c>
      <c r="AD29" s="10">
        <v>5.7</v>
      </c>
      <c r="AE29" s="37">
        <f t="shared" si="0"/>
        <v>246.20000000000002</v>
      </c>
      <c r="AF29" s="2">
        <f t="shared" si="1"/>
        <v>61.1</v>
      </c>
      <c r="AG29" s="2">
        <f t="shared" si="2"/>
        <v>121.20000000000002</v>
      </c>
      <c r="AH29" s="2"/>
      <c r="AI29" s="1">
        <v>1993</v>
      </c>
      <c r="AJ29" s="1">
        <v>4.0233333333333299</v>
      </c>
      <c r="AK29" s="1">
        <v>7.91612903225806</v>
      </c>
      <c r="AL29" s="1">
        <v>0.52580645161290396</v>
      </c>
      <c r="AM29" s="1">
        <v>-4.9033333333333298</v>
      </c>
      <c r="AN29" s="1">
        <v>-21.329032258064501</v>
      </c>
      <c r="AO29" s="1">
        <v>-34.886666666666699</v>
      </c>
      <c r="AP29" s="10">
        <v>-38.0741935483871</v>
      </c>
      <c r="AQ29" s="1">
        <v>-42.493548387096801</v>
      </c>
      <c r="AR29" s="1">
        <v>-34.700000000000003</v>
      </c>
      <c r="AS29" s="1">
        <v>-33.951612903225801</v>
      </c>
      <c r="AT29" s="1">
        <v>-22.46</v>
      </c>
      <c r="AU29" s="1">
        <v>-3.5677419354838702</v>
      </c>
      <c r="AV29" s="1">
        <v>5.9</v>
      </c>
      <c r="AW29" s="1">
        <v>9.2741935483870996</v>
      </c>
      <c r="AX29" s="1">
        <v>2.54193548387097</v>
      </c>
      <c r="AY29" s="1">
        <v>-5.3433333333333302</v>
      </c>
      <c r="AZ29" s="1">
        <v>-18.383870967741899</v>
      </c>
      <c r="BA29" s="1">
        <v>-32.623333333333299</v>
      </c>
      <c r="BB29" s="10">
        <v>-45.822580645161302</v>
      </c>
      <c r="BC29" s="8">
        <f t="shared" si="3"/>
        <v>-18.469157706093185</v>
      </c>
      <c r="BD29" s="1">
        <f t="shared" si="4"/>
        <v>7.58709677419355</v>
      </c>
      <c r="BE29" s="1">
        <f t="shared" si="5"/>
        <v>3.0931989247311851</v>
      </c>
    </row>
    <row r="30" spans="1:57" x14ac:dyDescent="0.25">
      <c r="A30" s="1">
        <v>1994</v>
      </c>
      <c r="B30" s="1">
        <v>0.70399999999999996</v>
      </c>
      <c r="C30" s="5">
        <v>1.0089999999999999</v>
      </c>
      <c r="D30" s="1">
        <v>0.70399999999999996</v>
      </c>
      <c r="K30" s="1">
        <v>1994</v>
      </c>
      <c r="L30" s="1">
        <v>21.5</v>
      </c>
      <c r="M30" s="1">
        <v>39.6</v>
      </c>
      <c r="N30" s="1">
        <v>33.5</v>
      </c>
      <c r="O30" s="1">
        <v>14.4</v>
      </c>
      <c r="P30" s="1">
        <v>31.4</v>
      </c>
      <c r="Q30" s="1">
        <v>24.5</v>
      </c>
      <c r="R30" s="10">
        <v>5.7</v>
      </c>
      <c r="S30" s="1">
        <v>10.6</v>
      </c>
      <c r="T30" s="1">
        <v>9.5</v>
      </c>
      <c r="U30" s="1">
        <v>5.9</v>
      </c>
      <c r="V30" s="1">
        <v>5.3</v>
      </c>
      <c r="W30" s="1">
        <v>1.3</v>
      </c>
      <c r="X30" s="1">
        <v>15.6</v>
      </c>
      <c r="Y30" s="1">
        <v>12.3</v>
      </c>
      <c r="Z30" s="1">
        <v>62</v>
      </c>
      <c r="AA30" s="1">
        <v>13</v>
      </c>
      <c r="AB30" s="1">
        <v>14.8</v>
      </c>
      <c r="AC30" s="1">
        <v>17.3</v>
      </c>
      <c r="AD30" s="10">
        <v>15.2</v>
      </c>
      <c r="AE30" s="37">
        <f t="shared" si="0"/>
        <v>182.8</v>
      </c>
      <c r="AF30" s="2">
        <f t="shared" si="1"/>
        <v>27.9</v>
      </c>
      <c r="AG30" s="2">
        <f t="shared" si="2"/>
        <v>104.2</v>
      </c>
      <c r="AH30" s="2"/>
      <c r="AI30" s="1">
        <v>1994</v>
      </c>
      <c r="AJ30" s="1">
        <v>5.9</v>
      </c>
      <c r="AK30" s="1">
        <v>9.2741935483870996</v>
      </c>
      <c r="AL30" s="1">
        <v>2.54193548387097</v>
      </c>
      <c r="AM30" s="1">
        <v>-5.3433333333333302</v>
      </c>
      <c r="AN30" s="1">
        <v>-18.383870967741899</v>
      </c>
      <c r="AO30" s="1">
        <v>-32.623333333333299</v>
      </c>
      <c r="AP30" s="10">
        <v>-45.822580645161302</v>
      </c>
      <c r="AQ30" s="1">
        <v>-34.5741935483871</v>
      </c>
      <c r="AR30" s="1">
        <v>-25.2892857142857</v>
      </c>
      <c r="AS30" s="1">
        <v>-36.887096774193502</v>
      </c>
      <c r="AT30" s="1">
        <v>-23.1933333333333</v>
      </c>
      <c r="AU30" s="1">
        <v>-3.6516129032258098</v>
      </c>
      <c r="AV30" s="1">
        <v>6.0266666666666699</v>
      </c>
      <c r="AW30" s="1">
        <v>4.7064516129032299</v>
      </c>
      <c r="AX30" s="1">
        <v>3.6806451612903199</v>
      </c>
      <c r="AY30" s="1">
        <v>-0.89</v>
      </c>
      <c r="AZ30" s="1">
        <v>-12.9225806451613</v>
      </c>
      <c r="BA30" s="1">
        <v>-35.049999999999997</v>
      </c>
      <c r="BB30" s="10">
        <v>-43.403225806451601</v>
      </c>
      <c r="BC30" s="8">
        <f t="shared" si="3"/>
        <v>-16.78729710701484</v>
      </c>
      <c r="BD30" s="1">
        <f t="shared" si="4"/>
        <v>5.3665591397849504</v>
      </c>
      <c r="BE30" s="1">
        <f t="shared" si="5"/>
        <v>3.380940860215055</v>
      </c>
    </row>
    <row r="31" spans="1:57" x14ac:dyDescent="0.25">
      <c r="A31" s="1">
        <v>1995</v>
      </c>
      <c r="B31" s="1">
        <v>0.73199999999999998</v>
      </c>
      <c r="C31" s="5">
        <v>0.89700000000000002</v>
      </c>
      <c r="D31" s="1">
        <v>0.73199999999999998</v>
      </c>
      <c r="K31" s="1">
        <v>1995</v>
      </c>
      <c r="L31" s="1">
        <v>15.6</v>
      </c>
      <c r="M31" s="1">
        <v>12.3</v>
      </c>
      <c r="N31" s="1">
        <v>62</v>
      </c>
      <c r="O31" s="1">
        <v>13</v>
      </c>
      <c r="P31" s="1">
        <v>14.8</v>
      </c>
      <c r="Q31" s="1">
        <v>17.3</v>
      </c>
      <c r="R31" s="10">
        <v>15.2</v>
      </c>
      <c r="S31" s="1">
        <v>19.8</v>
      </c>
      <c r="T31" s="1">
        <v>16.5</v>
      </c>
      <c r="U31" s="1">
        <v>12.9</v>
      </c>
      <c r="V31" s="1">
        <v>4.4000000000000004</v>
      </c>
      <c r="W31" s="1">
        <v>14.8</v>
      </c>
      <c r="X31" s="1">
        <v>29.9</v>
      </c>
      <c r="Y31" s="1">
        <v>33.4</v>
      </c>
      <c r="Z31" s="1">
        <v>48.8</v>
      </c>
      <c r="AA31" s="1">
        <v>12.3</v>
      </c>
      <c r="AB31" s="1">
        <v>4.4000000000000004</v>
      </c>
      <c r="AC31" s="1">
        <v>6.1</v>
      </c>
      <c r="AD31" s="10">
        <v>4.8</v>
      </c>
      <c r="AE31" s="37">
        <f t="shared" si="0"/>
        <v>208.10000000000002</v>
      </c>
      <c r="AF31" s="2">
        <f t="shared" si="1"/>
        <v>63.3</v>
      </c>
      <c r="AG31" s="2">
        <f t="shared" si="2"/>
        <v>139.19999999999999</v>
      </c>
      <c r="AH31" s="2"/>
      <c r="AI31" s="1">
        <v>1995</v>
      </c>
      <c r="AJ31" s="1">
        <v>6.0266666666666699</v>
      </c>
      <c r="AK31" s="1">
        <v>4.7064516129032299</v>
      </c>
      <c r="AL31" s="1">
        <v>3.6806451612903199</v>
      </c>
      <c r="AM31" s="1">
        <v>-0.89</v>
      </c>
      <c r="AN31" s="1">
        <v>-12.9225806451613</v>
      </c>
      <c r="AO31" s="1">
        <v>-35.049999999999997</v>
      </c>
      <c r="AP31" s="10">
        <v>-43.403225806451601</v>
      </c>
      <c r="AQ31" s="1">
        <v>-39.748387096774202</v>
      </c>
      <c r="AR31" s="1">
        <v>-30.024999999999999</v>
      </c>
      <c r="AS31" s="1">
        <v>-26.3774193548387</v>
      </c>
      <c r="AT31" s="1">
        <v>-21.52</v>
      </c>
      <c r="AU31" s="1">
        <v>-1.80645161290323</v>
      </c>
      <c r="AV31" s="1">
        <v>5.7266666666666701</v>
      </c>
      <c r="AW31" s="1">
        <v>9.8806451612903192</v>
      </c>
      <c r="AX31" s="1">
        <v>6.3580645161290299</v>
      </c>
      <c r="AY31" s="1">
        <v>-0.663333333333333</v>
      </c>
      <c r="AZ31" s="1">
        <v>-15.0774193548387</v>
      </c>
      <c r="BA31" s="1">
        <v>-18.946666666666701</v>
      </c>
      <c r="BB31" s="10">
        <v>-36.506451612903199</v>
      </c>
      <c r="BC31" s="8">
        <f t="shared" si="3"/>
        <v>-14.058812724014336</v>
      </c>
      <c r="BD31" s="1">
        <f t="shared" si="4"/>
        <v>7.8036559139784947</v>
      </c>
      <c r="BE31" s="1">
        <f t="shared" si="5"/>
        <v>5.3255107526881709</v>
      </c>
    </row>
    <row r="32" spans="1:57" x14ac:dyDescent="0.25">
      <c r="A32" s="1">
        <v>1996</v>
      </c>
      <c r="B32" s="1">
        <v>0.4</v>
      </c>
      <c r="C32" s="5">
        <v>0.57599999999999996</v>
      </c>
      <c r="D32" s="1">
        <v>0.4</v>
      </c>
      <c r="K32" s="1">
        <v>1996</v>
      </c>
      <c r="L32" s="1">
        <v>29.9</v>
      </c>
      <c r="M32" s="1">
        <v>33.4</v>
      </c>
      <c r="N32" s="1">
        <v>48.8</v>
      </c>
      <c r="O32" s="1">
        <v>12.3</v>
      </c>
      <c r="P32" s="1">
        <v>4.4000000000000004</v>
      </c>
      <c r="Q32" s="1">
        <v>6.1</v>
      </c>
      <c r="R32" s="10">
        <v>4.8</v>
      </c>
      <c r="S32" s="1">
        <v>13.6</v>
      </c>
      <c r="T32" s="1">
        <v>9.1</v>
      </c>
      <c r="U32" s="1">
        <v>27.8</v>
      </c>
      <c r="V32" s="1">
        <v>6.8</v>
      </c>
      <c r="W32" s="1">
        <v>18.899999999999999</v>
      </c>
      <c r="X32" s="1">
        <v>33.5</v>
      </c>
      <c r="Y32" s="1">
        <v>44.8</v>
      </c>
      <c r="Z32" s="1">
        <v>38.4</v>
      </c>
      <c r="AA32" s="1">
        <v>22.5</v>
      </c>
      <c r="AB32" s="1">
        <v>11.7</v>
      </c>
      <c r="AC32" s="1">
        <v>26.3</v>
      </c>
      <c r="AD32" s="10">
        <v>20.6</v>
      </c>
      <c r="AE32" s="37">
        <f t="shared" si="0"/>
        <v>274</v>
      </c>
      <c r="AF32" s="2">
        <f t="shared" si="1"/>
        <v>78.3</v>
      </c>
      <c r="AG32" s="2">
        <f t="shared" si="2"/>
        <v>158.1</v>
      </c>
      <c r="AH32" s="2"/>
      <c r="AI32" s="1">
        <v>1996</v>
      </c>
      <c r="AJ32" s="1">
        <v>5.7266666666666701</v>
      </c>
      <c r="AK32" s="1">
        <v>9.8806451612903192</v>
      </c>
      <c r="AL32" s="1">
        <v>6.3580645161290299</v>
      </c>
      <c r="AM32" s="1">
        <v>-0.663333333333333</v>
      </c>
      <c r="AN32" s="1">
        <v>-15.0774193548387</v>
      </c>
      <c r="AO32" s="1">
        <v>-18.946666666666701</v>
      </c>
      <c r="AP32" s="10">
        <v>-36.506451612903199</v>
      </c>
      <c r="AQ32" s="1">
        <v>-28.596774193548399</v>
      </c>
      <c r="AR32" s="1">
        <v>-35.593103448275897</v>
      </c>
      <c r="AS32" s="1">
        <v>-25.329032258064501</v>
      </c>
      <c r="AT32" s="1">
        <v>-17.516666666666701</v>
      </c>
      <c r="AU32" s="1">
        <v>-4.3387096774193603</v>
      </c>
      <c r="AV32" s="1">
        <v>3.8666666666666698</v>
      </c>
      <c r="AW32" s="1">
        <v>6.3741935483871002</v>
      </c>
      <c r="AX32" s="1">
        <v>5.1354838709677404</v>
      </c>
      <c r="AY32" s="1">
        <v>-2.4</v>
      </c>
      <c r="AZ32" s="1">
        <v>-14.412903225806501</v>
      </c>
      <c r="BA32" s="1">
        <v>-27.176666666666701</v>
      </c>
      <c r="BB32" s="10">
        <v>-30.951612903225801</v>
      </c>
      <c r="BC32" s="8">
        <f t="shared" si="3"/>
        <v>-14.244927079471028</v>
      </c>
      <c r="BD32" s="1">
        <f t="shared" si="4"/>
        <v>5.120430107526885</v>
      </c>
      <c r="BE32" s="1">
        <f t="shared" si="5"/>
        <v>3.2440860215053777</v>
      </c>
    </row>
    <row r="33" spans="1:57" x14ac:dyDescent="0.25">
      <c r="A33" s="1">
        <v>1997</v>
      </c>
      <c r="B33" s="1">
        <v>1.1759999999999999</v>
      </c>
      <c r="C33" s="5">
        <v>1.464</v>
      </c>
      <c r="D33" s="1">
        <v>1.1759999999999999</v>
      </c>
      <c r="K33" s="1">
        <v>1997</v>
      </c>
      <c r="L33" s="1">
        <v>33.5</v>
      </c>
      <c r="M33" s="1">
        <v>44.8</v>
      </c>
      <c r="N33" s="1">
        <v>38.4</v>
      </c>
      <c r="O33" s="1">
        <v>22.5</v>
      </c>
      <c r="P33" s="1">
        <v>11.7</v>
      </c>
      <c r="Q33" s="1">
        <v>26.3</v>
      </c>
      <c r="R33" s="10">
        <v>20.6</v>
      </c>
      <c r="S33" s="1">
        <v>10.3</v>
      </c>
      <c r="T33" s="1">
        <v>11.1</v>
      </c>
      <c r="U33" s="1">
        <v>15.2</v>
      </c>
      <c r="V33" s="1">
        <v>7.3</v>
      </c>
      <c r="W33" s="1">
        <v>7.6</v>
      </c>
      <c r="X33" s="1">
        <v>42.6</v>
      </c>
      <c r="Y33" s="1">
        <v>5.6</v>
      </c>
      <c r="Z33" s="1">
        <v>15.3</v>
      </c>
      <c r="AA33" s="1">
        <v>11.4</v>
      </c>
      <c r="AB33" s="1">
        <v>15.4</v>
      </c>
      <c r="AC33" s="1">
        <v>20</v>
      </c>
      <c r="AD33" s="10">
        <v>10.3</v>
      </c>
      <c r="AE33" s="37">
        <f t="shared" si="0"/>
        <v>172.1</v>
      </c>
      <c r="AF33" s="2">
        <f t="shared" si="1"/>
        <v>48.2</v>
      </c>
      <c r="AG33" s="2">
        <f t="shared" si="2"/>
        <v>82.500000000000014</v>
      </c>
      <c r="AH33" s="2"/>
      <c r="AI33" s="1">
        <v>1997</v>
      </c>
      <c r="AJ33" s="1">
        <v>3.8666666666666698</v>
      </c>
      <c r="AK33" s="1">
        <v>6.3741935483871002</v>
      </c>
      <c r="AL33" s="1">
        <v>5.1354838709677404</v>
      </c>
      <c r="AM33" s="1">
        <v>-2.4</v>
      </c>
      <c r="AN33" s="1">
        <v>-14.412903225806501</v>
      </c>
      <c r="AO33" s="1">
        <v>-27.176666666666701</v>
      </c>
      <c r="AP33" s="10">
        <v>-30.951612903225801</v>
      </c>
      <c r="AQ33" s="1">
        <v>-36.948387096774198</v>
      </c>
      <c r="AR33" s="1">
        <v>-34.4892857142857</v>
      </c>
      <c r="AS33" s="1">
        <v>-22.5903225806452</v>
      </c>
      <c r="AT33" s="1">
        <v>-18.8466666666667</v>
      </c>
      <c r="AU33" s="1">
        <v>-2.7935483870967701</v>
      </c>
      <c r="AV33" s="1">
        <v>6.38</v>
      </c>
      <c r="AW33" s="1">
        <v>7.5290322580645199</v>
      </c>
      <c r="AX33" s="1">
        <v>4.5516129032258101</v>
      </c>
      <c r="AY33" s="1">
        <v>-1.75</v>
      </c>
      <c r="AZ33" s="1">
        <v>-12.0677419354839</v>
      </c>
      <c r="BA33" s="1">
        <v>-32.636666666666699</v>
      </c>
      <c r="BB33" s="10">
        <v>-38.174193548387102</v>
      </c>
      <c r="BC33" s="8">
        <f t="shared" si="3"/>
        <v>-15.153013952892996</v>
      </c>
      <c r="BD33" s="1">
        <f t="shared" si="4"/>
        <v>6.9545161290322604</v>
      </c>
      <c r="BE33" s="1">
        <f t="shared" si="5"/>
        <v>4.1776612903225825</v>
      </c>
    </row>
    <row r="34" spans="1:57" x14ac:dyDescent="0.25">
      <c r="A34" s="1">
        <v>1998</v>
      </c>
      <c r="B34" s="1">
        <v>0.68200000000000005</v>
      </c>
      <c r="C34" s="5">
        <v>0.69499999999999995</v>
      </c>
      <c r="D34" s="1">
        <v>0.68200000000000005</v>
      </c>
      <c r="K34" s="1">
        <v>1998</v>
      </c>
      <c r="L34" s="1">
        <v>42.6</v>
      </c>
      <c r="M34" s="1">
        <v>5.6</v>
      </c>
      <c r="N34" s="1">
        <v>15.3</v>
      </c>
      <c r="O34" s="1">
        <v>11.4</v>
      </c>
      <c r="P34" s="1">
        <v>15.4</v>
      </c>
      <c r="Q34" s="1">
        <v>20</v>
      </c>
      <c r="R34" s="10">
        <v>10.3</v>
      </c>
      <c r="S34" s="1">
        <v>8.3000000000000007</v>
      </c>
      <c r="T34" s="1">
        <v>6.7</v>
      </c>
      <c r="U34" s="1">
        <v>13.7</v>
      </c>
      <c r="V34" s="1">
        <v>11.7</v>
      </c>
      <c r="W34" s="1">
        <v>15.1</v>
      </c>
      <c r="X34" s="1">
        <v>37.200000000000003</v>
      </c>
      <c r="Y34" s="1">
        <v>41</v>
      </c>
      <c r="Z34" s="1">
        <v>37.200000000000003</v>
      </c>
      <c r="AA34" s="1">
        <v>33.9</v>
      </c>
      <c r="AB34" s="1">
        <v>40.1</v>
      </c>
      <c r="AC34" s="1">
        <v>18.5</v>
      </c>
      <c r="AD34" s="10">
        <v>10.3</v>
      </c>
      <c r="AE34" s="37">
        <f t="shared" ref="AE34:AE57" si="6">SUM(S34:AD34)</f>
        <v>273.7</v>
      </c>
      <c r="AF34" s="2">
        <f t="shared" ref="AF34:AF57" si="7">SUM(X34:Y34)</f>
        <v>78.2</v>
      </c>
      <c r="AG34" s="2">
        <f t="shared" ref="AG34:AG57" si="8">SUM(W34:AA34)</f>
        <v>164.4</v>
      </c>
      <c r="AH34" s="2"/>
      <c r="AI34" s="1">
        <v>1998</v>
      </c>
      <c r="AJ34" s="1">
        <v>6.38</v>
      </c>
      <c r="AK34" s="1">
        <v>7.5290322580645199</v>
      </c>
      <c r="AL34" s="1">
        <v>4.5516129032258101</v>
      </c>
      <c r="AM34" s="1">
        <v>-1.75</v>
      </c>
      <c r="AN34" s="1">
        <v>-12.0677419354839</v>
      </c>
      <c r="AO34" s="1">
        <v>-32.636666666666699</v>
      </c>
      <c r="AP34" s="10">
        <v>-38.174193548387102</v>
      </c>
      <c r="AQ34" s="1">
        <v>-39.067741935483902</v>
      </c>
      <c r="AR34" s="1">
        <v>-41.721428571428604</v>
      </c>
      <c r="AS34" s="1">
        <v>-33.4096774193548</v>
      </c>
      <c r="AT34" s="1">
        <v>-22.533333333333299</v>
      </c>
      <c r="AU34" s="1">
        <v>-10.3387096774194</v>
      </c>
      <c r="AV34" s="1">
        <v>4.9666666666666703</v>
      </c>
      <c r="AW34" s="1">
        <v>7.2903225806451601</v>
      </c>
      <c r="AX34" s="1">
        <v>1.63225806451613</v>
      </c>
      <c r="AY34" s="1">
        <v>-0.836666666666667</v>
      </c>
      <c r="AZ34" s="1">
        <v>-15.638709677419399</v>
      </c>
      <c r="BA34" s="1">
        <v>-29.2633333333333</v>
      </c>
      <c r="BB34" s="10">
        <v>-36.358064516128998</v>
      </c>
      <c r="BC34" s="8">
        <f t="shared" ref="BC34:BC57" si="9">AVERAGE(AQ34:BB34)</f>
        <v>-17.939868151561701</v>
      </c>
      <c r="BD34" s="1">
        <f t="shared" ref="BD34:BD57" si="10">AVERAGE(AV34:AW34)</f>
        <v>6.1284946236559152</v>
      </c>
      <c r="BE34" s="1">
        <f t="shared" ref="BE34:BE57" si="11">AVERAGE(AV34:AY34)</f>
        <v>3.2631451612903231</v>
      </c>
    </row>
    <row r="35" spans="1:57" x14ac:dyDescent="0.25">
      <c r="A35" s="1">
        <v>1999</v>
      </c>
      <c r="B35" s="1">
        <v>1.0249999999999999</v>
      </c>
      <c r="C35" s="5">
        <v>1.177</v>
      </c>
      <c r="D35" s="1">
        <v>1.0249999999999999</v>
      </c>
      <c r="K35" s="1">
        <v>1999</v>
      </c>
      <c r="L35" s="1">
        <v>37.200000000000003</v>
      </c>
      <c r="M35" s="1">
        <v>41</v>
      </c>
      <c r="N35" s="1">
        <v>37.200000000000003</v>
      </c>
      <c r="O35" s="1">
        <v>33.9</v>
      </c>
      <c r="P35" s="1">
        <v>40.1</v>
      </c>
      <c r="Q35" s="1">
        <v>18.5</v>
      </c>
      <c r="R35" s="10">
        <v>10.3</v>
      </c>
      <c r="S35" s="1">
        <v>8.1999999999999993</v>
      </c>
      <c r="T35" s="1">
        <v>14.3</v>
      </c>
      <c r="U35" s="1">
        <v>10.9</v>
      </c>
      <c r="V35" s="1">
        <v>2.4</v>
      </c>
      <c r="W35" s="1">
        <v>12.2</v>
      </c>
      <c r="X35" s="1">
        <v>16.8</v>
      </c>
      <c r="Y35" s="1">
        <v>45.4</v>
      </c>
      <c r="Z35" s="1">
        <v>23.7</v>
      </c>
      <c r="AA35" s="1">
        <v>64.3</v>
      </c>
      <c r="AB35" s="1">
        <v>5.0999999999999996</v>
      </c>
      <c r="AC35" s="1">
        <v>21</v>
      </c>
      <c r="AD35" s="10">
        <v>8.8000000000000007</v>
      </c>
      <c r="AE35" s="37">
        <f t="shared" si="6"/>
        <v>233.1</v>
      </c>
      <c r="AF35" s="2">
        <f t="shared" si="7"/>
        <v>62.2</v>
      </c>
      <c r="AG35" s="2">
        <f t="shared" si="8"/>
        <v>162.4</v>
      </c>
      <c r="AH35" s="2"/>
      <c r="AI35" s="1">
        <v>1999</v>
      </c>
      <c r="AJ35" s="1">
        <v>4.9666666666666703</v>
      </c>
      <c r="AK35" s="1">
        <v>7.2903225806451601</v>
      </c>
      <c r="AL35" s="1">
        <v>1.63225806451613</v>
      </c>
      <c r="AM35" s="1">
        <v>-0.836666666666667</v>
      </c>
      <c r="AN35" s="1">
        <v>-15.638709677419399</v>
      </c>
      <c r="AO35" s="1">
        <v>-29.2633333333333</v>
      </c>
      <c r="AP35" s="10">
        <v>-36.358064516128998</v>
      </c>
      <c r="AQ35" s="1">
        <v>-38.7290322580645</v>
      </c>
      <c r="AR35" s="1">
        <v>-43.75</v>
      </c>
      <c r="AS35" s="1">
        <v>-34.070967741935497</v>
      </c>
      <c r="AT35" s="1">
        <v>-22.46</v>
      </c>
      <c r="AU35" s="1">
        <v>-4.8419354838709703</v>
      </c>
      <c r="AV35" s="1">
        <v>5.9066666666666698</v>
      </c>
      <c r="AW35" s="1">
        <v>8.1516129032258107</v>
      </c>
      <c r="AX35" s="1">
        <v>4.08709677419355</v>
      </c>
      <c r="AY35" s="1">
        <v>0.17333333333333401</v>
      </c>
      <c r="AZ35" s="1">
        <v>-16.338709677419399</v>
      </c>
      <c r="BA35" s="1">
        <v>-29.87</v>
      </c>
      <c r="BB35" s="10">
        <v>-37.767741935483897</v>
      </c>
      <c r="BC35" s="8">
        <f t="shared" si="9"/>
        <v>-17.459139784946245</v>
      </c>
      <c r="BD35" s="1">
        <f t="shared" si="10"/>
        <v>7.0291397849462403</v>
      </c>
      <c r="BE35" s="1">
        <f t="shared" si="11"/>
        <v>4.5796774193548417</v>
      </c>
    </row>
    <row r="36" spans="1:57" x14ac:dyDescent="0.25">
      <c r="A36" s="1">
        <v>2000</v>
      </c>
      <c r="B36" s="1">
        <v>0.83899999999999997</v>
      </c>
      <c r="C36" s="5">
        <v>0.878</v>
      </c>
      <c r="D36" s="1">
        <v>0.83899999999999997</v>
      </c>
      <c r="K36" s="1">
        <v>2000</v>
      </c>
      <c r="L36" s="1">
        <v>16.8</v>
      </c>
      <c r="M36" s="1">
        <v>45.4</v>
      </c>
      <c r="N36" s="1">
        <v>23.7</v>
      </c>
      <c r="O36" s="1">
        <v>64.3</v>
      </c>
      <c r="P36" s="1">
        <v>5.0999999999999996</v>
      </c>
      <c r="Q36" s="1">
        <v>21</v>
      </c>
      <c r="R36" s="10">
        <v>8.8000000000000007</v>
      </c>
      <c r="S36" s="1">
        <v>9.1999999999999993</v>
      </c>
      <c r="T36" s="1">
        <v>3.3</v>
      </c>
      <c r="U36" s="1">
        <v>5.9</v>
      </c>
      <c r="V36" s="1">
        <v>4.2</v>
      </c>
      <c r="W36" s="1">
        <v>28.8</v>
      </c>
      <c r="X36" s="1">
        <v>39.200000000000003</v>
      </c>
      <c r="Y36" s="1">
        <v>51.9</v>
      </c>
      <c r="Z36" s="1">
        <v>23</v>
      </c>
      <c r="AA36" s="1">
        <v>30.8</v>
      </c>
      <c r="AB36" s="1">
        <v>12</v>
      </c>
      <c r="AC36" s="1">
        <v>11.9</v>
      </c>
      <c r="AD36" s="10">
        <v>9.8000000000000007</v>
      </c>
      <c r="AE36" s="37">
        <f t="shared" si="6"/>
        <v>230.00000000000003</v>
      </c>
      <c r="AF36" s="2">
        <f t="shared" si="7"/>
        <v>91.1</v>
      </c>
      <c r="AG36" s="2">
        <f t="shared" si="8"/>
        <v>173.70000000000002</v>
      </c>
      <c r="AH36" s="2"/>
      <c r="AI36" s="1">
        <v>2000</v>
      </c>
      <c r="AJ36" s="1">
        <v>5.9066666666666698</v>
      </c>
      <c r="AK36" s="1">
        <v>8.1516129032258107</v>
      </c>
      <c r="AL36" s="1">
        <v>4.08709677419355</v>
      </c>
      <c r="AM36" s="1">
        <v>0.17333333333333401</v>
      </c>
      <c r="AN36" s="1">
        <v>-16.338709677419399</v>
      </c>
      <c r="AO36" s="1">
        <v>-29.87</v>
      </c>
      <c r="AP36" s="10">
        <v>-37.767741935483897</v>
      </c>
      <c r="AQ36" s="1">
        <v>-44.019354838709702</v>
      </c>
      <c r="AR36" s="1">
        <v>-39.141379310344803</v>
      </c>
      <c r="AS36" s="1">
        <v>-33.512903225806397</v>
      </c>
      <c r="AT36" s="1">
        <v>-14.04</v>
      </c>
      <c r="AU36" s="1">
        <v>-3.2322580645161301</v>
      </c>
      <c r="AV36" s="1">
        <v>6.9233333333333302</v>
      </c>
      <c r="AW36" s="1">
        <v>9.3483870967741893</v>
      </c>
      <c r="AX36" s="1">
        <v>3.45483870967742</v>
      </c>
      <c r="AY36" s="1">
        <v>-1.9</v>
      </c>
      <c r="AZ36" s="1">
        <v>-15.093548387096799</v>
      </c>
      <c r="BA36" s="1">
        <v>-28.1</v>
      </c>
      <c r="BB36" s="10">
        <v>-31.793548387096799</v>
      </c>
      <c r="BC36" s="8">
        <f t="shared" si="9"/>
        <v>-15.925536089482138</v>
      </c>
      <c r="BD36" s="1">
        <f t="shared" si="10"/>
        <v>8.1358602150537607</v>
      </c>
      <c r="BE36" s="1">
        <f t="shared" si="11"/>
        <v>4.456639784946236</v>
      </c>
    </row>
    <row r="37" spans="1:57" x14ac:dyDescent="0.25">
      <c r="A37" s="1">
        <v>2001</v>
      </c>
      <c r="B37" s="1">
        <v>0.75800000000000001</v>
      </c>
      <c r="C37" s="5">
        <v>0.81699999999999995</v>
      </c>
      <c r="D37" s="1">
        <v>0.75800000000000001</v>
      </c>
      <c r="K37" s="1">
        <v>2001</v>
      </c>
      <c r="L37" s="1">
        <v>39.200000000000003</v>
      </c>
      <c r="M37" s="1">
        <v>51.9</v>
      </c>
      <c r="N37" s="1">
        <v>23</v>
      </c>
      <c r="O37" s="1">
        <v>30.8</v>
      </c>
      <c r="P37" s="1">
        <v>12</v>
      </c>
      <c r="Q37" s="1">
        <v>11.9</v>
      </c>
      <c r="R37" s="10">
        <v>9.8000000000000007</v>
      </c>
      <c r="S37" s="1">
        <v>16.8</v>
      </c>
      <c r="T37" s="1">
        <v>11.9</v>
      </c>
      <c r="U37" s="1">
        <v>4.7</v>
      </c>
      <c r="V37" s="1">
        <v>3.5</v>
      </c>
      <c r="W37" s="1">
        <v>14.3</v>
      </c>
      <c r="X37" s="1">
        <v>32.6</v>
      </c>
      <c r="Y37" s="1">
        <v>12.6</v>
      </c>
      <c r="Z37" s="1">
        <v>28.8</v>
      </c>
      <c r="AA37" s="1">
        <v>28</v>
      </c>
      <c r="AB37" s="1">
        <v>10.3</v>
      </c>
      <c r="AC37" s="1">
        <v>13.5</v>
      </c>
      <c r="AD37" s="10">
        <v>8.4</v>
      </c>
      <c r="AE37" s="37">
        <f t="shared" si="6"/>
        <v>185.4</v>
      </c>
      <c r="AF37" s="2">
        <f t="shared" si="7"/>
        <v>45.2</v>
      </c>
      <c r="AG37" s="2">
        <f t="shared" si="8"/>
        <v>116.30000000000001</v>
      </c>
      <c r="AH37" s="2"/>
      <c r="AI37" s="1">
        <v>2001</v>
      </c>
      <c r="AJ37" s="1">
        <v>6.9233333333333302</v>
      </c>
      <c r="AK37" s="1">
        <v>9.3483870967741893</v>
      </c>
      <c r="AL37" s="1">
        <v>3.45483870967742</v>
      </c>
      <c r="AM37" s="1">
        <v>-1.9</v>
      </c>
      <c r="AN37" s="1">
        <v>-15.093548387096799</v>
      </c>
      <c r="AO37" s="1">
        <v>-28.1</v>
      </c>
      <c r="AP37" s="10">
        <v>-31.793548387096799</v>
      </c>
      <c r="AQ37" s="1">
        <v>-41.422580645161297</v>
      </c>
      <c r="AR37" s="1">
        <v>-34.439285714285703</v>
      </c>
      <c r="AS37" s="1">
        <v>-28.509677419354801</v>
      </c>
      <c r="AT37" s="1">
        <v>-18.136666666666699</v>
      </c>
      <c r="AU37" s="1">
        <v>-7.741935483871E-2</v>
      </c>
      <c r="AV37" s="1">
        <v>5.9866666666666699</v>
      </c>
      <c r="AW37" s="1">
        <v>9.6354838709677395</v>
      </c>
      <c r="AX37" s="1">
        <v>3.3322580645161302</v>
      </c>
      <c r="AY37" s="1">
        <v>-3.63</v>
      </c>
      <c r="AZ37" s="1">
        <v>-14.5774193548387</v>
      </c>
      <c r="BA37" s="1">
        <v>-22.69</v>
      </c>
      <c r="BB37" s="10">
        <v>-38.7870967741936</v>
      </c>
      <c r="BC37" s="8">
        <f t="shared" si="9"/>
        <v>-15.276311443932414</v>
      </c>
      <c r="BD37" s="1">
        <f t="shared" si="10"/>
        <v>7.8110752688172047</v>
      </c>
      <c r="BE37" s="1">
        <f t="shared" si="11"/>
        <v>3.8311021505376353</v>
      </c>
    </row>
    <row r="38" spans="1:57" x14ac:dyDescent="0.25">
      <c r="A38" s="1">
        <v>2002</v>
      </c>
      <c r="B38" s="1">
        <v>0.86699999999999999</v>
      </c>
      <c r="C38" s="5">
        <v>0.98599999999999999</v>
      </c>
      <c r="D38" s="1">
        <v>0.86699999999999999</v>
      </c>
      <c r="K38" s="1">
        <v>2002</v>
      </c>
      <c r="L38" s="1">
        <v>32.6</v>
      </c>
      <c r="M38" s="1">
        <v>12.6</v>
      </c>
      <c r="N38" s="1">
        <v>28.8</v>
      </c>
      <c r="O38" s="1">
        <v>28</v>
      </c>
      <c r="P38" s="1">
        <v>10.3</v>
      </c>
      <c r="Q38" s="1">
        <v>13.5</v>
      </c>
      <c r="R38" s="10">
        <v>8.4</v>
      </c>
      <c r="S38" s="1">
        <v>22</v>
      </c>
      <c r="T38" s="1">
        <v>19.8</v>
      </c>
      <c r="U38" s="1">
        <v>11.4</v>
      </c>
      <c r="V38" s="1">
        <v>9.1999999999999993</v>
      </c>
      <c r="W38" s="1">
        <v>13.1</v>
      </c>
      <c r="X38" s="1">
        <v>8.6999999999999993</v>
      </c>
      <c r="Y38" s="1">
        <v>49.8</v>
      </c>
      <c r="Z38" s="1">
        <v>22.8</v>
      </c>
      <c r="AA38" s="1">
        <v>26.5</v>
      </c>
      <c r="AB38" s="1">
        <v>22.4</v>
      </c>
      <c r="AC38" s="1">
        <v>18.7</v>
      </c>
      <c r="AD38" s="10">
        <v>18.2</v>
      </c>
      <c r="AE38" s="37">
        <f t="shared" si="6"/>
        <v>242.6</v>
      </c>
      <c r="AF38" s="2">
        <f t="shared" si="7"/>
        <v>58.5</v>
      </c>
      <c r="AG38" s="2">
        <f t="shared" si="8"/>
        <v>120.89999999999999</v>
      </c>
      <c r="AH38" s="2"/>
      <c r="AI38" s="1">
        <v>2002</v>
      </c>
      <c r="AJ38" s="1">
        <v>5.9866666666666699</v>
      </c>
      <c r="AK38" s="1">
        <v>9.6354838709677395</v>
      </c>
      <c r="AL38" s="1">
        <v>3.3322580645161302</v>
      </c>
      <c r="AM38" s="1">
        <v>-3.63</v>
      </c>
      <c r="AN38" s="1">
        <v>-14.5774193548387</v>
      </c>
      <c r="AO38" s="1">
        <v>-22.69</v>
      </c>
      <c r="AP38" s="10">
        <v>-38.7870967741936</v>
      </c>
      <c r="AQ38" s="1">
        <v>-39.551612903225802</v>
      </c>
      <c r="AR38" s="1">
        <v>-43.725000000000001</v>
      </c>
      <c r="AS38" s="1">
        <v>-17.822580645161299</v>
      </c>
      <c r="AT38" s="1">
        <v>-15.703333333333299</v>
      </c>
      <c r="AU38" s="1">
        <v>-3.1870967741935501</v>
      </c>
      <c r="AV38" s="1">
        <v>7.5566666666666702</v>
      </c>
      <c r="AW38" s="1">
        <v>8.6322580645161295</v>
      </c>
      <c r="AX38" s="1">
        <v>6.0677419354838698</v>
      </c>
      <c r="AY38" s="1">
        <v>0.84666666666666601</v>
      </c>
      <c r="AZ38" s="1">
        <v>-13.548387096774199</v>
      </c>
      <c r="BA38" s="1">
        <v>-27.24</v>
      </c>
      <c r="BB38" s="10">
        <v>-37.761290322580599</v>
      </c>
      <c r="BC38" s="8">
        <f t="shared" si="9"/>
        <v>-14.619663978494621</v>
      </c>
      <c r="BD38" s="1">
        <f t="shared" si="10"/>
        <v>8.0944623655914008</v>
      </c>
      <c r="BE38" s="1">
        <f t="shared" si="11"/>
        <v>5.7758333333333347</v>
      </c>
    </row>
    <row r="39" spans="1:57" x14ac:dyDescent="0.25">
      <c r="A39" s="1">
        <v>2003</v>
      </c>
      <c r="B39" s="1">
        <v>0.69399999999999995</v>
      </c>
      <c r="C39" s="5">
        <v>0.78100000000000003</v>
      </c>
      <c r="D39" s="1">
        <v>0.69399999999999995</v>
      </c>
      <c r="K39" s="1">
        <v>2003</v>
      </c>
      <c r="L39" s="1">
        <v>8.6999999999999993</v>
      </c>
      <c r="M39" s="1">
        <v>49.8</v>
      </c>
      <c r="N39" s="1">
        <v>22.8</v>
      </c>
      <c r="O39" s="1">
        <v>26.5</v>
      </c>
      <c r="P39" s="1">
        <v>22.4</v>
      </c>
      <c r="Q39" s="1">
        <v>18.7</v>
      </c>
      <c r="R39" s="10">
        <v>18.2</v>
      </c>
      <c r="S39" s="1">
        <v>13.9</v>
      </c>
      <c r="T39" s="1">
        <v>1.5</v>
      </c>
      <c r="U39" s="1">
        <v>4.8</v>
      </c>
      <c r="V39" s="1">
        <v>4.3</v>
      </c>
      <c r="W39" s="1">
        <v>17.899999999999999</v>
      </c>
      <c r="X39" s="1">
        <v>53.9</v>
      </c>
      <c r="Y39" s="1">
        <v>49.8</v>
      </c>
      <c r="Z39" s="1">
        <v>9.3000000000000007</v>
      </c>
      <c r="AA39" s="1">
        <v>23.8</v>
      </c>
      <c r="AB39" s="1">
        <v>18.899999999999999</v>
      </c>
      <c r="AC39" s="1">
        <v>10.3</v>
      </c>
      <c r="AD39" s="10">
        <v>33</v>
      </c>
      <c r="AE39" s="37">
        <f t="shared" si="6"/>
        <v>241.40000000000003</v>
      </c>
      <c r="AF39" s="2">
        <f t="shared" si="7"/>
        <v>103.69999999999999</v>
      </c>
      <c r="AG39" s="2">
        <f t="shared" si="8"/>
        <v>154.70000000000002</v>
      </c>
      <c r="AH39" s="2"/>
      <c r="AI39" s="1">
        <v>2003</v>
      </c>
      <c r="AJ39" s="1">
        <v>7.5566666666666702</v>
      </c>
      <c r="AK39" s="1">
        <v>8.6322580645161295</v>
      </c>
      <c r="AL39" s="1">
        <v>6.0677419354838698</v>
      </c>
      <c r="AM39" s="1">
        <v>0.84666666666666601</v>
      </c>
      <c r="AN39" s="1">
        <v>-13.548387096774199</v>
      </c>
      <c r="AO39" s="1">
        <v>-27.24</v>
      </c>
      <c r="AP39" s="10">
        <v>-37.761290322580599</v>
      </c>
      <c r="AQ39" s="1">
        <v>-31.4387096774194</v>
      </c>
      <c r="AR39" s="1">
        <v>-36.642857142857203</v>
      </c>
      <c r="AS39" s="1">
        <v>-23.9225806451613</v>
      </c>
      <c r="AT39" s="1">
        <v>-19.803333333333299</v>
      </c>
      <c r="AU39" s="1">
        <v>-1.21290322580645</v>
      </c>
      <c r="AV39" s="1">
        <v>5.54</v>
      </c>
      <c r="AW39" s="1">
        <v>9.1903225806451605</v>
      </c>
      <c r="AX39" s="1">
        <v>3.9645161290322601</v>
      </c>
      <c r="AY39" s="1">
        <v>2.4566666666666701</v>
      </c>
      <c r="AZ39" s="1">
        <v>-10.170967741935501</v>
      </c>
      <c r="BA39" s="1">
        <v>-28.023333333333301</v>
      </c>
      <c r="BB39" s="10">
        <v>-36.232258064516103</v>
      </c>
      <c r="BC39" s="8">
        <f t="shared" si="9"/>
        <v>-13.85795314900154</v>
      </c>
      <c r="BD39" s="1">
        <f t="shared" si="10"/>
        <v>7.3651612903225807</v>
      </c>
      <c r="BE39" s="1">
        <f t="shared" si="11"/>
        <v>5.2878763440860226</v>
      </c>
    </row>
    <row r="40" spans="1:57" x14ac:dyDescent="0.25">
      <c r="A40" s="1">
        <v>2004</v>
      </c>
      <c r="B40" s="1">
        <v>1.151</v>
      </c>
      <c r="C40" s="5">
        <v>1.319</v>
      </c>
      <c r="D40" s="1">
        <v>1.151</v>
      </c>
      <c r="K40" s="1">
        <v>2004</v>
      </c>
      <c r="L40" s="1">
        <v>53.9</v>
      </c>
      <c r="M40" s="1">
        <v>49.8</v>
      </c>
      <c r="N40" s="1">
        <v>9.3000000000000007</v>
      </c>
      <c r="O40" s="1">
        <v>23.8</v>
      </c>
      <c r="P40" s="1">
        <v>18.899999999999999</v>
      </c>
      <c r="Q40" s="1">
        <v>10.3</v>
      </c>
      <c r="R40" s="10">
        <v>33</v>
      </c>
      <c r="S40" s="1">
        <v>22.8</v>
      </c>
      <c r="T40" s="1">
        <v>1.8</v>
      </c>
      <c r="U40" s="1">
        <v>10.9</v>
      </c>
      <c r="V40" s="1">
        <v>3.8</v>
      </c>
      <c r="W40" s="1">
        <v>4.2</v>
      </c>
      <c r="X40" s="1">
        <v>31.3</v>
      </c>
      <c r="Y40" s="1">
        <v>33</v>
      </c>
      <c r="Z40" s="1">
        <v>24.3</v>
      </c>
      <c r="AA40" s="1">
        <v>13.9</v>
      </c>
      <c r="AB40" s="1">
        <v>44.7</v>
      </c>
      <c r="AC40" s="1">
        <v>30.8</v>
      </c>
      <c r="AD40" s="10">
        <v>14.5</v>
      </c>
      <c r="AE40" s="37">
        <f t="shared" si="6"/>
        <v>236</v>
      </c>
      <c r="AF40" s="2">
        <f t="shared" si="7"/>
        <v>64.3</v>
      </c>
      <c r="AG40" s="2">
        <f t="shared" si="8"/>
        <v>106.7</v>
      </c>
      <c r="AH40" s="2"/>
      <c r="AI40" s="1">
        <v>2004</v>
      </c>
      <c r="AJ40" s="1">
        <v>5.54</v>
      </c>
      <c r="AK40" s="1">
        <v>9.1903225806451605</v>
      </c>
      <c r="AL40" s="1">
        <v>3.9645161290322601</v>
      </c>
      <c r="AM40" s="1">
        <v>2.4566666666666701</v>
      </c>
      <c r="AN40" s="1">
        <v>-10.170967741935501</v>
      </c>
      <c r="AO40" s="1">
        <v>-28.023333333333301</v>
      </c>
      <c r="AP40" s="10">
        <v>-36.232258064516103</v>
      </c>
      <c r="AQ40" s="1">
        <v>-34.258064516128997</v>
      </c>
      <c r="AR40" s="1">
        <v>-41.051724137930997</v>
      </c>
      <c r="AS40" s="1">
        <v>-27.0741935483871</v>
      </c>
      <c r="AT40" s="1">
        <v>-17.940000000000001</v>
      </c>
      <c r="AU40" s="1">
        <v>-1.6741935483871</v>
      </c>
      <c r="AV40" s="1">
        <v>8.5566666666666702</v>
      </c>
      <c r="AW40" s="1">
        <v>7.5258064516129002</v>
      </c>
      <c r="AX40" s="1">
        <v>6.64838709677419</v>
      </c>
      <c r="AY40" s="1">
        <v>0.90333333333333299</v>
      </c>
      <c r="AZ40" s="1">
        <v>-14.858064516129</v>
      </c>
      <c r="BA40" s="1">
        <v>-30.3266666666667</v>
      </c>
      <c r="BB40" s="10">
        <v>-41.009677419354901</v>
      </c>
      <c r="BC40" s="8">
        <f t="shared" si="9"/>
        <v>-15.379865900383143</v>
      </c>
      <c r="BD40" s="1">
        <f t="shared" si="10"/>
        <v>8.0412365591397847</v>
      </c>
      <c r="BE40" s="1">
        <f t="shared" si="11"/>
        <v>5.908548387096773</v>
      </c>
    </row>
    <row r="41" spans="1:57" x14ac:dyDescent="0.25">
      <c r="A41" s="1">
        <v>2005</v>
      </c>
      <c r="B41" s="1">
        <v>1.347</v>
      </c>
      <c r="C41" s="5">
        <v>1.3280000000000001</v>
      </c>
      <c r="D41" s="1">
        <v>1.347</v>
      </c>
      <c r="K41" s="1">
        <v>2005</v>
      </c>
      <c r="L41" s="1">
        <v>31.3</v>
      </c>
      <c r="M41" s="1">
        <v>33</v>
      </c>
      <c r="N41" s="1">
        <v>24.3</v>
      </c>
      <c r="O41" s="1">
        <v>13.9</v>
      </c>
      <c r="P41" s="1">
        <v>44.7</v>
      </c>
      <c r="Q41" s="1">
        <v>30.8</v>
      </c>
      <c r="R41" s="10">
        <v>14.5</v>
      </c>
      <c r="S41" s="1">
        <v>17</v>
      </c>
      <c r="T41" s="1">
        <v>4.8</v>
      </c>
      <c r="U41" s="1">
        <v>1.3</v>
      </c>
      <c r="V41" s="1">
        <v>0</v>
      </c>
      <c r="W41" s="1">
        <v>4.8</v>
      </c>
      <c r="X41" s="1">
        <v>14.8</v>
      </c>
      <c r="Y41" s="1">
        <v>59.5</v>
      </c>
      <c r="Z41" s="1">
        <v>32.1</v>
      </c>
      <c r="AA41" s="1">
        <v>26.7</v>
      </c>
      <c r="AB41" s="1">
        <v>14.6</v>
      </c>
      <c r="AC41" s="1">
        <v>1.8</v>
      </c>
      <c r="AD41" s="10">
        <v>5</v>
      </c>
      <c r="AE41" s="37">
        <f t="shared" si="6"/>
        <v>182.4</v>
      </c>
      <c r="AF41" s="2">
        <f t="shared" si="7"/>
        <v>74.3</v>
      </c>
      <c r="AG41" s="2">
        <f t="shared" si="8"/>
        <v>137.89999999999998</v>
      </c>
      <c r="AH41" s="2"/>
      <c r="AI41" s="1">
        <v>2005</v>
      </c>
      <c r="AJ41" s="1">
        <v>8.5566666666666702</v>
      </c>
      <c r="AK41" s="1">
        <v>7.5258064516129002</v>
      </c>
      <c r="AL41" s="1">
        <v>6.64838709677419</v>
      </c>
      <c r="AM41" s="1">
        <v>0.90333333333333299</v>
      </c>
      <c r="AN41" s="1">
        <v>-14.858064516129</v>
      </c>
      <c r="AO41" s="1">
        <v>-30.3266666666667</v>
      </c>
      <c r="AP41" s="10">
        <v>-41.009677419354901</v>
      </c>
      <c r="AQ41" s="1">
        <v>-41.451612903225801</v>
      </c>
      <c r="AR41" s="1">
        <v>-41.653571428571396</v>
      </c>
      <c r="AS41" s="1">
        <v>-27.387096774193498</v>
      </c>
      <c r="AT41" s="1">
        <v>-19.87</v>
      </c>
      <c r="AU41" s="1">
        <v>-2.8806451612903201</v>
      </c>
      <c r="AV41" s="1">
        <v>9.7966666666666704</v>
      </c>
      <c r="AW41" s="1">
        <v>10.0612903225806</v>
      </c>
      <c r="AX41" s="1">
        <v>7.4064516129032301</v>
      </c>
      <c r="AY41" s="1">
        <v>0.14000000000000001</v>
      </c>
      <c r="AZ41" s="1">
        <v>-9.32258064516129</v>
      </c>
      <c r="BA41" s="1">
        <v>-25.16</v>
      </c>
      <c r="BB41" s="10">
        <v>-37.235483870967798</v>
      </c>
      <c r="BC41" s="8">
        <f t="shared" si="9"/>
        <v>-14.796381848438301</v>
      </c>
      <c r="BD41" s="1">
        <f t="shared" si="10"/>
        <v>9.9289784946236352</v>
      </c>
      <c r="BE41" s="1">
        <f t="shared" si="11"/>
        <v>6.8511021505376251</v>
      </c>
    </row>
    <row r="42" spans="1:57" x14ac:dyDescent="0.25">
      <c r="A42" s="1">
        <v>2006</v>
      </c>
      <c r="B42" s="1">
        <v>0.89500000000000002</v>
      </c>
      <c r="C42" s="5">
        <v>0.78600000000000003</v>
      </c>
      <c r="D42" s="1">
        <v>0.89500000000000002</v>
      </c>
      <c r="K42" s="1">
        <v>2006</v>
      </c>
      <c r="L42" s="1">
        <v>14.8</v>
      </c>
      <c r="M42" s="1">
        <v>59.5</v>
      </c>
      <c r="N42" s="1">
        <v>32.1</v>
      </c>
      <c r="O42" s="1">
        <v>26.7</v>
      </c>
      <c r="P42" s="1">
        <v>14.6</v>
      </c>
      <c r="Q42" s="1">
        <v>1.8</v>
      </c>
      <c r="R42" s="10">
        <v>5</v>
      </c>
      <c r="S42" s="1">
        <v>5.4</v>
      </c>
      <c r="T42" s="1">
        <v>31</v>
      </c>
      <c r="U42" s="1">
        <v>13</v>
      </c>
      <c r="V42" s="1">
        <v>4.3</v>
      </c>
      <c r="W42" s="1">
        <v>22.7</v>
      </c>
      <c r="X42" s="1">
        <v>41.4</v>
      </c>
      <c r="Y42" s="1">
        <v>49.3</v>
      </c>
      <c r="Z42" s="1">
        <v>47.5</v>
      </c>
      <c r="AA42" s="1">
        <v>37.799999999999997</v>
      </c>
      <c r="AB42" s="1">
        <v>14.2</v>
      </c>
      <c r="AC42" s="1">
        <v>20.2</v>
      </c>
      <c r="AD42" s="10">
        <v>11.6</v>
      </c>
      <c r="AE42" s="37">
        <f t="shared" si="6"/>
        <v>298.39999999999998</v>
      </c>
      <c r="AF42" s="2">
        <f t="shared" si="7"/>
        <v>90.699999999999989</v>
      </c>
      <c r="AG42" s="2">
        <f t="shared" si="8"/>
        <v>198.7</v>
      </c>
      <c r="AH42" s="2"/>
      <c r="AI42" s="1">
        <v>2006</v>
      </c>
      <c r="AJ42" s="1">
        <v>9.7966666666666704</v>
      </c>
      <c r="AK42" s="1">
        <v>10.0612903225806</v>
      </c>
      <c r="AL42" s="1">
        <v>7.4064516129032301</v>
      </c>
      <c r="AM42" s="1">
        <v>0.14000000000000001</v>
      </c>
      <c r="AN42" s="1">
        <v>-9.32258064516129</v>
      </c>
      <c r="AO42" s="1">
        <v>-25.16</v>
      </c>
      <c r="AP42" s="10">
        <v>-37.235483870967798</v>
      </c>
      <c r="AQ42" s="1">
        <v>-40.661290322580598</v>
      </c>
      <c r="AR42" s="1">
        <v>-35.782142857142901</v>
      </c>
      <c r="AS42" s="1">
        <v>-26.3322580645161</v>
      </c>
      <c r="AT42" s="1">
        <v>-25.776666666666699</v>
      </c>
      <c r="AU42" s="1">
        <v>-2.1032258064516101</v>
      </c>
      <c r="AV42" s="1">
        <v>5.51</v>
      </c>
      <c r="AW42" s="1">
        <v>8.3838709677419292</v>
      </c>
      <c r="AX42" s="1">
        <v>7.0161290322580703</v>
      </c>
      <c r="AY42" s="1">
        <v>1.0033333333333301</v>
      </c>
      <c r="AZ42" s="1">
        <v>-10.896774193548399</v>
      </c>
      <c r="BA42" s="1">
        <v>-15.6366666666667</v>
      </c>
      <c r="BB42" s="10">
        <v>-39.719354838709698</v>
      </c>
      <c r="BC42" s="8">
        <f t="shared" si="9"/>
        <v>-14.582920506912449</v>
      </c>
      <c r="BD42" s="1">
        <f t="shared" si="10"/>
        <v>6.9469354838709645</v>
      </c>
      <c r="BE42" s="1">
        <f t="shared" si="11"/>
        <v>5.4783333333333326</v>
      </c>
    </row>
    <row r="43" spans="1:57" x14ac:dyDescent="0.25">
      <c r="A43" s="1">
        <v>2007</v>
      </c>
      <c r="B43" s="1">
        <v>1.0980000000000001</v>
      </c>
      <c r="C43" s="5">
        <v>1.143</v>
      </c>
      <c r="D43" s="1">
        <v>1.0980000000000001</v>
      </c>
      <c r="K43" s="1">
        <v>2007</v>
      </c>
      <c r="L43" s="1">
        <v>41.4</v>
      </c>
      <c r="M43" s="1">
        <v>49.3</v>
      </c>
      <c r="N43" s="1">
        <v>47.5</v>
      </c>
      <c r="O43" s="1">
        <v>37.799999999999997</v>
      </c>
      <c r="P43" s="1">
        <v>14.2</v>
      </c>
      <c r="Q43" s="1">
        <v>20.2</v>
      </c>
      <c r="R43" s="10">
        <v>11.6</v>
      </c>
      <c r="S43" s="1">
        <v>11.3</v>
      </c>
      <c r="T43" s="1">
        <v>9.1</v>
      </c>
      <c r="U43" s="1">
        <v>20.2</v>
      </c>
      <c r="V43" s="1">
        <v>8.3000000000000007</v>
      </c>
      <c r="W43" s="1">
        <v>9.3000000000000007</v>
      </c>
      <c r="X43" s="1">
        <v>18.600000000000001</v>
      </c>
      <c r="Y43" s="1">
        <v>30.4</v>
      </c>
      <c r="Z43" s="1">
        <v>77</v>
      </c>
      <c r="AA43" s="1">
        <v>49.1</v>
      </c>
      <c r="AB43" s="1">
        <v>6.5</v>
      </c>
      <c r="AC43" s="1">
        <v>18.5</v>
      </c>
      <c r="AD43" s="10">
        <v>22.1</v>
      </c>
      <c r="AE43" s="37">
        <f t="shared" si="6"/>
        <v>280.39999999999998</v>
      </c>
      <c r="AF43" s="2">
        <f t="shared" si="7"/>
        <v>49</v>
      </c>
      <c r="AG43" s="2">
        <f t="shared" si="8"/>
        <v>184.4</v>
      </c>
      <c r="AH43" s="2"/>
      <c r="AI43" s="1">
        <v>2007</v>
      </c>
      <c r="AJ43" s="1">
        <v>5.51</v>
      </c>
      <c r="AK43" s="1">
        <v>8.3838709677419292</v>
      </c>
      <c r="AL43" s="1">
        <v>7.0161290322580703</v>
      </c>
      <c r="AM43" s="1">
        <v>1.0033333333333301</v>
      </c>
      <c r="AN43" s="1">
        <v>-10.896774193548399</v>
      </c>
      <c r="AO43" s="1">
        <v>-15.6366666666667</v>
      </c>
      <c r="AP43" s="10">
        <v>-39.719354838709698</v>
      </c>
      <c r="AQ43" s="1">
        <v>-39.329032258064501</v>
      </c>
      <c r="AR43" s="1">
        <v>-33.921428571428599</v>
      </c>
      <c r="AS43" s="1">
        <v>-27.4258064516129</v>
      </c>
      <c r="AT43" s="1">
        <v>-18.373333333333299</v>
      </c>
      <c r="AU43" s="1">
        <v>-0.86451612903225705</v>
      </c>
      <c r="AV43" s="1">
        <v>8.89</v>
      </c>
      <c r="AW43" s="1">
        <v>11.1967741935484</v>
      </c>
      <c r="AX43" s="1">
        <v>8.7064516129032192</v>
      </c>
      <c r="AY43" s="1">
        <v>1.4</v>
      </c>
      <c r="AZ43" s="1">
        <v>-12.193548387096801</v>
      </c>
      <c r="BA43" s="1">
        <v>-23.973333333333301</v>
      </c>
      <c r="BB43" s="10">
        <v>-32.938709677419297</v>
      </c>
      <c r="BC43" s="8">
        <f t="shared" si="9"/>
        <v>-13.235540194572442</v>
      </c>
      <c r="BD43" s="1">
        <f t="shared" si="10"/>
        <v>10.0433870967742</v>
      </c>
      <c r="BE43" s="1">
        <f t="shared" si="11"/>
        <v>7.5483064516129046</v>
      </c>
    </row>
    <row r="44" spans="1:57" x14ac:dyDescent="0.25">
      <c r="A44" s="1">
        <v>2008</v>
      </c>
      <c r="B44" s="1">
        <v>0.86799999999999999</v>
      </c>
      <c r="C44" s="5">
        <v>0.84299999999999997</v>
      </c>
      <c r="D44" s="1">
        <v>0.86799999999999999</v>
      </c>
      <c r="K44" s="1">
        <v>2008</v>
      </c>
      <c r="L44" s="1">
        <v>18.600000000000001</v>
      </c>
      <c r="M44" s="1">
        <v>30.4</v>
      </c>
      <c r="N44" s="1">
        <v>77</v>
      </c>
      <c r="O44" s="1">
        <v>49.1</v>
      </c>
      <c r="P44" s="1">
        <v>6.5</v>
      </c>
      <c r="Q44" s="1">
        <v>18.5</v>
      </c>
      <c r="R44" s="10">
        <v>22.1</v>
      </c>
      <c r="S44" s="1">
        <v>3</v>
      </c>
      <c r="T44" s="1">
        <v>0.6</v>
      </c>
      <c r="U44" s="1">
        <v>1.1000000000000001</v>
      </c>
      <c r="V44" s="1">
        <v>12.5</v>
      </c>
      <c r="W44" s="1">
        <v>4.4000000000000004</v>
      </c>
      <c r="X44" s="1">
        <v>31.9</v>
      </c>
      <c r="Y44" s="1">
        <v>67.8</v>
      </c>
      <c r="Z44" s="1">
        <v>17.5</v>
      </c>
      <c r="AA44" s="1">
        <v>27.1</v>
      </c>
      <c r="AB44" s="1">
        <v>18.5</v>
      </c>
      <c r="AC44" s="1">
        <v>17</v>
      </c>
      <c r="AD44" s="10">
        <v>26.4</v>
      </c>
      <c r="AE44" s="37">
        <f t="shared" si="6"/>
        <v>227.8</v>
      </c>
      <c r="AF44" s="2">
        <f t="shared" si="7"/>
        <v>99.699999999999989</v>
      </c>
      <c r="AG44" s="2">
        <f t="shared" si="8"/>
        <v>148.69999999999999</v>
      </c>
      <c r="AH44" s="2"/>
      <c r="AI44" s="1">
        <v>2008</v>
      </c>
      <c r="AJ44" s="1">
        <v>8.89</v>
      </c>
      <c r="AK44" s="1">
        <v>11.1967741935484</v>
      </c>
      <c r="AL44" s="1">
        <v>8.7064516129032192</v>
      </c>
      <c r="AM44" s="1">
        <v>1.4</v>
      </c>
      <c r="AN44" s="1">
        <v>-12.193548387096801</v>
      </c>
      <c r="AO44" s="1">
        <v>-23.973333333333301</v>
      </c>
      <c r="AP44" s="10">
        <v>-32.938709677419297</v>
      </c>
      <c r="AQ44" s="1">
        <v>-38.474193548387099</v>
      </c>
      <c r="AR44" s="1">
        <v>-34.634482758620699</v>
      </c>
      <c r="AS44" s="1">
        <v>-26.8032258064516</v>
      </c>
      <c r="AT44" s="1">
        <v>-21.293333333333301</v>
      </c>
      <c r="AU44" s="1">
        <v>-2.0774193548387099</v>
      </c>
      <c r="AV44" s="1">
        <v>4.5166666666666702</v>
      </c>
      <c r="AW44" s="1">
        <v>5.3774193548387101</v>
      </c>
      <c r="AX44" s="1">
        <v>5.1806451612903199</v>
      </c>
      <c r="AY44" s="1">
        <v>0.18333333333333299</v>
      </c>
      <c r="AZ44" s="1">
        <v>-12.8483870967742</v>
      </c>
      <c r="BA44" s="1">
        <v>-25.593333333333302</v>
      </c>
      <c r="BB44" s="10">
        <v>-30.0161290322581</v>
      </c>
      <c r="BC44" s="8">
        <f t="shared" si="9"/>
        <v>-14.706869978988999</v>
      </c>
      <c r="BD44" s="1">
        <f t="shared" si="10"/>
        <v>4.9470430107526902</v>
      </c>
      <c r="BE44" s="1">
        <f t="shared" si="11"/>
        <v>3.8145161290322585</v>
      </c>
    </row>
    <row r="45" spans="1:57" x14ac:dyDescent="0.25">
      <c r="A45" s="1">
        <v>2009</v>
      </c>
      <c r="B45" s="1">
        <v>0.70399999999999996</v>
      </c>
      <c r="C45" s="5">
        <v>0.74099999999999999</v>
      </c>
      <c r="D45" s="1">
        <v>0.70399999999999996</v>
      </c>
      <c r="K45" s="1">
        <v>2009</v>
      </c>
      <c r="L45" s="1">
        <v>31.9</v>
      </c>
      <c r="M45" s="1">
        <v>67.8</v>
      </c>
      <c r="N45" s="1">
        <v>17.5</v>
      </c>
      <c r="O45" s="1">
        <v>27.1</v>
      </c>
      <c r="P45" s="1">
        <v>18.5</v>
      </c>
      <c r="Q45" s="1">
        <v>17</v>
      </c>
      <c r="R45" s="10">
        <v>26.4</v>
      </c>
      <c r="S45" s="1">
        <v>7.1</v>
      </c>
      <c r="T45" s="1">
        <v>8.4</v>
      </c>
      <c r="U45" s="1">
        <v>6.3</v>
      </c>
      <c r="V45" s="1">
        <v>10.199999999999999</v>
      </c>
      <c r="W45" s="1">
        <v>20.2</v>
      </c>
      <c r="X45" s="1">
        <v>27.3</v>
      </c>
      <c r="Y45" s="1">
        <v>40.700000000000003</v>
      </c>
      <c r="Z45" s="1">
        <v>68.5</v>
      </c>
      <c r="AA45" s="1">
        <v>5.4</v>
      </c>
      <c r="AB45" s="1">
        <v>36</v>
      </c>
      <c r="AC45" s="1">
        <v>8.8000000000000007</v>
      </c>
      <c r="AD45" s="10">
        <v>27.5</v>
      </c>
      <c r="AE45" s="37">
        <f t="shared" si="6"/>
        <v>266.39999999999998</v>
      </c>
      <c r="AF45" s="2">
        <f t="shared" si="7"/>
        <v>68</v>
      </c>
      <c r="AG45" s="2">
        <f t="shared" si="8"/>
        <v>162.1</v>
      </c>
      <c r="AH45" s="2"/>
      <c r="AI45" s="1">
        <v>2009</v>
      </c>
      <c r="AJ45" s="1">
        <v>4.5166666666666702</v>
      </c>
      <c r="AK45" s="1">
        <v>5.3774193548387101</v>
      </c>
      <c r="AL45" s="1">
        <v>5.1806451612903199</v>
      </c>
      <c r="AM45" s="1">
        <v>0.18333333333333299</v>
      </c>
      <c r="AN45" s="1">
        <v>-12.8483870967742</v>
      </c>
      <c r="AO45" s="1">
        <v>-25.593333333333302</v>
      </c>
      <c r="AP45" s="10">
        <v>-30.0161290322581</v>
      </c>
      <c r="AQ45" s="1">
        <v>-39.6387096774193</v>
      </c>
      <c r="AR45" s="1">
        <v>-42.014285714285698</v>
      </c>
      <c r="AS45" s="1">
        <v>-28.1677419354839</v>
      </c>
      <c r="AT45" s="1">
        <v>-19.866666666666699</v>
      </c>
      <c r="AU45" s="1">
        <v>0.49354838709677401</v>
      </c>
      <c r="AV45" s="1">
        <v>4.6566666666666698</v>
      </c>
      <c r="AW45" s="1">
        <v>5.9903225806451603</v>
      </c>
      <c r="AX45" s="1">
        <v>4.3354838709677397</v>
      </c>
      <c r="AY45" s="1">
        <v>-2.3033333333333301</v>
      </c>
      <c r="AZ45" s="1">
        <v>-13.9774193548387</v>
      </c>
      <c r="BA45" s="1">
        <v>-31.316666666666698</v>
      </c>
      <c r="BB45" s="10">
        <v>-33.3935483870968</v>
      </c>
      <c r="BC45" s="8">
        <f t="shared" si="9"/>
        <v>-16.266862519201229</v>
      </c>
      <c r="BD45" s="1">
        <f t="shared" si="10"/>
        <v>5.3234946236559146</v>
      </c>
      <c r="BE45" s="1">
        <f t="shared" si="11"/>
        <v>3.1697849462365593</v>
      </c>
    </row>
    <row r="46" spans="1:57" x14ac:dyDescent="0.25">
      <c r="A46" s="1">
        <v>2010</v>
      </c>
      <c r="B46" s="1">
        <v>1.254</v>
      </c>
      <c r="C46" s="5">
        <v>1.405</v>
      </c>
      <c r="D46" s="1">
        <v>1.254</v>
      </c>
      <c r="K46" s="1">
        <v>2010</v>
      </c>
      <c r="L46" s="1">
        <v>27.3</v>
      </c>
      <c r="M46" s="1">
        <v>40.700000000000003</v>
      </c>
      <c r="N46" s="1">
        <v>68.5</v>
      </c>
      <c r="O46" s="1">
        <v>5.4</v>
      </c>
      <c r="P46" s="1">
        <v>36</v>
      </c>
      <c r="Q46" s="1">
        <v>8.8000000000000007</v>
      </c>
      <c r="R46" s="10">
        <v>27.5</v>
      </c>
      <c r="S46" s="1">
        <v>8.1</v>
      </c>
      <c r="T46" s="1">
        <v>12</v>
      </c>
      <c r="U46" s="1">
        <v>13.7</v>
      </c>
      <c r="V46" s="1">
        <v>2.4</v>
      </c>
      <c r="W46" s="1">
        <v>1.8</v>
      </c>
      <c r="X46" s="1">
        <v>37</v>
      </c>
      <c r="Y46" s="1">
        <v>9.8000000000000007</v>
      </c>
      <c r="Z46" s="1">
        <v>59.8</v>
      </c>
      <c r="AA46" s="1">
        <v>39.9</v>
      </c>
      <c r="AB46" s="1">
        <v>21.7</v>
      </c>
      <c r="AC46" s="1">
        <v>13.8</v>
      </c>
      <c r="AD46" s="10">
        <v>22.2</v>
      </c>
      <c r="AE46" s="37">
        <f t="shared" si="6"/>
        <v>242.2</v>
      </c>
      <c r="AF46" s="2">
        <f t="shared" si="7"/>
        <v>46.8</v>
      </c>
      <c r="AG46" s="2">
        <f t="shared" si="8"/>
        <v>148.29999999999998</v>
      </c>
      <c r="AH46" s="2"/>
      <c r="AI46" s="1">
        <v>2010</v>
      </c>
      <c r="AJ46" s="1">
        <v>4.6566666666666698</v>
      </c>
      <c r="AK46" s="1">
        <v>5.9903225806451603</v>
      </c>
      <c r="AL46" s="1">
        <v>4.3354838709677397</v>
      </c>
      <c r="AM46" s="1">
        <v>-2.3033333333333301</v>
      </c>
      <c r="AN46" s="1">
        <v>-13.9774193548387</v>
      </c>
      <c r="AO46" s="1">
        <v>-31.316666666666698</v>
      </c>
      <c r="AP46" s="10">
        <v>-33.3935483870968</v>
      </c>
      <c r="AQ46" s="1">
        <v>-39.480645161290298</v>
      </c>
      <c r="AR46" s="1">
        <v>-37.839285714285701</v>
      </c>
      <c r="AS46" s="1">
        <v>-32.993548387096801</v>
      </c>
      <c r="AT46" s="1">
        <v>-24.2633333333333</v>
      </c>
      <c r="AU46" s="1">
        <v>3.8709677419354702E-2</v>
      </c>
      <c r="AV46" s="1">
        <v>8.8233333333333306</v>
      </c>
      <c r="AW46" s="1">
        <v>10.8935483870968</v>
      </c>
      <c r="AX46" s="1">
        <v>4.23548387096774</v>
      </c>
      <c r="AY46" s="1">
        <v>2.0833333333333299</v>
      </c>
      <c r="AZ46" s="1">
        <v>-10.141935483871</v>
      </c>
      <c r="BA46" s="1">
        <v>-23.503333333333298</v>
      </c>
      <c r="BB46" s="10">
        <v>-28.2741935483871</v>
      </c>
      <c r="BC46" s="8">
        <f t="shared" si="9"/>
        <v>-14.201822196620581</v>
      </c>
      <c r="BD46" s="1">
        <f t="shared" si="10"/>
        <v>9.8584408602150653</v>
      </c>
      <c r="BE46" s="1">
        <f t="shared" si="11"/>
        <v>6.5089247311828</v>
      </c>
    </row>
    <row r="47" spans="1:57" x14ac:dyDescent="0.25">
      <c r="A47" s="1">
        <v>2011</v>
      </c>
      <c r="B47" s="1">
        <v>1.0509999999999999</v>
      </c>
      <c r="C47" s="5">
        <v>0.94099999999999995</v>
      </c>
      <c r="D47" s="1">
        <v>1.0509999999999999</v>
      </c>
      <c r="K47" s="1">
        <v>2011</v>
      </c>
      <c r="L47" s="1">
        <v>37</v>
      </c>
      <c r="M47" s="1">
        <v>9.8000000000000007</v>
      </c>
      <c r="N47" s="1">
        <v>59.8</v>
      </c>
      <c r="O47" s="1">
        <v>39.9</v>
      </c>
      <c r="P47" s="1">
        <v>21.7</v>
      </c>
      <c r="Q47" s="1">
        <v>13.8</v>
      </c>
      <c r="R47" s="10">
        <v>22.2</v>
      </c>
      <c r="S47" s="1">
        <v>11.2</v>
      </c>
      <c r="T47" s="1">
        <v>12.6</v>
      </c>
      <c r="U47" s="1">
        <v>6.5</v>
      </c>
      <c r="V47" s="1">
        <v>5</v>
      </c>
      <c r="W47" s="1">
        <v>24.8</v>
      </c>
      <c r="X47" s="1">
        <v>34.299999999999997</v>
      </c>
      <c r="Y47" s="1">
        <v>23.9</v>
      </c>
      <c r="Z47" s="1">
        <v>26.9</v>
      </c>
      <c r="AA47" s="1">
        <v>74.099999999999994</v>
      </c>
      <c r="AB47" s="1">
        <v>19.7</v>
      </c>
      <c r="AC47" s="1">
        <v>9.6999999999999993</v>
      </c>
      <c r="AD47" s="10">
        <v>6</v>
      </c>
      <c r="AE47" s="37">
        <f t="shared" si="6"/>
        <v>254.69999999999996</v>
      </c>
      <c r="AF47" s="2">
        <f t="shared" si="7"/>
        <v>58.199999999999996</v>
      </c>
      <c r="AG47" s="2">
        <f t="shared" si="8"/>
        <v>184</v>
      </c>
      <c r="AH47" s="2"/>
      <c r="AI47" s="1">
        <v>2011</v>
      </c>
      <c r="AJ47" s="1">
        <v>8.8233333333333306</v>
      </c>
      <c r="AK47" s="1">
        <v>10.8935483870968</v>
      </c>
      <c r="AL47" s="1">
        <v>4.23548387096774</v>
      </c>
      <c r="AM47" s="1">
        <v>2.0833333333333299</v>
      </c>
      <c r="AN47" s="1">
        <v>-10.141935483871</v>
      </c>
      <c r="AO47" s="1">
        <v>-23.503333333333298</v>
      </c>
      <c r="AP47" s="10">
        <v>-28.2741935483871</v>
      </c>
      <c r="AQ47" s="1">
        <v>-35.758064516128997</v>
      </c>
      <c r="AR47" s="1">
        <v>-38.957142857142799</v>
      </c>
      <c r="AS47" s="1">
        <v>-19.493548387096801</v>
      </c>
      <c r="AT47" s="1">
        <v>-16.053333333333299</v>
      </c>
      <c r="AU47" s="1">
        <v>-5.8838709677419399</v>
      </c>
      <c r="AV47" s="1">
        <v>7.91</v>
      </c>
      <c r="AW47" s="1">
        <v>9.2806451612903302</v>
      </c>
      <c r="AX47" s="1">
        <v>2.2516129032258001</v>
      </c>
      <c r="AY47" s="1">
        <v>0.30333333333333301</v>
      </c>
      <c r="AZ47" s="1">
        <v>-15.406451612903201</v>
      </c>
      <c r="BA47" s="1">
        <v>-28.81</v>
      </c>
      <c r="BB47" s="10">
        <v>-38.422580645161297</v>
      </c>
      <c r="BC47" s="8">
        <f t="shared" si="9"/>
        <v>-14.919950076804907</v>
      </c>
      <c r="BD47" s="1">
        <f t="shared" si="10"/>
        <v>8.5953225806451652</v>
      </c>
      <c r="BE47" s="1">
        <f t="shared" si="11"/>
        <v>4.9363978494623666</v>
      </c>
    </row>
    <row r="48" spans="1:57" x14ac:dyDescent="0.25">
      <c r="A48" s="1">
        <v>2012</v>
      </c>
      <c r="B48" s="1">
        <v>1.08</v>
      </c>
      <c r="C48" s="5">
        <v>1.073</v>
      </c>
      <c r="D48" s="1">
        <v>1.08</v>
      </c>
      <c r="K48" s="1">
        <v>2012</v>
      </c>
      <c r="L48" s="1">
        <v>34.299999999999997</v>
      </c>
      <c r="M48" s="1">
        <v>23.9</v>
      </c>
      <c r="N48" s="1">
        <v>26.9</v>
      </c>
      <c r="O48" s="1">
        <v>74.099999999999994</v>
      </c>
      <c r="P48" s="1">
        <v>19.7</v>
      </c>
      <c r="Q48" s="1">
        <v>9.6999999999999993</v>
      </c>
      <c r="R48" s="10">
        <v>6</v>
      </c>
      <c r="S48" s="1">
        <v>12.3</v>
      </c>
      <c r="T48" s="1">
        <v>1.4</v>
      </c>
      <c r="U48" s="1">
        <v>0.2</v>
      </c>
      <c r="V48" s="1">
        <v>9.5</v>
      </c>
      <c r="W48" s="1">
        <v>4</v>
      </c>
      <c r="X48" s="1">
        <v>35.299999999999997</v>
      </c>
      <c r="Y48" s="1">
        <v>42.8</v>
      </c>
      <c r="Z48" s="1">
        <v>66.900000000000006</v>
      </c>
      <c r="AA48" s="1">
        <v>22.1</v>
      </c>
      <c r="AB48" s="1">
        <v>21.4</v>
      </c>
      <c r="AC48" s="1">
        <v>7</v>
      </c>
      <c r="AD48" s="10">
        <v>21.9</v>
      </c>
      <c r="AE48" s="37">
        <f t="shared" si="6"/>
        <v>244.8</v>
      </c>
      <c r="AF48" s="2">
        <f t="shared" si="7"/>
        <v>78.099999999999994</v>
      </c>
      <c r="AG48" s="2">
        <f t="shared" si="8"/>
        <v>171.1</v>
      </c>
      <c r="AH48" s="2"/>
      <c r="AI48" s="1">
        <v>2012</v>
      </c>
      <c r="AJ48" s="1">
        <v>7.91</v>
      </c>
      <c r="AK48" s="1">
        <v>9.2806451612903302</v>
      </c>
      <c r="AL48" s="1">
        <v>2.2516129032258001</v>
      </c>
      <c r="AM48" s="1">
        <v>0.30333333333333301</v>
      </c>
      <c r="AN48" s="1">
        <v>-15.406451612903201</v>
      </c>
      <c r="AO48" s="1">
        <v>-28.81</v>
      </c>
      <c r="AP48" s="10">
        <v>-38.422580645161297</v>
      </c>
      <c r="AQ48" s="1">
        <v>-34.929032258064503</v>
      </c>
      <c r="AR48" s="1">
        <v>-42.0586206896552</v>
      </c>
      <c r="AS48" s="1">
        <v>-29.790322580645199</v>
      </c>
      <c r="AT48" s="1">
        <v>-17.216666666666701</v>
      </c>
      <c r="AU48" s="1">
        <v>-2.3129032258064499</v>
      </c>
      <c r="AV48" s="1">
        <v>6.1466666666666701</v>
      </c>
      <c r="AW48" s="1">
        <v>6.2612903225806402</v>
      </c>
      <c r="AX48" s="1">
        <v>4.3838709677419399</v>
      </c>
      <c r="AY48" s="1">
        <v>-3.63</v>
      </c>
      <c r="AZ48" s="1">
        <v>-9.1870967741935505</v>
      </c>
      <c r="BA48" s="1">
        <v>-18.12</v>
      </c>
      <c r="BB48" s="10">
        <v>-32.219354838709698</v>
      </c>
      <c r="BC48" s="8">
        <f t="shared" si="9"/>
        <v>-14.389347423062672</v>
      </c>
      <c r="BD48" s="1">
        <f t="shared" si="10"/>
        <v>6.2039784946236551</v>
      </c>
      <c r="BE48" s="1">
        <f t="shared" si="11"/>
        <v>3.2904569892473132</v>
      </c>
    </row>
    <row r="49" spans="1:57" x14ac:dyDescent="0.25">
      <c r="A49" s="1">
        <v>2013</v>
      </c>
      <c r="B49" s="1">
        <v>0.52100000000000002</v>
      </c>
      <c r="C49" s="5">
        <v>0.51</v>
      </c>
      <c r="D49" s="1">
        <v>0.52100000000000002</v>
      </c>
      <c r="K49" s="1">
        <v>2013</v>
      </c>
      <c r="L49" s="1">
        <v>35.299999999999997</v>
      </c>
      <c r="M49" s="1">
        <v>42.8</v>
      </c>
      <c r="N49" s="1">
        <v>66.900000000000006</v>
      </c>
      <c r="O49" s="1">
        <v>22.1</v>
      </c>
      <c r="P49" s="1">
        <v>21.4</v>
      </c>
      <c r="Q49" s="1">
        <v>7</v>
      </c>
      <c r="R49" s="10">
        <v>21.9</v>
      </c>
      <c r="S49" s="1">
        <v>5.3</v>
      </c>
      <c r="T49" s="1">
        <v>1.1000000000000001</v>
      </c>
      <c r="U49" s="1">
        <v>8.9</v>
      </c>
      <c r="V49" s="1">
        <v>1.9</v>
      </c>
      <c r="W49" s="1">
        <v>10.8</v>
      </c>
      <c r="X49" s="1">
        <v>39.299999999999997</v>
      </c>
      <c r="Y49" s="1">
        <v>71.900000000000006</v>
      </c>
      <c r="Z49" s="1">
        <v>56.4</v>
      </c>
      <c r="AA49" s="1">
        <v>16.8</v>
      </c>
      <c r="AB49" s="1">
        <v>6.7</v>
      </c>
      <c r="AC49" s="1">
        <v>29</v>
      </c>
      <c r="AD49" s="10">
        <v>19.100000000000001</v>
      </c>
      <c r="AE49" s="37">
        <f t="shared" si="6"/>
        <v>267.2</v>
      </c>
      <c r="AF49" s="2">
        <f t="shared" si="7"/>
        <v>111.2</v>
      </c>
      <c r="AG49" s="2">
        <f t="shared" si="8"/>
        <v>195.20000000000002</v>
      </c>
      <c r="AH49" s="2"/>
      <c r="AI49" s="1">
        <v>2013</v>
      </c>
      <c r="AJ49" s="1">
        <v>6.1466666666666701</v>
      </c>
      <c r="AK49" s="1">
        <v>6.2612903225806402</v>
      </c>
      <c r="AL49" s="1">
        <v>4.3838709677419399</v>
      </c>
      <c r="AM49" s="1">
        <v>-3.63</v>
      </c>
      <c r="AN49" s="1">
        <v>-9.1870967741935505</v>
      </c>
      <c r="AO49" s="1">
        <v>-18.12</v>
      </c>
      <c r="AP49" s="10">
        <v>-32.219354838709698</v>
      </c>
      <c r="AQ49" s="1">
        <v>-37.648387096774201</v>
      </c>
      <c r="AR49" s="1">
        <v>-43.564285714285703</v>
      </c>
      <c r="AS49" s="1">
        <v>-27.141935483870999</v>
      </c>
      <c r="AT49" s="1">
        <v>-11.766666666666699</v>
      </c>
      <c r="AU49" s="1">
        <v>-1.6161290322580599</v>
      </c>
      <c r="AV49" s="1">
        <v>7.1733333333333302</v>
      </c>
      <c r="AW49" s="1">
        <v>9.4161290322580609</v>
      </c>
      <c r="AX49" s="1">
        <v>3.7935483870967701</v>
      </c>
      <c r="AY49" s="1">
        <v>-1.33666666666667</v>
      </c>
      <c r="AZ49" s="1">
        <v>-20.164516129032201</v>
      </c>
      <c r="BA49" s="1">
        <v>-27.283333333333299</v>
      </c>
      <c r="BB49" s="10">
        <v>-26.674193548387102</v>
      </c>
      <c r="BC49" s="8">
        <f t="shared" si="9"/>
        <v>-14.734425243215563</v>
      </c>
      <c r="BD49" s="1">
        <f t="shared" si="10"/>
        <v>8.2947311827956955</v>
      </c>
      <c r="BE49" s="1">
        <f t="shared" si="11"/>
        <v>4.7615860215053729</v>
      </c>
    </row>
    <row r="50" spans="1:57" x14ac:dyDescent="0.25">
      <c r="A50" s="1">
        <v>2014</v>
      </c>
      <c r="B50" s="1">
        <v>0.52700000000000002</v>
      </c>
      <c r="C50" s="5">
        <v>0.72699999999999998</v>
      </c>
      <c r="D50" s="1">
        <v>0.52700000000000002</v>
      </c>
      <c r="K50" s="1">
        <v>2014</v>
      </c>
      <c r="L50" s="1">
        <v>39.299999999999997</v>
      </c>
      <c r="M50" s="1">
        <v>71.900000000000006</v>
      </c>
      <c r="N50" s="1">
        <v>56.4</v>
      </c>
      <c r="O50" s="1">
        <v>16.8</v>
      </c>
      <c r="P50" s="1">
        <v>6.7</v>
      </c>
      <c r="Q50" s="1">
        <v>29</v>
      </c>
      <c r="R50" s="10">
        <v>19.100000000000001</v>
      </c>
      <c r="S50" s="1">
        <v>13.6</v>
      </c>
      <c r="T50" s="1">
        <v>10.8</v>
      </c>
      <c r="U50" s="1">
        <v>9.6</v>
      </c>
      <c r="V50" s="1">
        <v>8.6</v>
      </c>
      <c r="W50" s="1">
        <v>5.7</v>
      </c>
      <c r="X50" s="1">
        <v>27.3</v>
      </c>
      <c r="Y50" s="1">
        <v>45.9</v>
      </c>
      <c r="Z50" s="1">
        <v>25.4</v>
      </c>
      <c r="AA50" s="1">
        <v>22.7</v>
      </c>
      <c r="AB50" s="1">
        <v>18.7</v>
      </c>
      <c r="AC50" s="1">
        <v>23.9</v>
      </c>
      <c r="AD50" s="10">
        <v>3.8</v>
      </c>
      <c r="AE50" s="37">
        <f t="shared" si="6"/>
        <v>216</v>
      </c>
      <c r="AF50" s="2">
        <f t="shared" si="7"/>
        <v>73.2</v>
      </c>
      <c r="AG50" s="2">
        <f t="shared" si="8"/>
        <v>127.00000000000001</v>
      </c>
      <c r="AH50" s="2"/>
      <c r="AI50" s="1">
        <v>2014</v>
      </c>
      <c r="AJ50" s="1">
        <v>7.1733333333333302</v>
      </c>
      <c r="AK50" s="1">
        <v>9.4161290322580609</v>
      </c>
      <c r="AL50" s="1">
        <v>3.7935483870967701</v>
      </c>
      <c r="AM50" s="1">
        <v>-1.33666666666667</v>
      </c>
      <c r="AN50" s="1">
        <v>-20.164516129032201</v>
      </c>
      <c r="AO50" s="1">
        <v>-27.283333333333299</v>
      </c>
      <c r="AP50" s="10">
        <v>-26.674193548387102</v>
      </c>
      <c r="AQ50" s="1">
        <v>-38.535483870967703</v>
      </c>
      <c r="AR50" s="1">
        <v>-28.824999999999999</v>
      </c>
      <c r="AS50" s="1">
        <v>-26.461290322580599</v>
      </c>
      <c r="AT50" s="1">
        <v>-17.426666666666701</v>
      </c>
      <c r="AU50" s="1">
        <v>-4.9354838709677402</v>
      </c>
      <c r="AV50" s="1">
        <v>5.7733333333333396</v>
      </c>
      <c r="AW50" s="1">
        <v>9.8903225806451598</v>
      </c>
      <c r="AX50" s="1">
        <v>7.7935483870967701</v>
      </c>
      <c r="AY50" s="1">
        <v>-0.61</v>
      </c>
      <c r="AZ50" s="1">
        <v>-8.3129032258064495</v>
      </c>
      <c r="BA50" s="1">
        <v>-23.626666666666701</v>
      </c>
      <c r="BB50" s="10">
        <v>-37.851612903225799</v>
      </c>
      <c r="BC50" s="8">
        <f t="shared" si="9"/>
        <v>-13.593991935483869</v>
      </c>
      <c r="BD50" s="1">
        <f t="shared" si="10"/>
        <v>7.8318279569892493</v>
      </c>
      <c r="BE50" s="1">
        <f t="shared" si="11"/>
        <v>5.7118010752688173</v>
      </c>
    </row>
    <row r="51" spans="1:57" x14ac:dyDescent="0.25">
      <c r="A51" s="1">
        <v>2015</v>
      </c>
      <c r="B51" s="1">
        <v>1.0820000000000001</v>
      </c>
      <c r="C51" s="5">
        <v>1.2809999999999999</v>
      </c>
      <c r="D51" s="1">
        <v>1.0820000000000001</v>
      </c>
      <c r="K51" s="1">
        <v>2015</v>
      </c>
      <c r="L51" s="1">
        <v>27.3</v>
      </c>
      <c r="M51" s="1">
        <v>45.9</v>
      </c>
      <c r="N51" s="1">
        <v>25.4</v>
      </c>
      <c r="O51" s="1">
        <v>22.7</v>
      </c>
      <c r="P51" s="1">
        <v>18.7</v>
      </c>
      <c r="Q51" s="1">
        <v>23.9</v>
      </c>
      <c r="R51" s="10">
        <v>3.8</v>
      </c>
      <c r="S51" s="1">
        <v>10.199999999999999</v>
      </c>
      <c r="T51" s="1">
        <v>10.3</v>
      </c>
      <c r="U51" s="1">
        <v>4.5</v>
      </c>
      <c r="V51" s="1">
        <v>8.1999999999999993</v>
      </c>
      <c r="W51" s="1">
        <v>18.3</v>
      </c>
      <c r="X51" s="1">
        <v>24.3</v>
      </c>
      <c r="Y51" s="1">
        <v>47.5</v>
      </c>
      <c r="Z51" s="1">
        <v>52.2</v>
      </c>
      <c r="AA51" s="1">
        <v>22.4</v>
      </c>
      <c r="AB51" s="1">
        <v>14.1</v>
      </c>
      <c r="AC51" s="1">
        <v>30.1</v>
      </c>
      <c r="AD51" s="10">
        <v>8.6999999999999993</v>
      </c>
      <c r="AE51" s="37">
        <f t="shared" si="6"/>
        <v>250.79999999999998</v>
      </c>
      <c r="AF51" s="2">
        <f t="shared" si="7"/>
        <v>71.8</v>
      </c>
      <c r="AG51" s="2">
        <f t="shared" si="8"/>
        <v>164.70000000000002</v>
      </c>
      <c r="AI51" s="1">
        <v>2015</v>
      </c>
      <c r="AJ51" s="1">
        <v>5.7733333333333396</v>
      </c>
      <c r="AK51" s="1">
        <v>9.8903225806451598</v>
      </c>
      <c r="AL51" s="1">
        <v>7.7935483870967701</v>
      </c>
      <c r="AM51" s="1">
        <v>-0.61</v>
      </c>
      <c r="AN51" s="1">
        <v>-8.3129032258064495</v>
      </c>
      <c r="AO51" s="1">
        <v>-23.626666666666701</v>
      </c>
      <c r="AP51" s="10">
        <v>-37.851612903225799</v>
      </c>
      <c r="AQ51" s="1">
        <v>-32.245161290322599</v>
      </c>
      <c r="AR51" s="1">
        <v>-33.028571428571396</v>
      </c>
      <c r="AS51" s="1">
        <v>-30.5322580645161</v>
      </c>
      <c r="AT51" s="1">
        <v>-18.079999999999998</v>
      </c>
      <c r="AU51" s="1">
        <v>-4.6806451612903199</v>
      </c>
      <c r="AV51" s="1">
        <v>6.7533333333333303</v>
      </c>
      <c r="AW51" s="1">
        <v>11.0129032258065</v>
      </c>
      <c r="AX51" s="1">
        <v>3.2741935483871001</v>
      </c>
      <c r="AY51" s="1">
        <v>-0.79666666666666697</v>
      </c>
      <c r="AZ51" s="1">
        <v>-11.3774193548387</v>
      </c>
      <c r="BA51" s="1">
        <v>-29.69</v>
      </c>
      <c r="BB51" s="10">
        <v>-40.132258064516101</v>
      </c>
      <c r="BC51" s="8">
        <f t="shared" si="9"/>
        <v>-14.960212493599577</v>
      </c>
      <c r="BD51" s="1">
        <f t="shared" si="10"/>
        <v>8.8831182795699153</v>
      </c>
      <c r="BE51" s="1">
        <f t="shared" si="11"/>
        <v>5.0609408602150658</v>
      </c>
    </row>
    <row r="52" spans="1:57" x14ac:dyDescent="0.25">
      <c r="A52" s="1">
        <v>2016</v>
      </c>
      <c r="B52" s="1">
        <v>1.002</v>
      </c>
      <c r="C52" s="5">
        <v>1.002</v>
      </c>
      <c r="D52" s="1">
        <v>1.002</v>
      </c>
      <c r="K52" s="1">
        <v>2016</v>
      </c>
      <c r="L52" s="1">
        <v>24.3</v>
      </c>
      <c r="M52" s="1">
        <v>47.5</v>
      </c>
      <c r="N52" s="1">
        <v>52.2</v>
      </c>
      <c r="O52" s="1">
        <v>22.4</v>
      </c>
      <c r="P52" s="1">
        <v>14.1</v>
      </c>
      <c r="Q52" s="1">
        <v>30.1</v>
      </c>
      <c r="R52" s="10">
        <v>8.6999999999999993</v>
      </c>
      <c r="S52" s="1">
        <v>8.5</v>
      </c>
      <c r="T52" s="1">
        <v>23.1</v>
      </c>
      <c r="U52" s="1">
        <v>3.1</v>
      </c>
      <c r="V52" s="1">
        <v>3.4</v>
      </c>
      <c r="W52" s="1">
        <v>3.4</v>
      </c>
      <c r="X52" s="1">
        <v>38.4</v>
      </c>
      <c r="Y52" s="1">
        <v>57.7</v>
      </c>
      <c r="Z52" s="1">
        <v>25</v>
      </c>
      <c r="AA52" s="1">
        <v>23.1</v>
      </c>
      <c r="AB52" s="1">
        <v>36.299999999999997</v>
      </c>
      <c r="AC52" s="1">
        <v>24</v>
      </c>
      <c r="AD52" s="10">
        <v>25.5</v>
      </c>
      <c r="AE52" s="37">
        <f t="shared" si="6"/>
        <v>271.5</v>
      </c>
      <c r="AF52" s="2">
        <f t="shared" si="7"/>
        <v>96.1</v>
      </c>
      <c r="AG52" s="2">
        <f t="shared" si="8"/>
        <v>147.6</v>
      </c>
      <c r="AI52" s="1">
        <v>2016</v>
      </c>
      <c r="AJ52" s="1">
        <v>6.7533333333333303</v>
      </c>
      <c r="AK52" s="1">
        <v>11.0129032258065</v>
      </c>
      <c r="AL52" s="1">
        <v>3.2741935483871001</v>
      </c>
      <c r="AM52" s="1">
        <v>-0.79666666666666697</v>
      </c>
      <c r="AN52" s="1">
        <v>-11.3774193548387</v>
      </c>
      <c r="AO52" s="1">
        <v>-29.69</v>
      </c>
      <c r="AP52" s="10">
        <v>-40.132258064516101</v>
      </c>
      <c r="AQ52" s="1">
        <v>-37.296774193548401</v>
      </c>
      <c r="AR52" s="1">
        <v>-36.755172413793098</v>
      </c>
      <c r="AS52" s="1">
        <v>-29.541935483871001</v>
      </c>
      <c r="AT52" s="1">
        <v>-18.026666666666699</v>
      </c>
      <c r="AU52" s="1">
        <v>-1.4</v>
      </c>
      <c r="AV52" s="1">
        <v>7.36</v>
      </c>
      <c r="AW52" s="1">
        <v>7.76451612903226</v>
      </c>
      <c r="AX52" s="1">
        <v>7.8903225806451598</v>
      </c>
      <c r="AY52" s="1">
        <v>0.59</v>
      </c>
      <c r="AZ52" s="1">
        <v>-5.5548387096774201</v>
      </c>
      <c r="BA52" s="1">
        <v>-21.786666666666701</v>
      </c>
      <c r="BB52" s="10">
        <v>-27.290322580645199</v>
      </c>
      <c r="BC52" s="8">
        <f t="shared" si="9"/>
        <v>-12.837294833765926</v>
      </c>
      <c r="BD52" s="1">
        <f t="shared" si="10"/>
        <v>7.5622580645161301</v>
      </c>
      <c r="BE52" s="1">
        <f t="shared" si="11"/>
        <v>5.901209677419355</v>
      </c>
    </row>
    <row r="53" spans="1:57" x14ac:dyDescent="0.25">
      <c r="A53" s="1">
        <v>2017</v>
      </c>
      <c r="B53" s="1">
        <v>1.4370000000000001</v>
      </c>
      <c r="C53" s="5">
        <v>1.4379999999999999</v>
      </c>
      <c r="D53" s="1">
        <v>1.4370000000000001</v>
      </c>
      <c r="K53" s="1">
        <v>2017</v>
      </c>
      <c r="L53" s="1">
        <v>38.4</v>
      </c>
      <c r="M53" s="1">
        <v>57.7</v>
      </c>
      <c r="N53" s="1">
        <v>25</v>
      </c>
      <c r="O53" s="1">
        <v>23.1</v>
      </c>
      <c r="P53" s="1">
        <v>36.299999999999997</v>
      </c>
      <c r="Q53" s="1">
        <v>24</v>
      </c>
      <c r="R53" s="10">
        <v>25.5</v>
      </c>
      <c r="S53" s="1">
        <v>29.3</v>
      </c>
      <c r="T53" s="1">
        <v>14.9</v>
      </c>
      <c r="U53" s="1">
        <v>5</v>
      </c>
      <c r="V53" s="1">
        <v>2.9</v>
      </c>
      <c r="W53" s="1">
        <v>6.2</v>
      </c>
      <c r="X53" s="1">
        <v>48.7</v>
      </c>
      <c r="Y53" s="1">
        <v>18.8</v>
      </c>
      <c r="Z53" s="1">
        <v>21.4</v>
      </c>
      <c r="AA53" s="1">
        <v>27</v>
      </c>
      <c r="AB53" s="1">
        <v>21.8</v>
      </c>
      <c r="AC53" s="1">
        <v>42.7</v>
      </c>
      <c r="AD53" s="10">
        <v>24.5</v>
      </c>
      <c r="AE53" s="37">
        <f t="shared" si="6"/>
        <v>263.2</v>
      </c>
      <c r="AF53" s="2">
        <f t="shared" si="7"/>
        <v>67.5</v>
      </c>
      <c r="AG53" s="2">
        <f t="shared" si="8"/>
        <v>122.1</v>
      </c>
      <c r="AI53" s="1">
        <v>2017</v>
      </c>
      <c r="AJ53" s="1">
        <v>7.36</v>
      </c>
      <c r="AK53" s="1">
        <v>7.76451612903226</v>
      </c>
      <c r="AL53" s="1">
        <v>7.8903225806451598</v>
      </c>
      <c r="AM53" s="1">
        <v>0.59</v>
      </c>
      <c r="AN53" s="1">
        <v>-5.5548387096774201</v>
      </c>
      <c r="AO53" s="1">
        <v>-21.786666666666701</v>
      </c>
      <c r="AP53" s="10">
        <v>-27.290322580645199</v>
      </c>
      <c r="AQ53" s="1">
        <v>-37.464516129032297</v>
      </c>
      <c r="AR53" s="1">
        <v>-32.657142857142901</v>
      </c>
      <c r="AS53" s="1">
        <v>-21.919354838709701</v>
      </c>
      <c r="AT53" s="1">
        <v>-13.466666666666701</v>
      </c>
      <c r="AU53" s="1">
        <v>-1.58387096774194</v>
      </c>
      <c r="AV53" s="1">
        <v>5.6533333333333404</v>
      </c>
      <c r="AW53" s="1">
        <v>6.9838709677419404</v>
      </c>
      <c r="AX53" s="1">
        <v>4.43870967741936</v>
      </c>
      <c r="AY53" s="1">
        <v>-0.59333333333333305</v>
      </c>
      <c r="AZ53" s="1">
        <v>-11.670967741935501</v>
      </c>
      <c r="BA53" s="1">
        <v>-20.2</v>
      </c>
      <c r="BB53" s="10">
        <v>-32.1806451612903</v>
      </c>
      <c r="BC53" s="8">
        <f t="shared" si="9"/>
        <v>-12.888381976446503</v>
      </c>
      <c r="BD53" s="1">
        <f t="shared" si="10"/>
        <v>6.3186021505376404</v>
      </c>
      <c r="BE53" s="1">
        <f t="shared" si="11"/>
        <v>4.1206451612903265</v>
      </c>
    </row>
    <row r="54" spans="1:57" x14ac:dyDescent="0.25">
      <c r="A54" s="1">
        <v>2018</v>
      </c>
      <c r="B54" s="1">
        <v>1.3009999999999999</v>
      </c>
      <c r="C54" s="5">
        <v>1.1850000000000001</v>
      </c>
      <c r="D54" s="1">
        <v>1.3009999999999999</v>
      </c>
      <c r="K54" s="1">
        <v>2018</v>
      </c>
      <c r="L54" s="1">
        <v>48.7</v>
      </c>
      <c r="M54" s="1">
        <v>18.8</v>
      </c>
      <c r="N54" s="1">
        <v>21.4</v>
      </c>
      <c r="O54" s="1">
        <v>27</v>
      </c>
      <c r="P54" s="1">
        <v>21.8</v>
      </c>
      <c r="Q54" s="1">
        <v>42.7</v>
      </c>
      <c r="R54" s="10">
        <v>24.5</v>
      </c>
      <c r="S54" s="1">
        <v>14</v>
      </c>
      <c r="T54" s="1">
        <v>18.8</v>
      </c>
      <c r="U54" s="1">
        <v>17.5</v>
      </c>
      <c r="V54" s="1">
        <v>3.3</v>
      </c>
      <c r="W54" s="1">
        <v>2.8</v>
      </c>
      <c r="X54" s="1">
        <v>45.5</v>
      </c>
      <c r="Y54" s="1">
        <v>61.6</v>
      </c>
      <c r="Z54" s="1">
        <v>14.9</v>
      </c>
      <c r="AA54" s="1">
        <v>39.6</v>
      </c>
      <c r="AB54" s="1">
        <v>18.100000000000001</v>
      </c>
      <c r="AC54" s="1">
        <v>9.1999999999999993</v>
      </c>
      <c r="AD54" s="10">
        <v>7.9</v>
      </c>
      <c r="AE54" s="37">
        <f t="shared" si="6"/>
        <v>253.2</v>
      </c>
      <c r="AF54" s="2">
        <f t="shared" si="7"/>
        <v>107.1</v>
      </c>
      <c r="AG54" s="2">
        <f t="shared" si="8"/>
        <v>164.4</v>
      </c>
      <c r="AI54" s="1">
        <v>2018</v>
      </c>
      <c r="AJ54" s="1">
        <v>5.6533333333333404</v>
      </c>
      <c r="AK54" s="1">
        <v>6.9838709677419404</v>
      </c>
      <c r="AL54" s="1">
        <v>4.43870967741936</v>
      </c>
      <c r="AM54" s="1">
        <v>-0.59333333333333305</v>
      </c>
      <c r="AN54" s="1">
        <v>-11.670967741935501</v>
      </c>
      <c r="AO54" s="1">
        <v>-20.2</v>
      </c>
      <c r="AP54" s="10">
        <v>-32.1806451612903</v>
      </c>
      <c r="AQ54" s="1">
        <v>-32.525806451612901</v>
      </c>
      <c r="AR54" s="1">
        <v>-28.1928571428571</v>
      </c>
      <c r="AS54" s="1">
        <v>-32.345161290322601</v>
      </c>
      <c r="AT54" s="1">
        <v>-14.62</v>
      </c>
      <c r="AU54" s="1">
        <v>-4.1354838709677404</v>
      </c>
      <c r="AV54" s="1">
        <v>5.47</v>
      </c>
      <c r="AW54" s="1">
        <v>7.1225806451612899</v>
      </c>
      <c r="AX54" s="1">
        <v>3.2935483870967701</v>
      </c>
      <c r="AY54" s="1">
        <v>2.0266666666666699</v>
      </c>
      <c r="AZ54" s="1">
        <v>-9.7064516129032299</v>
      </c>
      <c r="BA54" s="1">
        <v>-28.73</v>
      </c>
      <c r="BB54" s="10">
        <v>-37.7709677419355</v>
      </c>
      <c r="BC54" s="8">
        <f t="shared" si="9"/>
        <v>-14.176161034306196</v>
      </c>
      <c r="BD54" s="1">
        <f t="shared" si="10"/>
        <v>6.2962903225806448</v>
      </c>
      <c r="BE54" s="1">
        <f t="shared" si="11"/>
        <v>4.4781989247311822</v>
      </c>
    </row>
    <row r="55" spans="1:57" x14ac:dyDescent="0.25">
      <c r="A55" s="1">
        <v>2019</v>
      </c>
      <c r="B55" s="1">
        <v>1.0880000000000001</v>
      </c>
      <c r="C55" s="4">
        <v>0.99399999999999999</v>
      </c>
      <c r="D55" s="1">
        <v>1.0880000000000001</v>
      </c>
      <c r="K55" s="1">
        <v>2019</v>
      </c>
      <c r="L55" s="1">
        <v>45.5</v>
      </c>
      <c r="M55" s="1">
        <v>61.6</v>
      </c>
      <c r="N55" s="1">
        <v>14.9</v>
      </c>
      <c r="O55" s="1">
        <v>39.6</v>
      </c>
      <c r="P55" s="1">
        <v>18.100000000000001</v>
      </c>
      <c r="Q55" s="1">
        <v>9.1999999999999993</v>
      </c>
      <c r="R55" s="10">
        <v>7.9</v>
      </c>
      <c r="S55" s="1">
        <v>5.9</v>
      </c>
      <c r="T55" s="1">
        <v>24.9</v>
      </c>
      <c r="U55" s="1">
        <v>12.4</v>
      </c>
      <c r="V55" s="1">
        <v>0.6</v>
      </c>
      <c r="W55" s="1">
        <v>7.2</v>
      </c>
      <c r="X55" s="1">
        <v>26.4</v>
      </c>
      <c r="Y55" s="1">
        <v>53.2</v>
      </c>
      <c r="Z55" s="1">
        <v>24.5</v>
      </c>
      <c r="AA55" s="1">
        <v>6.7</v>
      </c>
      <c r="AB55" s="1">
        <v>20.399999999999999</v>
      </c>
      <c r="AC55" s="1">
        <v>8.1</v>
      </c>
      <c r="AD55" s="10">
        <v>22.1</v>
      </c>
      <c r="AE55" s="37">
        <f t="shared" si="6"/>
        <v>212.4</v>
      </c>
      <c r="AF55" s="2">
        <f t="shared" si="7"/>
        <v>79.599999999999994</v>
      </c>
      <c r="AG55" s="2">
        <f t="shared" si="8"/>
        <v>118.00000000000001</v>
      </c>
      <c r="AI55" s="1">
        <v>2019</v>
      </c>
      <c r="AJ55" s="1">
        <v>5.47</v>
      </c>
      <c r="AK55" s="1">
        <v>7.1225806451612899</v>
      </c>
      <c r="AL55" s="1">
        <v>3.2935483870967701</v>
      </c>
      <c r="AM55" s="1">
        <v>2.0266666666666699</v>
      </c>
      <c r="AN55" s="1">
        <v>-9.7064516129032299</v>
      </c>
      <c r="AO55" s="1">
        <v>-28.73</v>
      </c>
      <c r="AP55" s="10">
        <v>-37.7709677419355</v>
      </c>
      <c r="AQ55" s="1">
        <v>-36.612903225806399</v>
      </c>
      <c r="AR55" s="1">
        <v>-37.085714285714303</v>
      </c>
      <c r="AS55" s="1">
        <v>-29.370967741935502</v>
      </c>
      <c r="AT55" s="1">
        <v>-13.98</v>
      </c>
      <c r="AU55" s="1">
        <v>-1.4935483870967701</v>
      </c>
      <c r="AV55" s="1">
        <v>8.5133333333333301</v>
      </c>
      <c r="AW55" s="1">
        <v>7.08709677419355</v>
      </c>
      <c r="AX55" s="1">
        <v>4.59032258064516</v>
      </c>
      <c r="AY55" s="1">
        <v>-2.8866666666666698</v>
      </c>
      <c r="AZ55" s="1">
        <v>-13.322580645161301</v>
      </c>
      <c r="BA55" s="1">
        <v>-20.94</v>
      </c>
      <c r="BB55" s="10">
        <v>-33.632258064516101</v>
      </c>
      <c r="BC55" s="8">
        <f t="shared" si="9"/>
        <v>-14.094490527393747</v>
      </c>
      <c r="BD55" s="1">
        <f t="shared" si="10"/>
        <v>7.8002150537634396</v>
      </c>
      <c r="BE55" s="1">
        <f t="shared" si="11"/>
        <v>4.3260215053763424</v>
      </c>
    </row>
    <row r="56" spans="1:57" x14ac:dyDescent="0.25">
      <c r="A56" s="1">
        <v>2020</v>
      </c>
      <c r="B56" s="1">
        <v>0.99399999999999999</v>
      </c>
      <c r="C56" s="4">
        <v>0.93700000000000006</v>
      </c>
      <c r="D56" s="1">
        <v>0.99399999999999999</v>
      </c>
      <c r="K56" s="1">
        <v>2020</v>
      </c>
      <c r="L56" s="1">
        <v>26.4</v>
      </c>
      <c r="M56" s="1">
        <v>53.2</v>
      </c>
      <c r="N56" s="1">
        <v>24.5</v>
      </c>
      <c r="O56" s="1">
        <v>6.7</v>
      </c>
      <c r="P56" s="1">
        <v>20.399999999999999</v>
      </c>
      <c r="Q56" s="1">
        <v>8.1</v>
      </c>
      <c r="R56" s="10">
        <v>22.1</v>
      </c>
      <c r="S56" s="1">
        <v>24.5</v>
      </c>
      <c r="T56" s="1">
        <v>6.6</v>
      </c>
      <c r="U56" s="1">
        <v>15.5</v>
      </c>
      <c r="V56" s="1">
        <v>4.9000000000000004</v>
      </c>
      <c r="W56" s="1">
        <v>0</v>
      </c>
      <c r="X56" s="1">
        <v>20.5</v>
      </c>
      <c r="Y56" s="1">
        <v>43.9</v>
      </c>
      <c r="Z56" s="1">
        <v>83.6</v>
      </c>
      <c r="AA56" s="1">
        <v>11.5</v>
      </c>
      <c r="AB56" s="1">
        <v>5.6</v>
      </c>
      <c r="AC56" s="1">
        <v>36.299999999999997</v>
      </c>
      <c r="AD56" s="10">
        <v>6.3</v>
      </c>
      <c r="AE56" s="37">
        <f t="shared" si="6"/>
        <v>259.2</v>
      </c>
      <c r="AF56" s="2">
        <f t="shared" si="7"/>
        <v>64.400000000000006</v>
      </c>
      <c r="AG56" s="2">
        <f t="shared" si="8"/>
        <v>159.5</v>
      </c>
      <c r="AI56" s="1">
        <v>2020</v>
      </c>
      <c r="AJ56" s="1">
        <v>8.5133333333333301</v>
      </c>
      <c r="AK56" s="1">
        <v>7.08709677419355</v>
      </c>
      <c r="AL56" s="1">
        <v>4.59032258064516</v>
      </c>
      <c r="AM56" s="1">
        <v>-2.8866666666666698</v>
      </c>
      <c r="AN56" s="1">
        <v>-13.322580645161301</v>
      </c>
      <c r="AO56" s="1">
        <v>-20.94</v>
      </c>
      <c r="AP56" s="10">
        <v>-33.632258064516101</v>
      </c>
      <c r="AQ56" s="38">
        <v>-35.522580645161298</v>
      </c>
      <c r="AR56" s="38">
        <v>-39.482758620689701</v>
      </c>
      <c r="AS56" s="38">
        <v>-24.296774193548401</v>
      </c>
      <c r="AT56" s="38">
        <v>-20.54</v>
      </c>
      <c r="AU56" s="38">
        <v>-0.96129032258064495</v>
      </c>
      <c r="AV56" s="38">
        <v>7.4266666666666596</v>
      </c>
      <c r="AW56" s="38">
        <v>8.3161290322580701</v>
      </c>
      <c r="AX56" s="16">
        <v>4.4322580645161302</v>
      </c>
      <c r="AY56" s="16">
        <v>-0.65666666666666595</v>
      </c>
      <c r="AZ56" s="1">
        <v>-9.2225806451612904</v>
      </c>
      <c r="BA56" s="1">
        <v>-20.239999999999998</v>
      </c>
      <c r="BB56" s="10">
        <v>-35.145161290322598</v>
      </c>
      <c r="BC56" s="8">
        <f t="shared" si="9"/>
        <v>-13.824396551724144</v>
      </c>
      <c r="BD56" s="1">
        <f t="shared" si="10"/>
        <v>7.8713978494623653</v>
      </c>
      <c r="BE56" s="1">
        <f t="shared" si="11"/>
        <v>4.8795967741935486</v>
      </c>
    </row>
    <row r="57" spans="1:57" x14ac:dyDescent="0.25">
      <c r="A57" s="1">
        <v>2021</v>
      </c>
      <c r="B57" s="1">
        <v>1.048</v>
      </c>
      <c r="C57" s="1">
        <v>1.054</v>
      </c>
      <c r="D57" s="1">
        <v>1.048</v>
      </c>
      <c r="K57" s="1">
        <v>2021</v>
      </c>
      <c r="L57" s="1">
        <v>20.5</v>
      </c>
      <c r="M57" s="1">
        <v>43.9</v>
      </c>
      <c r="N57" s="1">
        <v>83.6</v>
      </c>
      <c r="O57" s="1">
        <v>11.5</v>
      </c>
      <c r="P57" s="1">
        <v>5.6</v>
      </c>
      <c r="Q57" s="1">
        <v>36.299999999999997</v>
      </c>
      <c r="R57" s="10">
        <v>6.3</v>
      </c>
      <c r="S57" s="1">
        <v>9.6999999999999993</v>
      </c>
      <c r="T57" s="1">
        <v>3.9</v>
      </c>
      <c r="U57" s="1">
        <v>9</v>
      </c>
      <c r="V57" s="1">
        <v>7.4</v>
      </c>
      <c r="W57" s="1">
        <v>5.2</v>
      </c>
      <c r="X57" s="1">
        <v>30.7</v>
      </c>
      <c r="Y57" s="1">
        <v>25.4</v>
      </c>
      <c r="Z57" s="1">
        <v>24.4</v>
      </c>
      <c r="AA57" s="1">
        <v>40.700000000000003</v>
      </c>
      <c r="AB57" s="1">
        <v>10.1</v>
      </c>
      <c r="AC57" s="1">
        <v>7</v>
      </c>
      <c r="AD57" s="10">
        <v>25</v>
      </c>
      <c r="AE57" s="37">
        <f t="shared" si="6"/>
        <v>198.50000000000003</v>
      </c>
      <c r="AF57" s="2">
        <f t="shared" si="7"/>
        <v>56.099999999999994</v>
      </c>
      <c r="AG57" s="2">
        <f t="shared" si="8"/>
        <v>126.39999999999999</v>
      </c>
      <c r="AI57" s="1">
        <v>2021</v>
      </c>
      <c r="AJ57" s="1">
        <v>7.4266666666666596</v>
      </c>
      <c r="AK57" s="1">
        <v>8.3161290322580701</v>
      </c>
      <c r="AL57" s="16">
        <v>4.4322580645161302</v>
      </c>
      <c r="AM57" s="16">
        <v>-0.65666666666666595</v>
      </c>
      <c r="AN57" s="1">
        <v>-9.2225806451612904</v>
      </c>
      <c r="AO57" s="1">
        <v>-20.239999999999998</v>
      </c>
      <c r="AP57" s="10">
        <v>-35.145161290322598</v>
      </c>
      <c r="AQ57" s="1">
        <v>-40.206451612903201</v>
      </c>
      <c r="AR57" s="1">
        <v>-32.028571428571396</v>
      </c>
      <c r="AS57" s="1">
        <v>-32.429032258064503</v>
      </c>
      <c r="AT57" s="1">
        <v>-18.073333333333299</v>
      </c>
      <c r="AU57" s="1">
        <v>-1.56774193548387</v>
      </c>
      <c r="AV57" s="1">
        <v>6.6</v>
      </c>
      <c r="AW57" s="1">
        <v>6.1741935483871</v>
      </c>
      <c r="AX57" s="1">
        <v>2.76451612903226</v>
      </c>
      <c r="AY57" s="1">
        <v>-3.91333333333333</v>
      </c>
      <c r="AZ57" s="1">
        <v>-17.867741935483899</v>
      </c>
      <c r="BA57" s="1">
        <v>-23.23</v>
      </c>
      <c r="BB57" s="10">
        <v>-37.619354838709697</v>
      </c>
      <c r="BC57" s="8">
        <f t="shared" si="9"/>
        <v>-15.949737583205319</v>
      </c>
      <c r="BD57" s="1">
        <f t="shared" si="10"/>
        <v>6.3870967741935498</v>
      </c>
      <c r="BE57" s="1">
        <f t="shared" si="11"/>
        <v>2.9063440860215071</v>
      </c>
    </row>
    <row r="58" spans="1:57" x14ac:dyDescent="0.25">
      <c r="R58" s="1"/>
      <c r="AE58" s="16">
        <f>AVERAGE(AE2:AE57)</f>
        <v>237.12678571428575</v>
      </c>
      <c r="AF58" s="16">
        <f>AVERAGE(AF2:AF57)</f>
        <v>69.091071428571396</v>
      </c>
      <c r="AG58" s="2">
        <f>AVERAGE(AG2:AG57)</f>
        <v>141.93214285714282</v>
      </c>
      <c r="AI58" s="1" t="s">
        <v>27</v>
      </c>
      <c r="AQ58" s="1">
        <f t="shared" ref="AQ58:BE58" si="12">AVERAGE(AQ2:AQ57)</f>
        <v>-38.152476958525334</v>
      </c>
      <c r="AR58" s="1">
        <f t="shared" si="12"/>
        <v>-36.975455225193521</v>
      </c>
      <c r="AS58" s="1">
        <f t="shared" si="12"/>
        <v>-30.317626728110586</v>
      </c>
      <c r="AT58" s="1">
        <f t="shared" si="12"/>
        <v>-20.152619047619037</v>
      </c>
      <c r="AU58" s="1">
        <f t="shared" si="12"/>
        <v>-3.753080671645745</v>
      </c>
      <c r="AV58" s="1">
        <f t="shared" si="12"/>
        <v>5.8475266830870307</v>
      </c>
      <c r="AW58" s="1">
        <f t="shared" si="12"/>
        <v>7.7246543778801833</v>
      </c>
      <c r="AX58" s="1">
        <f t="shared" si="12"/>
        <v>4.1621543778801842</v>
      </c>
      <c r="AY58" s="1">
        <f t="shared" si="12"/>
        <v>-1.3967331375521026</v>
      </c>
      <c r="AZ58" s="1">
        <f t="shared" si="12"/>
        <v>-14.54334293394778</v>
      </c>
      <c r="BA58" s="1">
        <f t="shared" si="12"/>
        <v>-28.530363636363639</v>
      </c>
      <c r="BB58" s="1">
        <f t="shared" si="12"/>
        <v>-36.508968894009207</v>
      </c>
      <c r="BC58" s="4">
        <f t="shared" si="12"/>
        <v>-16.031451053231184</v>
      </c>
      <c r="BD58" s="1">
        <f t="shared" si="12"/>
        <v>6.7860905304836061</v>
      </c>
      <c r="BE58" s="1">
        <f t="shared" si="12"/>
        <v>4.0844005753238219</v>
      </c>
    </row>
    <row r="59" spans="1:57" x14ac:dyDescent="0.25">
      <c r="K59" s="2"/>
      <c r="R59" s="1"/>
      <c r="AE59" s="16"/>
      <c r="AF59" s="16"/>
      <c r="AG59" s="2"/>
      <c r="BB59" s="1"/>
      <c r="BC59" s="4"/>
    </row>
    <row r="60" spans="1:57" x14ac:dyDescent="0.25">
      <c r="K60" s="2" t="s">
        <v>1</v>
      </c>
      <c r="L60" s="17" t="s">
        <v>5</v>
      </c>
      <c r="M60" s="17" t="s">
        <v>6</v>
      </c>
      <c r="N60" s="17" t="s">
        <v>7</v>
      </c>
      <c r="O60" s="17" t="s">
        <v>8</v>
      </c>
      <c r="P60" s="17" t="s">
        <v>9</v>
      </c>
      <c r="Q60" s="17" t="s">
        <v>10</v>
      </c>
      <c r="R60" s="24" t="s">
        <v>11</v>
      </c>
      <c r="S60" s="17" t="s">
        <v>12</v>
      </c>
      <c r="T60" s="17" t="s">
        <v>13</v>
      </c>
      <c r="U60" s="17" t="s">
        <v>14</v>
      </c>
      <c r="V60" s="17" t="s">
        <v>15</v>
      </c>
      <c r="W60" s="17" t="s">
        <v>16</v>
      </c>
      <c r="X60" s="17" t="s">
        <v>17</v>
      </c>
      <c r="Y60" s="17" t="s">
        <v>18</v>
      </c>
      <c r="Z60" s="17" t="s">
        <v>19</v>
      </c>
      <c r="AA60" s="17" t="s">
        <v>20</v>
      </c>
      <c r="AB60" s="17" t="s">
        <v>21</v>
      </c>
      <c r="AC60" s="1" t="s">
        <v>25</v>
      </c>
      <c r="AD60" s="10" t="s">
        <v>28</v>
      </c>
      <c r="AE60" s="16"/>
      <c r="AF60" s="16"/>
      <c r="AG60" s="2"/>
      <c r="BB60" s="1"/>
      <c r="BC60" s="4"/>
    </row>
    <row r="61" spans="1:57" x14ac:dyDescent="0.25">
      <c r="K61" s="1" t="s">
        <v>29</v>
      </c>
      <c r="L61" s="1">
        <f t="shared" ref="L61:AB61" si="13">CORREL($B$2:$B$57,L2:L57)</f>
        <v>0.10870804970173018</v>
      </c>
      <c r="M61" s="1">
        <f t="shared" si="13"/>
        <v>0.17842635857811304</v>
      </c>
      <c r="N61" s="1">
        <f t="shared" si="13"/>
        <v>-2.3644213601351938E-2</v>
      </c>
      <c r="O61" s="1">
        <f t="shared" si="13"/>
        <v>2.4396677992000446E-3</v>
      </c>
      <c r="P61" s="1">
        <f t="shared" si="13"/>
        <v>0.40328072538516424</v>
      </c>
      <c r="Q61" s="1">
        <f t="shared" si="13"/>
        <v>8.9730048314127453E-2</v>
      </c>
      <c r="R61" s="1">
        <f t="shared" si="13"/>
        <v>8.6954166249678888E-2</v>
      </c>
      <c r="S61" s="1">
        <f t="shared" si="13"/>
        <v>0.10157237618947566</v>
      </c>
      <c r="T61" s="1">
        <f t="shared" si="13"/>
        <v>4.0907365526551366E-2</v>
      </c>
      <c r="U61" s="1">
        <f t="shared" si="13"/>
        <v>-0.13786478050677012</v>
      </c>
      <c r="V61" s="1">
        <f t="shared" si="13"/>
        <v>-0.37707084423833992</v>
      </c>
      <c r="W61" s="1">
        <f t="shared" si="13"/>
        <v>-0.29491111092321376</v>
      </c>
      <c r="X61" s="1">
        <f t="shared" si="13"/>
        <v>-5.4581635847161795E-2</v>
      </c>
      <c r="Y61" s="1">
        <f t="shared" si="13"/>
        <v>5.082348350164273E-2</v>
      </c>
      <c r="Z61" s="1">
        <f t="shared" si="13"/>
        <v>-0.10124793489800976</v>
      </c>
      <c r="AA61" s="1">
        <f t="shared" si="13"/>
        <v>0.20666110678070221</v>
      </c>
      <c r="AB61" s="1">
        <f t="shared" si="13"/>
        <v>-4.4686420468611383E-2</v>
      </c>
      <c r="AE61" s="16"/>
      <c r="AF61" s="16"/>
      <c r="AG61" s="2"/>
    </row>
    <row r="62" spans="1:57" x14ac:dyDescent="0.25">
      <c r="K62" s="1" t="s">
        <v>30</v>
      </c>
      <c r="L62" s="1">
        <f t="shared" ref="L62:AB62" si="14">CORREL($B$2:$B$57,AJ2:AJ57)</f>
        <v>-4.3377515297969925E-2</v>
      </c>
      <c r="M62" s="1">
        <f t="shared" si="14"/>
        <v>-0.10969820579445273</v>
      </c>
      <c r="N62" s="1">
        <f t="shared" si="14"/>
        <v>8.139348181039828E-2</v>
      </c>
      <c r="O62" s="1">
        <f t="shared" si="14"/>
        <v>0.18572399775922038</v>
      </c>
      <c r="P62" s="1">
        <f t="shared" si="14"/>
        <v>0.22396850920283295</v>
      </c>
      <c r="Q62" s="1">
        <f t="shared" si="14"/>
        <v>-6.8272036065334579E-2</v>
      </c>
      <c r="R62" s="1">
        <f t="shared" si="14"/>
        <v>-2.0205940632504023E-2</v>
      </c>
      <c r="S62" s="1">
        <f t="shared" si="14"/>
        <v>0.25721382275937577</v>
      </c>
      <c r="T62" s="1">
        <f t="shared" si="14"/>
        <v>2.4149718824379569E-2</v>
      </c>
      <c r="U62" s="1">
        <f t="shared" si="14"/>
        <v>-3.5479070509357273E-2</v>
      </c>
      <c r="V62" s="1">
        <f t="shared" si="14"/>
        <v>-4.4535820059316146E-2</v>
      </c>
      <c r="W62" s="1">
        <f t="shared" si="14"/>
        <v>0.10764571887014526</v>
      </c>
      <c r="X62" s="1">
        <f t="shared" si="14"/>
        <v>0.37116004689168958</v>
      </c>
      <c r="Y62" s="1">
        <f t="shared" si="14"/>
        <v>1.397980033231741E-2</v>
      </c>
      <c r="Z62" s="1">
        <f t="shared" si="14"/>
        <v>7.3453180172780019E-2</v>
      </c>
      <c r="AA62" s="1">
        <f t="shared" si="14"/>
        <v>0.27984619149589091</v>
      </c>
      <c r="AB62" s="1">
        <f t="shared" si="14"/>
        <v>0.15857247041971997</v>
      </c>
      <c r="AC62" s="1">
        <f>CORREL($B$2:$B$56,BD2:BD56)</f>
        <v>0.23182845450774817</v>
      </c>
      <c r="AD62" s="1">
        <f>CORREL($B$2:$B$56,BE2:BE56)</f>
        <v>0.26710185175509965</v>
      </c>
      <c r="AE62" s="16"/>
      <c r="AG62" s="2"/>
    </row>
    <row r="63" spans="1:57" x14ac:dyDescent="0.25">
      <c r="K63" s="1" t="s">
        <v>31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1">
        <v>0.222</v>
      </c>
      <c r="AB63" s="1">
        <v>0.222</v>
      </c>
      <c r="AC63" s="1">
        <v>0.222</v>
      </c>
      <c r="AD63" s="1">
        <v>0.222</v>
      </c>
      <c r="AE63" s="16"/>
      <c r="AG63" s="2"/>
    </row>
    <row r="64" spans="1:57" x14ac:dyDescent="0.25">
      <c r="K64" s="1" t="s">
        <v>32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0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1">
        <v>0.31</v>
      </c>
      <c r="AB64" s="1">
        <v>0.31</v>
      </c>
      <c r="AC64" s="1">
        <v>0.31</v>
      </c>
      <c r="AD64" s="10">
        <v>0.31</v>
      </c>
      <c r="AE64" s="16"/>
      <c r="AG64" s="2"/>
    </row>
    <row r="65" spans="10:33" x14ac:dyDescent="0.25">
      <c r="K65" s="1" t="s">
        <v>33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6"/>
      <c r="AG65" s="2"/>
    </row>
    <row r="66" spans="10:33" x14ac:dyDescent="0.25">
      <c r="K66" s="1" t="s">
        <v>34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1">
        <v>-0.222</v>
      </c>
      <c r="AB66" s="1">
        <v>-0.222</v>
      </c>
      <c r="AC66" s="1">
        <v>-0.222</v>
      </c>
      <c r="AD66" s="1">
        <v>-0.222</v>
      </c>
      <c r="AE66" s="16"/>
      <c r="AG66" s="2"/>
    </row>
    <row r="67" spans="10:33" x14ac:dyDescent="0.25">
      <c r="K67" s="1" t="s">
        <v>35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0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1">
        <v>-0.31</v>
      </c>
      <c r="AB67" s="1">
        <v>-0.31</v>
      </c>
      <c r="AC67" s="1">
        <v>-0.31</v>
      </c>
      <c r="AD67" s="10">
        <v>-0.31</v>
      </c>
      <c r="AE67" s="16"/>
      <c r="AG67" s="2"/>
    </row>
    <row r="68" spans="10:33" x14ac:dyDescent="0.25">
      <c r="K68" s="1" t="s">
        <v>36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6"/>
      <c r="AG68" s="2"/>
    </row>
    <row r="69" spans="10:33" x14ac:dyDescent="0.25">
      <c r="J69" s="1" t="s">
        <v>37</v>
      </c>
      <c r="K69" s="19">
        <f>MAX(L61:AB61)</f>
        <v>0.40328072538516424</v>
      </c>
      <c r="AE69" s="16"/>
      <c r="AG69" s="2"/>
    </row>
    <row r="70" spans="10:33" x14ac:dyDescent="0.25">
      <c r="J70" s="1" t="s">
        <v>38</v>
      </c>
      <c r="K70" s="20">
        <f>MIN(L61:AB61)</f>
        <v>-0.37707084423833992</v>
      </c>
      <c r="AE70" s="16"/>
      <c r="AG70" s="2"/>
    </row>
    <row r="71" spans="10:33" x14ac:dyDescent="0.25">
      <c r="J71" s="1" t="s">
        <v>39</v>
      </c>
      <c r="K71" s="19">
        <f>MAX(L62:AB62)</f>
        <v>0.37116004689168958</v>
      </c>
      <c r="AE71" s="16"/>
      <c r="AG71" s="2"/>
    </row>
    <row r="72" spans="10:33" x14ac:dyDescent="0.25">
      <c r="J72" s="1" t="s">
        <v>40</v>
      </c>
      <c r="K72" s="20">
        <f>MIN(L62:AB62)</f>
        <v>-0.10969820579445273</v>
      </c>
      <c r="AE72" s="16"/>
      <c r="AG72" s="2"/>
    </row>
    <row r="73" spans="10:33" x14ac:dyDescent="0.25">
      <c r="AE73" s="16"/>
    </row>
    <row r="74" spans="10:33" x14ac:dyDescent="0.25">
      <c r="AE74" s="16"/>
    </row>
    <row r="75" spans="10:33" x14ac:dyDescent="0.25">
      <c r="AE75" s="16"/>
    </row>
    <row r="76" spans="10:33" x14ac:dyDescent="0.25">
      <c r="AE76" s="16"/>
    </row>
    <row r="77" spans="10:33" x14ac:dyDescent="0.25">
      <c r="AE77" s="16"/>
    </row>
    <row r="78" spans="10:33" x14ac:dyDescent="0.25">
      <c r="AE78" s="16"/>
    </row>
    <row r="94" spans="5:22" x14ac:dyDescent="0.25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5"/>
      <c r="S94" s="21"/>
      <c r="T94" s="21"/>
      <c r="U94" s="21"/>
      <c r="V94" s="21"/>
    </row>
    <row r="95" spans="5:22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6"/>
      <c r="S95" s="4"/>
      <c r="T95" s="4"/>
      <c r="U95" s="4"/>
      <c r="V95" s="4"/>
    </row>
    <row r="96" spans="5:22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6"/>
      <c r="S96" s="4"/>
      <c r="T96" s="4"/>
      <c r="U96" s="4"/>
      <c r="V96" s="4"/>
    </row>
    <row r="97" spans="5:22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6"/>
      <c r="S97" s="4"/>
      <c r="T97" s="4"/>
      <c r="U97" s="4"/>
      <c r="V97" s="4"/>
    </row>
    <row r="98" spans="5:22" x14ac:dyDescent="0.2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6"/>
      <c r="S98" s="4"/>
      <c r="T98" s="4"/>
      <c r="U98" s="4"/>
      <c r="V98" s="4"/>
    </row>
    <row r="99" spans="5:22" x14ac:dyDescent="0.2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6"/>
      <c r="S99" s="4"/>
      <c r="T99" s="4"/>
      <c r="U99" s="4"/>
      <c r="V99" s="4"/>
    </row>
    <row r="102" spans="5:22" x14ac:dyDescent="0.25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5"/>
      <c r="S102" s="21"/>
      <c r="T102" s="21"/>
      <c r="U102" s="21"/>
      <c r="V102" s="21"/>
    </row>
    <row r="103" spans="5:22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6"/>
      <c r="S103" s="4"/>
      <c r="T103" s="4"/>
      <c r="U103" s="4"/>
      <c r="V103" s="4"/>
    </row>
    <row r="104" spans="5:22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6"/>
      <c r="S104" s="4"/>
      <c r="T104" s="4"/>
      <c r="U104" s="4"/>
      <c r="V104" s="4"/>
    </row>
    <row r="105" spans="5:22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6"/>
      <c r="S105" s="4"/>
      <c r="T105" s="4"/>
      <c r="U105" s="4"/>
      <c r="V105" s="4"/>
    </row>
    <row r="106" spans="5:22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6"/>
      <c r="S106" s="4"/>
      <c r="T106" s="4"/>
      <c r="U106" s="4"/>
      <c r="V106" s="4"/>
    </row>
    <row r="107" spans="5:22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6"/>
      <c r="S107" s="4"/>
      <c r="T107" s="4"/>
      <c r="U107" s="4"/>
      <c r="V107" s="4"/>
    </row>
    <row r="108" spans="5:22" x14ac:dyDescent="0.25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6"/>
      <c r="S108" s="4"/>
      <c r="T108" s="4"/>
      <c r="U108" s="4"/>
      <c r="V108" s="4"/>
    </row>
    <row r="109" spans="5:22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6"/>
      <c r="S109" s="4"/>
      <c r="T109" s="4"/>
      <c r="U109" s="4"/>
      <c r="V109" s="4"/>
    </row>
    <row r="110" spans="5:22" x14ac:dyDescent="0.25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5"/>
      <c r="S110" s="21"/>
      <c r="T110" s="21"/>
      <c r="U110" s="21"/>
      <c r="V110" s="21"/>
    </row>
    <row r="111" spans="5:22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6"/>
      <c r="S111" s="4"/>
      <c r="T111" s="4"/>
      <c r="U111" s="4"/>
      <c r="V111" s="4"/>
    </row>
    <row r="112" spans="5:22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6"/>
      <c r="S112" s="4"/>
      <c r="T112" s="4"/>
      <c r="U112" s="4"/>
      <c r="V112" s="4"/>
    </row>
    <row r="113" spans="5:22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6"/>
      <c r="S113" s="4"/>
      <c r="T113" s="4"/>
      <c r="U113" s="4"/>
      <c r="V113" s="4"/>
    </row>
    <row r="114" spans="5:22" x14ac:dyDescent="0.25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6"/>
      <c r="S114" s="4"/>
      <c r="T114" s="4"/>
      <c r="U114" s="4"/>
      <c r="V114" s="4"/>
    </row>
    <row r="115" spans="5:22" x14ac:dyDescent="0.25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6"/>
      <c r="S115" s="4"/>
      <c r="T115" s="4"/>
      <c r="U115" s="4"/>
      <c r="V115" s="4"/>
    </row>
    <row r="118" spans="5:22" x14ac:dyDescent="0.25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5"/>
      <c r="S118" s="21"/>
      <c r="T118" s="21"/>
      <c r="U118" s="21"/>
      <c r="V118" s="21"/>
    </row>
    <row r="119" spans="5:22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6"/>
      <c r="S119" s="4"/>
      <c r="T119" s="4"/>
      <c r="U119" s="4"/>
      <c r="V119" s="4"/>
    </row>
    <row r="120" spans="5:22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6"/>
      <c r="S120" s="4"/>
      <c r="T120" s="4"/>
      <c r="U120" s="4"/>
      <c r="V120" s="4"/>
    </row>
    <row r="121" spans="5:22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6"/>
      <c r="S121" s="4"/>
      <c r="T121" s="4"/>
      <c r="U121" s="4"/>
      <c r="V121" s="4"/>
    </row>
    <row r="122" spans="5:22" x14ac:dyDescent="0.25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6"/>
      <c r="S122" s="4"/>
      <c r="T122" s="4"/>
      <c r="U122" s="4"/>
      <c r="V122" s="4"/>
    </row>
    <row r="123" spans="5:22" x14ac:dyDescent="0.25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6"/>
      <c r="S123" s="4"/>
      <c r="T123" s="4"/>
      <c r="U123" s="4"/>
      <c r="V123" s="4"/>
    </row>
    <row r="126" spans="5:22" x14ac:dyDescent="0.25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5"/>
      <c r="S126" s="21"/>
      <c r="T126" s="21"/>
      <c r="U126" s="21"/>
      <c r="V126" s="21"/>
    </row>
    <row r="127" spans="5:22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6"/>
      <c r="S127" s="4"/>
      <c r="T127" s="4"/>
      <c r="U127" s="4"/>
      <c r="V127" s="4"/>
    </row>
    <row r="128" spans="5:22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6"/>
      <c r="S128" s="4"/>
      <c r="T128" s="4"/>
      <c r="U128" s="4"/>
      <c r="V128" s="4"/>
    </row>
    <row r="129" spans="5:22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6"/>
      <c r="S129" s="4"/>
      <c r="T129" s="4"/>
      <c r="U129" s="4"/>
      <c r="V129" s="4"/>
    </row>
    <row r="130" spans="5:22" x14ac:dyDescent="0.25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6"/>
      <c r="S130" s="4"/>
      <c r="T130" s="4"/>
      <c r="U130" s="4"/>
      <c r="V130" s="4"/>
    </row>
    <row r="131" spans="5:22" x14ac:dyDescent="0.25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6"/>
      <c r="S131" s="4"/>
      <c r="T131" s="4"/>
      <c r="U131" s="4"/>
      <c r="V131" s="4"/>
    </row>
    <row r="134" spans="5:22" x14ac:dyDescent="0.25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5"/>
      <c r="S134" s="21"/>
      <c r="T134" s="21"/>
      <c r="U134" s="21"/>
      <c r="V134" s="21"/>
    </row>
    <row r="135" spans="5:22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6"/>
      <c r="S135" s="4"/>
      <c r="T135" s="4"/>
      <c r="U135" s="4"/>
      <c r="V135" s="4"/>
    </row>
    <row r="136" spans="5:22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6"/>
      <c r="S136" s="4"/>
      <c r="T136" s="4"/>
      <c r="U136" s="4"/>
      <c r="V136" s="4"/>
    </row>
    <row r="137" spans="5:22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6"/>
      <c r="S137" s="4"/>
      <c r="T137" s="4"/>
      <c r="U137" s="4"/>
      <c r="V137" s="4"/>
    </row>
    <row r="138" spans="5:22" x14ac:dyDescent="0.25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6"/>
      <c r="S138" s="4"/>
      <c r="T138" s="4"/>
      <c r="U138" s="4"/>
      <c r="V138" s="4"/>
    </row>
    <row r="139" spans="5:22" x14ac:dyDescent="0.25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6"/>
      <c r="S139" s="4"/>
      <c r="T139" s="4"/>
      <c r="U139" s="4"/>
      <c r="V139" s="4"/>
    </row>
  </sheetData>
  <conditionalFormatting sqref="E95:V99 E103:V107 E111:V115 E119:V123 E127:V131 E135:V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 M65:AD65 L65:L66 L68:AD68">
    <cfRule type="top10" dxfId="19" priority="3" bottom="1" rank="5"/>
    <cfRule type="top10" dxfId="18" priority="6" bottom="1" rank="5"/>
    <cfRule type="top10" dxfId="17" priority="7" rank="5"/>
    <cfRule type="top10" dxfId="16" priority="13" rank="5"/>
  </conditionalFormatting>
  <conditionalFormatting sqref="L61:AC61 AC62:AD62">
    <cfRule type="top10" dxfId="15" priority="19" bottom="1" rank="5"/>
    <cfRule type="top10" dxfId="14" priority="20" rank="5"/>
  </conditionalFormatting>
  <conditionalFormatting sqref="L61:AC62 AD62 AE85:AE86">
    <cfRule type="top10" dxfId="13" priority="17" rank="5"/>
    <cfRule type="top10" dxfId="12" priority="18" bottom="1" rank="5"/>
  </conditionalFormatting>
  <conditionalFormatting sqref="L62:AD62">
    <cfRule type="top10" dxfId="11" priority="21" bottom="1" rank="5"/>
    <cfRule type="top10" dxfId="10" priority="22" rank="5"/>
  </conditionalFormatting>
  <conditionalFormatting sqref="M63:AD63">
    <cfRule type="top10" dxfId="9" priority="2" bottom="1" rank="5"/>
    <cfRule type="top10" dxfId="8" priority="8" rank="5"/>
    <cfRule type="top10" dxfId="7" priority="9" rank="5"/>
    <cfRule type="top10" dxfId="6" priority="14" bottom="1" rank="5"/>
  </conditionalFormatting>
  <conditionalFormatting sqref="M66:AD66">
    <cfRule type="top10" dxfId="5" priority="10" bottom="1" rank="5"/>
    <cfRule type="top10" dxfId="4" priority="11" bottom="1" rank="5"/>
    <cfRule type="top10" dxfId="3" priority="12" rank="5"/>
    <cfRule type="top10" dxfId="2" priority="15" rank="5"/>
  </conditionalFormatting>
  <conditionalFormatting sqref="AC65:AD65">
    <cfRule type="top10" dxfId="1" priority="4" rank="5"/>
    <cfRule type="top10" dxfId="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FIN</vt:lpstr>
      <vt:lpstr>APA</vt:lpstr>
      <vt:lpstr>PUR</vt:lpstr>
      <vt:lpstr>KHA</vt:lpstr>
      <vt:lpstr>CHO</vt:lpstr>
      <vt:lpstr>BIL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Arzac</dc:creator>
  <dc:description/>
  <cp:lastModifiedBy>Kristina</cp:lastModifiedBy>
  <cp:revision>1</cp:revision>
  <dcterms:created xsi:type="dcterms:W3CDTF">2021-08-26T06:56:01Z</dcterms:created>
  <dcterms:modified xsi:type="dcterms:W3CDTF">2024-11-22T15:39:36Z</dcterms:modified>
  <dc:language>ru-RU</dc:language>
</cp:coreProperties>
</file>