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Кристина"/>
  <workbookPr/>
  <bookViews>
    <workbookView activeTab="3" xWindow="240" yWindow="60" windowWidth="10752" windowHeight="15600" tabRatio="500"/>
  </bookViews>
  <sheets>
    <sheet name="FIN" sheetId="1" r:id="rId4"/>
    <sheet name="APA" sheetId="2" r:id="rId5"/>
    <sheet name="PUR" sheetId="3" r:id="rId6"/>
    <sheet name="KHA" sheetId="4" r:id="rId7"/>
    <sheet name="IGA" sheetId="5" r:id="rId8"/>
    <sheet name="CHO" sheetId="6" r:id="rId9"/>
    <sheet name="BIL" sheetId="7" r:id="rId10"/>
  </sheets>
  <calcPr/>
  <extLst>
    <ext uri="smNativeData">
      <pm:revision xmlns:pm="smNativeData" day="1731917313" val="1206" rev="124" rev64="64" revOS="4" revMin="124" revMax="0"/>
      <pm:docPrefs xmlns:pm="smNativeData" id="1731917313" fixedDigits="0" showNotice="1" showFrameBounds="1" autoChart="1" recalcOnPrint="1" recalcOnCopy="1" finalRounding="1" compatTextArt="1" tab="567" useDefinedPrintRange="1" printArea="currentSheet"/>
      <pm:compatibility xmlns:pm="smNativeData" id="1731917313" overlapCells="1"/>
      <pm:defCurrency xmlns:pm="smNativeData" id="1731917313"/>
    </ext>
  </extLst>
</workbook>
</file>

<file path=xl/sharedStrings.xml><?xml version="1.0" encoding="utf-8"?>
<sst xmlns="http://schemas.openxmlformats.org/spreadsheetml/2006/main" count="292" uniqueCount="134">
  <si>
    <t xml:space="preserve">in red - where distance to pith is approximate; </t>
  </si>
  <si>
    <t>Site</t>
  </si>
  <si>
    <t>Tree</t>
  </si>
  <si>
    <t>Pith</t>
  </si>
  <si>
    <t>Distance to pith (rings)</t>
  </si>
  <si>
    <t>Age (measured)</t>
  </si>
  <si>
    <t>Age   (to pith)</t>
  </si>
  <si>
    <t>Диаметр</t>
  </si>
  <si>
    <t>Высота</t>
  </si>
  <si>
    <t>APA</t>
  </si>
  <si>
    <t>APA01</t>
  </si>
  <si>
    <t>нет</t>
  </si>
  <si>
    <t>APA02</t>
  </si>
  <si>
    <t>APA03</t>
  </si>
  <si>
    <t>APA04</t>
  </si>
  <si>
    <t>+</t>
  </si>
  <si>
    <t>APA05</t>
  </si>
  <si>
    <t>APA06</t>
  </si>
  <si>
    <t>APA07</t>
  </si>
  <si>
    <t>APA08</t>
  </si>
  <si>
    <t>APA09</t>
  </si>
  <si>
    <t>APA10</t>
  </si>
  <si>
    <t>APA11</t>
  </si>
  <si>
    <t>APA12</t>
  </si>
  <si>
    <t>APA13</t>
  </si>
  <si>
    <t>APA14</t>
  </si>
  <si>
    <t>APA15</t>
  </si>
  <si>
    <t>APA16</t>
  </si>
  <si>
    <t>APA17</t>
  </si>
  <si>
    <t>APA18</t>
  </si>
  <si>
    <t>APA19</t>
  </si>
  <si>
    <t>PUR</t>
  </si>
  <si>
    <t>PUR03</t>
  </si>
  <si>
    <t>PUR05</t>
  </si>
  <si>
    <t>PUR06</t>
  </si>
  <si>
    <t>PUR07</t>
  </si>
  <si>
    <t>PUR10</t>
  </si>
  <si>
    <t>PUR20</t>
  </si>
  <si>
    <t>PUR21</t>
  </si>
  <si>
    <t>PUR25</t>
  </si>
  <si>
    <t>PUR27</t>
  </si>
  <si>
    <t>PUR28</t>
  </si>
  <si>
    <t>PUR29</t>
  </si>
  <si>
    <t>PUR30</t>
  </si>
  <si>
    <t>PUR34</t>
  </si>
  <si>
    <t>PUR37</t>
  </si>
  <si>
    <t>PUR39</t>
  </si>
  <si>
    <t>PUR40</t>
  </si>
  <si>
    <t>PUR42</t>
  </si>
  <si>
    <t>PUR43</t>
  </si>
  <si>
    <t>PUR44</t>
  </si>
  <si>
    <t>PUR46</t>
  </si>
  <si>
    <t>PUR26</t>
  </si>
  <si>
    <t>PUR50</t>
  </si>
  <si>
    <t>PUR52</t>
  </si>
  <si>
    <t>PUR57</t>
  </si>
  <si>
    <t>PUR59</t>
  </si>
  <si>
    <t>PUR58</t>
  </si>
  <si>
    <t>PUR32</t>
  </si>
  <si>
    <t>KHA</t>
  </si>
  <si>
    <t>KHA01</t>
  </si>
  <si>
    <t>KHA02</t>
  </si>
  <si>
    <t>-</t>
  </si>
  <si>
    <t>KHA03</t>
  </si>
  <si>
    <t>KHA04</t>
  </si>
  <si>
    <t>KHA05</t>
  </si>
  <si>
    <t>KHA06</t>
  </si>
  <si>
    <t>KHA08</t>
  </si>
  <si>
    <t>KHA09</t>
  </si>
  <si>
    <t>KHA10</t>
  </si>
  <si>
    <t>KHA11</t>
  </si>
  <si>
    <t>KHA12</t>
  </si>
  <si>
    <t>KHA14</t>
  </si>
  <si>
    <t>KHA15</t>
  </si>
  <si>
    <t>KHA16</t>
  </si>
  <si>
    <t>KHA17</t>
  </si>
  <si>
    <t>KHA19</t>
  </si>
  <si>
    <t>KHA20</t>
  </si>
  <si>
    <t>IGA</t>
  </si>
  <si>
    <t>IGA04</t>
  </si>
  <si>
    <t>IGA08</t>
  </si>
  <si>
    <t>IGA09</t>
  </si>
  <si>
    <t>IGA11</t>
  </si>
  <si>
    <t>IGA12</t>
  </si>
  <si>
    <t>IGA13</t>
  </si>
  <si>
    <t>IGA15</t>
  </si>
  <si>
    <t>IGA19</t>
  </si>
  <si>
    <t>IGA22</t>
  </si>
  <si>
    <t>IGA23</t>
  </si>
  <si>
    <t>IGA24</t>
  </si>
  <si>
    <t>CHO</t>
  </si>
  <si>
    <t>CHO01</t>
  </si>
  <si>
    <t>CHO02</t>
  </si>
  <si>
    <t>CHO03</t>
  </si>
  <si>
    <t>CHO04</t>
  </si>
  <si>
    <t>CHO05</t>
  </si>
  <si>
    <t>CHO06</t>
  </si>
  <si>
    <t>CHO07</t>
  </si>
  <si>
    <t>CHO08</t>
  </si>
  <si>
    <t>CHO09</t>
  </si>
  <si>
    <t>много мелких колец, не ясно</t>
  </si>
  <si>
    <t>CHO11</t>
  </si>
  <si>
    <t>CHO12</t>
  </si>
  <si>
    <t>CHO13</t>
  </si>
  <si>
    <t>CHO14</t>
  </si>
  <si>
    <t>CHO16</t>
  </si>
  <si>
    <t>CHO17</t>
  </si>
  <si>
    <t>CHO19</t>
  </si>
  <si>
    <t>CHO20</t>
  </si>
  <si>
    <t>CHO24</t>
  </si>
  <si>
    <t>CHO26</t>
  </si>
  <si>
    <t>CHO31</t>
  </si>
  <si>
    <t>CHO40</t>
  </si>
  <si>
    <t>BIL</t>
  </si>
  <si>
    <t>BIL01</t>
  </si>
  <si>
    <t>BIL02</t>
  </si>
  <si>
    <t>BIL03</t>
  </si>
  <si>
    <t>BIL04</t>
  </si>
  <si>
    <t>BIL05</t>
  </si>
  <si>
    <t>BIL06</t>
  </si>
  <si>
    <t>BIL07</t>
  </si>
  <si>
    <t>BIL08</t>
  </si>
  <si>
    <t>BIL09</t>
  </si>
  <si>
    <t>BIL10</t>
  </si>
  <si>
    <t>BIL11</t>
  </si>
  <si>
    <t>BIL12</t>
  </si>
  <si>
    <t>BIL13</t>
  </si>
  <si>
    <t>BIL14</t>
  </si>
  <si>
    <t>BIL15</t>
  </si>
  <si>
    <t>BIL16</t>
  </si>
  <si>
    <t>BIL17</t>
  </si>
  <si>
    <t>BIL18</t>
  </si>
  <si>
    <t>BIL19</t>
  </si>
  <si>
    <t>BIL20</t>
  </si>
</sst>
</file>

<file path=xl/styles.xml><?xml version="1.0" encoding="utf-8"?>
<styleSheet xmlns="http://schemas.openxmlformats.org/spreadsheetml/2006/main">
  <numFmts count="9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0.0"/>
  </numFmts>
  <fonts count="2">
    <font>
      <name val="Calibri"/>
      <charset val="204"/>
      <family val="2"/>
      <color rgb="FF000000"/>
      <sz val="11"/>
      <extLst>
        <ext uri="smNativeData">
          <pm:charSpec xmlns:pm="smNativeData" id="173191731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3191731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731917313" type="1" fgLvl="100" fgClr="00FFFF00" bgLvl="0" bgClr="00000000"/>
          </ext>
        </extLst>
      </patternFill>
    </fill>
    <fill>
      <patternFill patternType="none"/>
    </fill>
    <fill>
      <patternFill patternType="solid">
        <fgColor rgb="FFA30000"/>
        <bgColor rgb="FFFFFFFF"/>
        <extLst>
          <ext uri="smNativeData">
            <pm:shade xmlns:pm="smNativeData" id="1731917313" type="1" fgLvl="64" fgClr="00FF0000" bgLvl="36" bgClr="00000000"/>
          </ext>
        </extLst>
      </patternFill>
    </fill>
    <fill>
      <patternFill patternType="solid">
        <fgColor rgb="FFD10000"/>
        <bgColor rgb="FFFFFFFF"/>
        <extLst>
          <ext uri="smNativeData">
            <pm:shade xmlns:pm="smNativeData" id="1731917313" type="1" fgLvl="82" fgClr="00FF0000" bgLvl="18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31917313" type="1" fgLvl="100" fgClr="00FF0000" bgLvl="0" bgClr="00000000"/>
          </ext>
        </extLst>
      </patternFill>
    </fill>
    <fill>
      <patternFill patternType="solid">
        <fgColor rgb="FFFFFF3D"/>
        <bgColor rgb="FFFFFFFF"/>
        <extLst>
          <ext uri="smNativeData">
            <pm:shade xmlns:pm="smNativeData" id="1731917313" type="1" fgLvl="76" fgClr="00FFFF00" bgLvl="24" bgClr="00FFFFFF"/>
          </ext>
        </extLst>
      </patternFill>
    </fill>
    <fill>
      <patternFill patternType="solid">
        <fgColor rgb="FFFFFF5C"/>
        <bgColor rgb="FFFFFFFF"/>
        <extLst>
          <ext uri="smNativeData">
            <pm:shade xmlns:pm="smNativeData" id="1731917313" type="1" fgLvl="64" fgClr="00FFFF00" bgLvl="36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31917313" type="1" fgLvl="38" fgClr="00FFFF00" bgLvl="62" bgClr="00FFFFFF"/>
          </ext>
        </extLst>
      </patternFill>
    </fill>
  </fills>
  <borders count="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3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313"/>
        </ext>
      </extLst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extLst>
        <ext uri="smNativeData">
          <pm:border xmlns:pm="smNativeData" id="1731917313">
            <pm:line position="top" type="1" style="0" width="20" dist="20" width2="20" rgb="FF0000"/>
            <pm:line position="bottom" type="1" style="0" width="20" dist="20" width2="20" rgb="FF0000"/>
            <pm:line position="left" type="1" style="0" width="20" dist="20" width2="20" rgb="FF0000"/>
            <pm:line position="right" type="1" style="0" width="20" dist="20" width2="20" rgb="FF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3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3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3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3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3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1731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0" fillId="2" borderId="1" xfId="0" applyFill="1"/>
    <xf numFmtId="164" fontId="0" fillId="0" borderId="0" xfId="0" applyNumberFormat="1"/>
    <xf numFmtId="0" fontId="0" fillId="0" borderId="2" xfId="0" applyBorder="1" applyAlignment="1">
      <alignment vertical="top" wrapText="1"/>
    </xf>
    <xf numFmtId="0" fontId="0" fillId="2" borderId="1" xfId="0" applyFill="1"/>
  </cellXfs>
  <cellStyles count="1">
    <cellStyle name="Normal" xfId="0" builtinId="0" customBuiltin="1"/>
  </cellStyles>
  <tableStyles count="0"/>
  <extLst>
    <ext uri="smNativeData">
      <pm:charStyles xmlns:pm="smNativeData" id="1731917313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2"/>
  <sheetViews>
    <sheetView view="normal" workbookViewId="0">
      <selection activeCell="C20" sqref="C20"/>
    </sheetView>
  </sheetViews>
  <sheetFormatPr defaultRowHeight="15.40"/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7</v>
      </c>
      <c r="I2" t="s">
        <v>8</v>
      </c>
    </row>
  </sheetData>
  <printOptions>
    <extLst>
      <ext uri="smNativeData">
        <pm:pageFlags xmlns:pm="smNativeData" id="173191731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31917313" l="56" r="56" t="56" b="56" borderId="0" fillId="0" vertical="0"/>
        <pm:footer xmlns:pm="smNativeData" id="1731917313" l="56" r="56" t="56" b="56" borderId="0" fillId="0" vertical="2"/>
        <pm:paperBin xmlns:pm="smNativeData" id="1731917313" Id="0" type="0" value="0"/>
        <pm:paperBin xmlns:pm="smNativeData" id="1731917313" Id="1" type="0" value="0"/>
      </ext>
    </extLst>
  </headerFooter>
  <extLst>
    <ext uri="smNativeData">
      <pm:sheetPrefs xmlns:pm="smNativeData" day="17319173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22"/>
  <sheetViews>
    <sheetView view="normal" workbookViewId="0">
      <selection activeCell="O15" sqref="O15"/>
    </sheetView>
  </sheetViews>
  <sheetFormatPr defaultRowHeight="15.40"/>
  <cols>
    <col min="4" max="4" width="18.428571" customWidth="1"/>
    <col min="5" max="5" width="17.285714" customWidth="1"/>
    <col min="6" max="6" width="17.428571" customWidth="1"/>
  </cols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8</v>
      </c>
      <c r="I2" t="s">
        <v>7</v>
      </c>
    </row>
    <row r="3" spans="1:9">
      <c r="A3" t="s">
        <v>9</v>
      </c>
      <c r="B3" t="s">
        <v>10</v>
      </c>
      <c r="C3" t="s">
        <v>11</v>
      </c>
      <c r="D3" t="n">
        <v>3</v>
      </c>
      <c r="E3" t="n">
        <v>1878</v>
      </c>
      <c r="F3">
        <f>E3-D3</f>
        <v>1875</v>
      </c>
      <c r="G3">
        <f>2022-F3</f>
        <v>147</v>
      </c>
      <c r="I3" s="2"/>
    </row>
    <row r="4" spans="2:9">
      <c r="B4" t="s">
        <v>12</v>
      </c>
      <c r="C4" t="s">
        <v>11</v>
      </c>
      <c r="D4" t="n">
        <v>1</v>
      </c>
      <c r="E4" t="n">
        <v>1734</v>
      </c>
      <c r="F4">
        <f>E4-D4</f>
        <v>1733</v>
      </c>
      <c r="G4">
        <f>2022-F4</f>
        <v>289</v>
      </c>
      <c r="I4" s="2"/>
    </row>
    <row r="5" spans="2:9">
      <c r="B5" t="s">
        <v>13</v>
      </c>
      <c r="C5" t="s">
        <v>11</v>
      </c>
      <c r="D5" t="n">
        <v>1</v>
      </c>
      <c r="E5" t="n">
        <v>1854</v>
      </c>
      <c r="F5">
        <f>E5-D5</f>
        <v>1853</v>
      </c>
      <c r="G5">
        <f>2022-F5</f>
        <v>169</v>
      </c>
      <c r="I5" s="2"/>
    </row>
    <row r="6" spans="2:9">
      <c r="B6" t="s">
        <v>14</v>
      </c>
      <c r="C6" t="s">
        <v>15</v>
      </c>
      <c r="D6" t="n">
        <v>0</v>
      </c>
      <c r="E6" t="n">
        <v>1714</v>
      </c>
      <c r="F6">
        <f>E6-D6</f>
        <v>1714</v>
      </c>
      <c r="G6">
        <f>2022-F6</f>
        <v>308</v>
      </c>
      <c r="I6" s="2"/>
    </row>
    <row r="7" spans="2:9">
      <c r="B7" t="s">
        <v>16</v>
      </c>
      <c r="C7" t="s">
        <v>11</v>
      </c>
      <c r="D7" t="n">
        <v>1</v>
      </c>
      <c r="E7" t="n">
        <v>1762</v>
      </c>
      <c r="F7">
        <f>E7-D7</f>
        <v>1761</v>
      </c>
      <c r="G7">
        <f>2022-F7</f>
        <v>261</v>
      </c>
      <c r="I7" s="2"/>
    </row>
    <row r="8" spans="2:9">
      <c r="B8" t="s">
        <v>17</v>
      </c>
      <c r="C8" t="s">
        <v>11</v>
      </c>
      <c r="D8" t="n">
        <v>1</v>
      </c>
      <c r="E8" t="n">
        <v>107</v>
      </c>
      <c r="F8">
        <f>E8-D8</f>
        <v>106</v>
      </c>
      <c r="G8">
        <f>2022-F8</f>
        <v>1916</v>
      </c>
      <c r="I8" s="2"/>
    </row>
    <row r="9" spans="2:9">
      <c r="B9" t="s">
        <v>18</v>
      </c>
      <c r="C9" t="s">
        <v>11</v>
      </c>
      <c r="D9" t="n">
        <v>4</v>
      </c>
      <c r="E9" t="n">
        <v>1713</v>
      </c>
      <c r="F9">
        <f>E9-D9</f>
        <v>1709</v>
      </c>
      <c r="G9">
        <f>2022-F9</f>
        <v>313</v>
      </c>
      <c r="I9" s="2"/>
    </row>
    <row r="10" spans="2:9">
      <c r="B10" t="s">
        <v>19</v>
      </c>
      <c r="C10" t="s">
        <v>11</v>
      </c>
      <c r="D10" t="n">
        <v>2</v>
      </c>
      <c r="E10" t="n">
        <v>1699</v>
      </c>
      <c r="F10">
        <f>E10-D10</f>
        <v>1697</v>
      </c>
      <c r="G10">
        <f>2022-F10</f>
        <v>325</v>
      </c>
      <c r="I10" s="2"/>
    </row>
    <row r="11" spans="2:9">
      <c r="B11" t="s">
        <v>20</v>
      </c>
      <c r="C11" t="s">
        <v>15</v>
      </c>
      <c r="D11" t="n">
        <v>0</v>
      </c>
      <c r="E11" t="n">
        <v>1698</v>
      </c>
      <c r="F11">
        <f>E11-D11</f>
        <v>1698</v>
      </c>
      <c r="G11">
        <f>2022-F11</f>
        <v>324</v>
      </c>
      <c r="I11" s="2"/>
    </row>
    <row r="12" spans="2:9">
      <c r="B12" t="s">
        <v>21</v>
      </c>
      <c r="C12" t="s">
        <v>15</v>
      </c>
      <c r="D12" t="n">
        <v>0</v>
      </c>
      <c r="E12" t="n">
        <v>1721</v>
      </c>
      <c r="F12">
        <f>E12-D12</f>
        <v>1721</v>
      </c>
      <c r="G12">
        <f>2022-F12</f>
        <v>301</v>
      </c>
      <c r="I12" s="2"/>
    </row>
    <row r="13" spans="2:9">
      <c r="B13" t="s">
        <v>22</v>
      </c>
      <c r="C13" t="s">
        <v>11</v>
      </c>
      <c r="D13" t="n">
        <v>6</v>
      </c>
      <c r="E13" t="n">
        <v>1751</v>
      </c>
      <c r="F13">
        <f>E13-D13</f>
        <v>1745</v>
      </c>
      <c r="G13">
        <f>2022-F13</f>
        <v>277</v>
      </c>
      <c r="I13" s="2"/>
    </row>
    <row r="14" spans="2:9">
      <c r="B14" t="s">
        <v>23</v>
      </c>
      <c r="C14" t="s">
        <v>11</v>
      </c>
      <c r="D14" t="n">
        <v>9</v>
      </c>
      <c r="E14" t="n">
        <v>1761</v>
      </c>
      <c r="F14">
        <f>E14-D14</f>
        <v>1752</v>
      </c>
      <c r="G14">
        <f>2022-F14</f>
        <v>270</v>
      </c>
      <c r="I14" s="2"/>
    </row>
    <row r="15" spans="2:9">
      <c r="B15" t="s">
        <v>24</v>
      </c>
      <c r="C15" t="s">
        <v>15</v>
      </c>
      <c r="D15" t="n">
        <v>0</v>
      </c>
      <c r="E15" t="n">
        <v>1690</v>
      </c>
      <c r="F15">
        <f>E15-D15</f>
        <v>1690</v>
      </c>
      <c r="G15">
        <f>2022-F15</f>
        <v>332</v>
      </c>
      <c r="I15" s="2"/>
    </row>
    <row r="16" spans="2:9">
      <c r="B16" t="s">
        <v>25</v>
      </c>
      <c r="C16" t="s">
        <v>11</v>
      </c>
      <c r="D16" t="n">
        <v>3</v>
      </c>
      <c r="E16" t="n">
        <v>1879</v>
      </c>
      <c r="F16">
        <f>E16-D16</f>
        <v>1876</v>
      </c>
      <c r="G16">
        <f>2022-F16</f>
        <v>146</v>
      </c>
      <c r="I16" s="2"/>
    </row>
    <row r="17" spans="2:9">
      <c r="B17" t="s">
        <v>26</v>
      </c>
      <c r="C17" t="s">
        <v>11</v>
      </c>
      <c r="D17" t="n">
        <v>1</v>
      </c>
      <c r="E17" t="n">
        <v>1921</v>
      </c>
      <c r="F17">
        <f>E17-D17</f>
        <v>1920</v>
      </c>
      <c r="G17">
        <f>2022-F17</f>
        <v>102</v>
      </c>
      <c r="I17" s="2"/>
    </row>
    <row r="18" spans="2:9">
      <c r="B18" t="s">
        <v>27</v>
      </c>
      <c r="C18" t="s">
        <v>15</v>
      </c>
      <c r="D18" t="n">
        <v>0</v>
      </c>
      <c r="E18" t="n">
        <v>1920</v>
      </c>
      <c r="F18">
        <f>E18-D18</f>
        <v>1920</v>
      </c>
      <c r="G18">
        <f>2022-F18</f>
        <v>102</v>
      </c>
      <c r="I18" s="2"/>
    </row>
    <row r="19" spans="2:9">
      <c r="B19" t="s">
        <v>28</v>
      </c>
      <c r="C19" t="s">
        <v>11</v>
      </c>
      <c r="D19" t="n">
        <v>3</v>
      </c>
      <c r="E19" t="n">
        <v>1718</v>
      </c>
      <c r="F19">
        <f>E19-D19</f>
        <v>1715</v>
      </c>
      <c r="G19">
        <f>2022-F19</f>
        <v>307</v>
      </c>
      <c r="I19" s="2"/>
    </row>
    <row r="20" spans="2:9">
      <c r="B20" t="s">
        <v>29</v>
      </c>
      <c r="C20" t="s">
        <v>11</v>
      </c>
      <c r="D20" t="n">
        <v>20</v>
      </c>
      <c r="E20" t="n">
        <v>1734</v>
      </c>
      <c r="F20">
        <f>E20-D20</f>
        <v>1714</v>
      </c>
      <c r="G20">
        <f>2022-F20</f>
        <v>308</v>
      </c>
      <c r="I20" s="2"/>
    </row>
    <row r="21" spans="2:9">
      <c r="B21" t="s">
        <v>30</v>
      </c>
      <c r="C21" t="s">
        <v>15</v>
      </c>
      <c r="D21" t="n">
        <v>0</v>
      </c>
      <c r="E21" t="n">
        <v>1699</v>
      </c>
      <c r="F21">
        <f>E21-D21</f>
        <v>1699</v>
      </c>
      <c r="G21">
        <f>2022-F21</f>
        <v>323</v>
      </c>
      <c r="I21" s="2"/>
    </row>
    <row r="22" spans="9:9">
      <c r="I22" s="2"/>
    </row>
  </sheetData>
  <printOptions>
    <extLst>
      <ext uri="smNativeData">
        <pm:pageFlags xmlns:pm="smNativeData" id="173191731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31917313" l="56" r="56" t="56" b="56" borderId="0" fillId="0" vertical="0"/>
        <pm:footer xmlns:pm="smNativeData" id="1731917313" l="56" r="56" t="56" b="56" borderId="0" fillId="0" vertical="2"/>
        <pm:paperBin xmlns:pm="smNativeData" id="1731917313" Id="0" type="0" value="0"/>
        <pm:paperBin xmlns:pm="smNativeData" id="1731917313" Id="1" type="0" value="0"/>
      </ext>
    </extLst>
  </headerFooter>
  <extLst>
    <ext uri="smNativeData">
      <pm:sheetPrefs xmlns:pm="smNativeData" day="17319173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42"/>
  <sheetViews>
    <sheetView view="normal" zoomScale="90" workbookViewId="0">
      <selection activeCell="B3" sqref="B3:B22"/>
    </sheetView>
  </sheetViews>
  <sheetFormatPr defaultRowHeight="15.40"/>
  <cols>
    <col min="4" max="4" width="13.285714" customWidth="1"/>
    <col min="5" max="5" width="14.714286" customWidth="1"/>
    <col min="6" max="6" width="17.285714" customWidth="1"/>
  </cols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7</v>
      </c>
      <c r="I2" t="s">
        <v>8</v>
      </c>
    </row>
    <row r="3" spans="1:9" s="1" customFormat="1">
      <c r="A3" s="1" t="s">
        <v>31</v>
      </c>
      <c r="B3" s="1" t="s">
        <v>32</v>
      </c>
      <c r="C3" s="1" t="s">
        <v>15</v>
      </c>
      <c r="D3" s="1" t="n">
        <v>0</v>
      </c>
      <c r="E3" s="1" t="n">
        <v>1869</v>
      </c>
      <c r="F3" s="1">
        <f>E3-D3</f>
        <v>1869</v>
      </c>
      <c r="G3" s="1">
        <f>2021-F3</f>
        <v>152</v>
      </c>
      <c r="H3" s="1" t="n">
        <v>17.5</v>
      </c>
      <c r="I3" s="3" t="n">
        <v>11.5</v>
      </c>
    </row>
    <row r="4" spans="2:9" s="1" customFormat="1">
      <c r="B4" s="1" t="s">
        <v>33</v>
      </c>
      <c r="C4" s="1" t="s">
        <v>11</v>
      </c>
      <c r="D4" s="1" t="n">
        <v>11</v>
      </c>
      <c r="E4" s="1" t="n">
        <v>1937</v>
      </c>
      <c r="F4" s="1">
        <f>E4-D4</f>
        <v>1926</v>
      </c>
      <c r="G4" s="1">
        <f>2021-F4</f>
        <v>95</v>
      </c>
      <c r="H4" s="1" t="n">
        <v>9.54927425515660744</v>
      </c>
      <c r="I4" s="3" t="n">
        <v>6</v>
      </c>
    </row>
    <row r="5" spans="2:9" s="1" customFormat="1">
      <c r="B5" s="1" t="s">
        <v>34</v>
      </c>
      <c r="C5" s="1" t="s">
        <v>11</v>
      </c>
      <c r="D5" s="1" t="n">
        <v>18</v>
      </c>
      <c r="E5" s="1" t="n">
        <v>1889</v>
      </c>
      <c r="F5" s="1">
        <f>E5-D5</f>
        <v>1871</v>
      </c>
      <c r="G5" s="1">
        <f>2021-F5</f>
        <v>150</v>
      </c>
      <c r="H5" s="1" t="n">
        <v>14.0056022408963603</v>
      </c>
      <c r="I5" s="3" t="n">
        <v>9.5</v>
      </c>
    </row>
    <row r="6" spans="2:9" s="1" customFormat="1">
      <c r="B6" s="1" t="s">
        <v>35</v>
      </c>
      <c r="C6" s="1" t="s">
        <v>11</v>
      </c>
      <c r="D6" s="1" t="n">
        <v>9</v>
      </c>
      <c r="E6" s="1" t="n">
        <v>1881</v>
      </c>
      <c r="F6" s="1">
        <f>E6-D6</f>
        <v>1872</v>
      </c>
      <c r="G6" s="1">
        <f>2021-F6</f>
        <v>149</v>
      </c>
      <c r="H6" s="1" t="n">
        <v>12.41405653170359</v>
      </c>
      <c r="I6" s="3" t="n">
        <v>8</v>
      </c>
    </row>
    <row r="7" spans="2:9" s="1" customFormat="1">
      <c r="B7" s="1" t="s">
        <v>36</v>
      </c>
      <c r="C7" s="1" t="s">
        <v>11</v>
      </c>
      <c r="D7" s="1" t="n">
        <v>5</v>
      </c>
      <c r="E7" s="1" t="n">
        <v>1947</v>
      </c>
      <c r="F7" s="1">
        <f>E7-D7</f>
        <v>1942</v>
      </c>
      <c r="G7" s="1">
        <f>2021-F7</f>
        <v>79</v>
      </c>
      <c r="H7" s="1" t="n">
        <v>15</v>
      </c>
      <c r="I7" s="3" t="n">
        <v>11</v>
      </c>
    </row>
    <row r="8" spans="2:9" s="1" customFormat="1">
      <c r="B8" s="1" t="s">
        <v>37</v>
      </c>
      <c r="C8" s="1" t="s">
        <v>11</v>
      </c>
      <c r="D8" s="1" t="n">
        <v>4</v>
      </c>
      <c r="E8" s="1" t="n">
        <v>1849</v>
      </c>
      <c r="F8" s="1">
        <f>E8-D8</f>
        <v>1845</v>
      </c>
      <c r="G8" s="1">
        <f>2021-F8</f>
        <v>176</v>
      </c>
      <c r="H8" s="1" t="n">
        <v>14.3239113827349112</v>
      </c>
      <c r="I8" s="1" t="n">
        <v>10</v>
      </c>
    </row>
    <row r="9" spans="2:9" s="1" customFormat="1">
      <c r="B9" s="1" t="s">
        <v>38</v>
      </c>
      <c r="C9" s="1" t="s">
        <v>11</v>
      </c>
      <c r="D9" s="1" t="n">
        <v>50</v>
      </c>
      <c r="E9" s="1" t="n">
        <v>1891</v>
      </c>
      <c r="F9" s="1">
        <f>E9-D9</f>
        <v>1841</v>
      </c>
      <c r="G9" s="1">
        <f>2021-F9</f>
        <v>180</v>
      </c>
      <c r="H9" s="1" t="n">
        <v>9.70842882607588464</v>
      </c>
      <c r="I9" s="1" t="n">
        <v>5.5</v>
      </c>
    </row>
    <row r="10" spans="2:9" s="1" customFormat="1">
      <c r="B10" s="1" t="s">
        <v>39</v>
      </c>
      <c r="C10" s="1" t="s">
        <v>11</v>
      </c>
      <c r="D10" s="1" t="n">
        <v>8</v>
      </c>
      <c r="E10" s="1" t="n">
        <v>1846</v>
      </c>
      <c r="F10" s="1">
        <f>E10-D10</f>
        <v>1838</v>
      </c>
      <c r="G10" s="1">
        <f>2021-F10</f>
        <v>183</v>
      </c>
      <c r="H10" s="1" t="n">
        <v>17.8000000000000007</v>
      </c>
      <c r="I10" s="1" t="n">
        <v>12</v>
      </c>
    </row>
    <row r="11" spans="2:9" s="1" customFormat="1">
      <c r="B11" s="1" t="s">
        <v>40</v>
      </c>
      <c r="C11" s="1" t="s">
        <v>11</v>
      </c>
      <c r="D11" s="1" t="n">
        <v>23</v>
      </c>
      <c r="E11" s="1" t="n">
        <v>1866</v>
      </c>
      <c r="F11" s="1">
        <f>E11-D11</f>
        <v>1843</v>
      </c>
      <c r="G11" s="1">
        <f>2021-F11</f>
        <v>178</v>
      </c>
      <c r="H11" s="1" t="n">
        <v>11.4591291061879303</v>
      </c>
      <c r="I11" s="1" t="n">
        <v>8.19999999999999751</v>
      </c>
    </row>
    <row r="12" spans="2:9" s="1" customFormat="1">
      <c r="B12" s="1" t="s">
        <v>41</v>
      </c>
      <c r="C12" s="1" t="s">
        <v>11</v>
      </c>
      <c r="D12" s="1" t="n">
        <v>2</v>
      </c>
      <c r="E12" s="1" t="n">
        <v>1848</v>
      </c>
      <c r="F12" s="1">
        <f>E12-D12</f>
        <v>1846</v>
      </c>
      <c r="G12" s="1">
        <f>2021-F12</f>
        <v>175</v>
      </c>
      <c r="H12" s="1" t="n">
        <v>17.5070028011204499</v>
      </c>
      <c r="I12" s="1" t="n">
        <v>11.5</v>
      </c>
    </row>
    <row r="13" spans="2:9" s="1" customFormat="1">
      <c r="B13" s="1" t="s">
        <v>42</v>
      </c>
      <c r="C13" s="1" t="s">
        <v>11</v>
      </c>
      <c r="D13" s="1" t="n">
        <v>7</v>
      </c>
      <c r="E13" s="1" t="n">
        <v>1864</v>
      </c>
      <c r="F13" s="1">
        <f>E13-D13</f>
        <v>1857</v>
      </c>
      <c r="G13" s="1">
        <f>2021-F13</f>
        <v>164</v>
      </c>
      <c r="H13" s="1" t="n">
        <v>17.5070028011204499</v>
      </c>
      <c r="I13" s="1" t="n">
        <v>11.4000000000000004</v>
      </c>
    </row>
    <row r="14" spans="2:9" s="1" customFormat="1">
      <c r="B14" s="1" t="s">
        <v>43</v>
      </c>
      <c r="C14" s="1" t="s">
        <v>11</v>
      </c>
      <c r="D14" s="1" t="n">
        <v>11</v>
      </c>
      <c r="E14" s="1" t="n">
        <v>1856</v>
      </c>
      <c r="F14" s="1">
        <f>E14-D14</f>
        <v>1845</v>
      </c>
      <c r="G14" s="1">
        <f>2021-F14</f>
        <v>176</v>
      </c>
      <c r="H14" s="1" t="n">
        <v>17.1886936592818955</v>
      </c>
      <c r="I14" s="1" t="n">
        <v>10.8000000000000007</v>
      </c>
    </row>
    <row r="15" spans="2:9" s="1" customFormat="1">
      <c r="B15" s="1" t="s">
        <v>44</v>
      </c>
      <c r="C15" s="1" t="s">
        <v>11</v>
      </c>
      <c r="D15" s="1" t="n">
        <v>7</v>
      </c>
      <c r="E15" s="1" t="n">
        <v>1810</v>
      </c>
      <c r="F15" s="1">
        <f>E15-D15</f>
        <v>1803</v>
      </c>
      <c r="G15" s="1">
        <f>2021-F15</f>
        <v>218</v>
      </c>
      <c r="H15" s="1" t="n">
        <v>17.1999999999999993</v>
      </c>
      <c r="I15" s="1" t="n">
        <v>9.5</v>
      </c>
    </row>
    <row r="16" spans="2:9" s="1" customFormat="1">
      <c r="B16" s="1" t="s">
        <v>45</v>
      </c>
      <c r="C16" s="1" t="s">
        <v>11</v>
      </c>
      <c r="D16" s="1" t="n">
        <v>5</v>
      </c>
      <c r="E16" s="1" t="n">
        <v>1846</v>
      </c>
      <c r="F16" s="1">
        <f>E16-D16</f>
        <v>1841</v>
      </c>
      <c r="G16" s="1">
        <f>2021-F16</f>
        <v>180</v>
      </c>
      <c r="H16" s="1" t="n">
        <v>23.1999999999999993</v>
      </c>
      <c r="I16" s="1" t="n">
        <v>11</v>
      </c>
    </row>
    <row r="17" spans="2:9" s="1" customFormat="1">
      <c r="B17" s="1" t="s">
        <v>46</v>
      </c>
      <c r="C17" s="1" t="s">
        <v>11</v>
      </c>
      <c r="D17" s="1" t="n">
        <v>25</v>
      </c>
      <c r="E17" s="1" t="n">
        <v>1896</v>
      </c>
      <c r="F17" s="1">
        <f>E17-D17</f>
        <v>1871</v>
      </c>
      <c r="G17" s="1">
        <f>2021-F17</f>
        <v>150</v>
      </c>
      <c r="H17" s="1" t="n">
        <v>11.8000000000000007</v>
      </c>
      <c r="I17" s="1" t="n">
        <v>7.59999999999999964</v>
      </c>
    </row>
    <row r="18" spans="2:9" s="1" customFormat="1">
      <c r="B18" s="1" t="s">
        <v>47</v>
      </c>
      <c r="C18" s="1" t="s">
        <v>11</v>
      </c>
      <c r="D18" s="1" t="n">
        <v>8</v>
      </c>
      <c r="E18" s="1" t="n">
        <v>1873</v>
      </c>
      <c r="F18" s="1">
        <f>E18-D18</f>
        <v>1865</v>
      </c>
      <c r="G18" s="1">
        <f>2021-F18</f>
        <v>156</v>
      </c>
      <c r="H18" s="1" t="n">
        <v>15.9000000000000004</v>
      </c>
      <c r="I18" s="1" t="n">
        <v>9.5</v>
      </c>
    </row>
    <row r="19" spans="2:9" s="1" customFormat="1">
      <c r="B19" s="1" t="s">
        <v>48</v>
      </c>
      <c r="C19" s="1" t="s">
        <v>11</v>
      </c>
      <c r="D19" s="1" t="n">
        <v>11</v>
      </c>
      <c r="E19" s="1" t="n">
        <v>1908</v>
      </c>
      <c r="F19" s="1">
        <f>E19-D19</f>
        <v>1897</v>
      </c>
      <c r="G19" s="1">
        <f>2021-F19</f>
        <v>124</v>
      </c>
      <c r="H19" s="1" t="n">
        <v>14.3239113827349112</v>
      </c>
      <c r="I19" s="1" t="n">
        <v>9.30000000000000071</v>
      </c>
    </row>
    <row r="20" spans="2:9" s="1" customFormat="1">
      <c r="B20" s="1" t="s">
        <v>49</v>
      </c>
      <c r="C20" s="1" t="s">
        <v>11</v>
      </c>
      <c r="D20" s="1" t="n">
        <v>15</v>
      </c>
      <c r="E20" s="1" t="n">
        <v>1892</v>
      </c>
      <c r="F20" s="1">
        <f>E20-D20</f>
        <v>1877</v>
      </c>
      <c r="G20" s="1">
        <f>2021-F20</f>
        <v>144</v>
      </c>
      <c r="H20" s="1" t="n">
        <v>16.5520753756047867</v>
      </c>
      <c r="I20" s="1" t="n">
        <v>8.30000000000000071</v>
      </c>
    </row>
    <row r="21" spans="2:9" s="1" customFormat="1">
      <c r="B21" s="1" t="s">
        <v>50</v>
      </c>
      <c r="C21" s="1" t="s">
        <v>11</v>
      </c>
      <c r="D21" s="1" t="n">
        <v>13</v>
      </c>
      <c r="E21" s="1" t="n">
        <v>1917</v>
      </c>
      <c r="F21" s="1">
        <f>E21-D21</f>
        <v>1904</v>
      </c>
      <c r="G21" s="1">
        <f>2021-F21</f>
        <v>117</v>
      </c>
      <c r="H21" s="1" t="n">
        <v>14.6422205245734656</v>
      </c>
      <c r="I21" s="1" t="n">
        <v>8.40000000000000036</v>
      </c>
    </row>
    <row r="22" spans="2:9" s="1" customFormat="1">
      <c r="B22" s="1" t="s">
        <v>51</v>
      </c>
      <c r="C22" s="1" t="s">
        <v>11</v>
      </c>
      <c r="D22" s="1" t="n">
        <v>9</v>
      </c>
      <c r="E22" s="1" t="n">
        <v>1897</v>
      </c>
      <c r="F22" s="1">
        <f>E22-D22</f>
        <v>1888</v>
      </c>
      <c r="G22" s="1">
        <f>2021-F22</f>
        <v>133</v>
      </c>
      <c r="H22" s="1" t="n">
        <v>23.8999999999999986</v>
      </c>
      <c r="I22" s="1" t="n">
        <v>9.40000000000000036</v>
      </c>
    </row>
    <row r="23" spans="2:7">
      <c r="B23" t="s">
        <v>52</v>
      </c>
      <c r="C23" t="s">
        <v>11</v>
      </c>
      <c r="D23" t="n">
        <v>4</v>
      </c>
      <c r="E23" t="n">
        <v>1929</v>
      </c>
      <c r="F23">
        <f>E23-D23</f>
        <v>1925</v>
      </c>
      <c r="G23" s="1">
        <f>2021-F23</f>
        <v>96</v>
      </c>
    </row>
    <row r="24" spans="2:7">
      <c r="B24" t="s">
        <v>40</v>
      </c>
      <c r="C24" t="s">
        <v>11</v>
      </c>
      <c r="D24" t="n">
        <v>21</v>
      </c>
      <c r="E24" t="n">
        <v>1866</v>
      </c>
      <c r="F24">
        <f>E24-D24</f>
        <v>1845</v>
      </c>
      <c r="G24" s="1">
        <f>2021-F24</f>
        <v>176</v>
      </c>
    </row>
    <row r="25" spans="2:7">
      <c r="B25" t="s">
        <v>41</v>
      </c>
      <c r="C25" t="s">
        <v>11</v>
      </c>
      <c r="D25" t="n">
        <v>2</v>
      </c>
      <c r="E25" t="n">
        <v>1848</v>
      </c>
      <c r="F25">
        <f>E25-D25</f>
        <v>1846</v>
      </c>
      <c r="G25" s="1">
        <f>2021-F25</f>
        <v>175</v>
      </c>
    </row>
    <row r="26" spans="2:7">
      <c r="B26" t="s">
        <v>42</v>
      </c>
      <c r="C26" t="s">
        <v>11</v>
      </c>
      <c r="D26" t="n">
        <v>6</v>
      </c>
      <c r="E26" t="n">
        <v>1864</v>
      </c>
      <c r="F26">
        <f>E26-D26</f>
        <v>1858</v>
      </c>
      <c r="G26" s="1">
        <f>2021-F26</f>
        <v>163</v>
      </c>
    </row>
    <row r="27" spans="2:7">
      <c r="B27" t="s">
        <v>43</v>
      </c>
      <c r="C27" t="s">
        <v>11</v>
      </c>
      <c r="D27" t="n">
        <v>20</v>
      </c>
      <c r="E27" t="n">
        <v>1856</v>
      </c>
      <c r="F27">
        <f>E27-D27</f>
        <v>1836</v>
      </c>
      <c r="G27" s="1">
        <f>2021-F27</f>
        <v>185</v>
      </c>
    </row>
    <row r="28" spans="2:7">
      <c r="B28" t="s">
        <v>44</v>
      </c>
      <c r="C28" t="s">
        <v>11</v>
      </c>
      <c r="D28" t="n">
        <v>8</v>
      </c>
      <c r="E28" t="n">
        <v>1810</v>
      </c>
      <c r="F28">
        <f>E28-D28</f>
        <v>1802</v>
      </c>
      <c r="G28" s="1">
        <f>2021-F28</f>
        <v>219</v>
      </c>
    </row>
    <row r="29" spans="2:7">
      <c r="B29" t="s">
        <v>45</v>
      </c>
      <c r="C29" t="s">
        <v>11</v>
      </c>
      <c r="D29" t="n">
        <v>6</v>
      </c>
      <c r="E29" t="n">
        <v>1846</v>
      </c>
      <c r="F29">
        <f>E29-D29</f>
        <v>1840</v>
      </c>
      <c r="G29" s="1">
        <f>2021-F29</f>
        <v>181</v>
      </c>
    </row>
    <row r="30" spans="2:7">
      <c r="B30" t="s">
        <v>46</v>
      </c>
      <c r="C30" t="s">
        <v>11</v>
      </c>
      <c r="D30" t="n">
        <v>26</v>
      </c>
      <c r="E30" t="n">
        <v>1896</v>
      </c>
      <c r="F30">
        <f>E30-D30</f>
        <v>1870</v>
      </c>
      <c r="G30" s="1">
        <f>2021-F30</f>
        <v>151</v>
      </c>
    </row>
    <row r="31" spans="2:7">
      <c r="B31" t="s">
        <v>47</v>
      </c>
      <c r="C31" t="s">
        <v>11</v>
      </c>
      <c r="D31" t="n">
        <v>7</v>
      </c>
      <c r="E31" t="n">
        <v>1873</v>
      </c>
      <c r="F31">
        <f>E31-D31</f>
        <v>1866</v>
      </c>
      <c r="G31" s="1">
        <f>2021-F31</f>
        <v>155</v>
      </c>
    </row>
    <row r="32" spans="2:7">
      <c r="B32" t="s">
        <v>48</v>
      </c>
      <c r="C32" t="s">
        <v>11</v>
      </c>
      <c r="D32" t="n">
        <v>13</v>
      </c>
      <c r="E32" t="n">
        <v>1910</v>
      </c>
      <c r="F32">
        <f>E32-D32</f>
        <v>1897</v>
      </c>
      <c r="G32" s="1">
        <f>2021-F32</f>
        <v>124</v>
      </c>
    </row>
    <row r="33" spans="2:7">
      <c r="B33" t="s">
        <v>49</v>
      </c>
      <c r="C33" t="s">
        <v>11</v>
      </c>
      <c r="D33" t="n">
        <v>14</v>
      </c>
      <c r="E33" t="n">
        <v>1892</v>
      </c>
      <c r="F33">
        <f>E33-D33</f>
        <v>1878</v>
      </c>
      <c r="G33" s="1">
        <f>2021-F33</f>
        <v>143</v>
      </c>
    </row>
    <row r="34" spans="2:7">
      <c r="B34" t="s">
        <v>50</v>
      </c>
      <c r="C34" t="s">
        <v>11</v>
      </c>
      <c r="D34" t="n">
        <v>13</v>
      </c>
      <c r="E34" t="n">
        <v>1917</v>
      </c>
      <c r="F34">
        <f>E34-D34</f>
        <v>1904</v>
      </c>
      <c r="G34" s="1">
        <f>2021-F34</f>
        <v>117</v>
      </c>
    </row>
    <row r="35" spans="2:7">
      <c r="B35" t="s">
        <v>51</v>
      </c>
      <c r="C35" t="s">
        <v>11</v>
      </c>
      <c r="D35" t="n">
        <v>10</v>
      </c>
      <c r="E35" t="n">
        <v>1897</v>
      </c>
      <c r="F35">
        <f>E35-D35</f>
        <v>1887</v>
      </c>
      <c r="G35" s="1">
        <f>2021-F35</f>
        <v>134</v>
      </c>
    </row>
    <row r="36" spans="2:9" s="1" customFormat="1">
      <c r="B36" s="1" t="s">
        <v>53</v>
      </c>
      <c r="C36" s="1" t="s">
        <v>11</v>
      </c>
      <c r="D36" s="1" t="n">
        <v>3</v>
      </c>
      <c r="E36" s="1" t="n">
        <v>1923</v>
      </c>
      <c r="F36" s="1">
        <f>E36-D36</f>
        <v>1920</v>
      </c>
      <c r="G36" s="1">
        <f>2021-F36</f>
        <v>101</v>
      </c>
      <c r="H36" s="1" t="n">
        <v>12.6999999999999993</v>
      </c>
      <c r="I36" s="1" t="n">
        <v>8</v>
      </c>
    </row>
    <row r="37" spans="2:9" s="1" customFormat="1">
      <c r="B37" s="1" t="s">
        <v>54</v>
      </c>
      <c r="C37" s="1" t="s">
        <v>11</v>
      </c>
      <c r="D37" s="1" t="n">
        <v>12</v>
      </c>
      <c r="E37" s="1" t="n">
        <v>1950</v>
      </c>
      <c r="F37" s="1">
        <f>E37-D37</f>
        <v>1938</v>
      </c>
      <c r="G37" s="1">
        <f>2021-F37</f>
        <v>83</v>
      </c>
      <c r="H37" s="1" t="n">
        <v>3.20000000000000018</v>
      </c>
      <c r="I37" s="1" t="n">
        <v>4.59999999999999964</v>
      </c>
    </row>
    <row r="38" spans="2:9" s="1" customFormat="1">
      <c r="B38" s="1" t="s">
        <v>55</v>
      </c>
      <c r="C38" s="1" t="s">
        <v>11</v>
      </c>
      <c r="D38" s="1" t="n">
        <v>7</v>
      </c>
      <c r="E38" s="1" t="n">
        <v>1853</v>
      </c>
      <c r="F38" s="1">
        <f>E38-D38</f>
        <v>1846</v>
      </c>
      <c r="G38" s="1">
        <f>2021-F38</f>
        <v>175</v>
      </c>
      <c r="H38" s="1" t="n">
        <v>16.8999999999999986</v>
      </c>
      <c r="I38" s="1" t="n">
        <v>9.80000000000000071</v>
      </c>
    </row>
    <row r="39" spans="2:9" s="1" customFormat="1">
      <c r="B39" s="1" t="s">
        <v>56</v>
      </c>
      <c r="C39" s="1" t="s">
        <v>11</v>
      </c>
      <c r="D39" s="1" t="n">
        <v>14</v>
      </c>
      <c r="E39" s="1" t="n">
        <v>1873</v>
      </c>
      <c r="F39" s="1">
        <f>E39-D39</f>
        <v>1859</v>
      </c>
      <c r="G39" s="1">
        <f>2021-F39</f>
        <v>162</v>
      </c>
      <c r="H39" s="1" t="n">
        <v>12.6999999999999993</v>
      </c>
      <c r="I39" s="1" t="n">
        <v>9.5</v>
      </c>
    </row>
    <row r="40" spans="2:9" s="1" customFormat="1">
      <c r="B40" s="1" t="s">
        <v>57</v>
      </c>
      <c r="C40" s="1" t="s">
        <v>11</v>
      </c>
      <c r="D40" s="1" t="n">
        <v>6</v>
      </c>
      <c r="E40" s="1" t="n">
        <v>1935</v>
      </c>
      <c r="F40" s="1">
        <f>E40-D40</f>
        <v>1929</v>
      </c>
      <c r="G40" s="1">
        <f>2021-F40</f>
        <v>92</v>
      </c>
      <c r="H40" s="1" t="n">
        <v>18.1000000000000014</v>
      </c>
      <c r="I40" s="1" t="n">
        <v>6.29999999999999982</v>
      </c>
    </row>
    <row r="41" spans="2:9" s="1" customFormat="1">
      <c r="B41" s="1" t="s">
        <v>58</v>
      </c>
      <c r="C41" s="1" t="s">
        <v>11</v>
      </c>
      <c r="D41" s="1" t="n">
        <v>9</v>
      </c>
      <c r="E41" s="1" t="n">
        <v>1940</v>
      </c>
      <c r="F41" s="1">
        <f>E41-D41</f>
        <v>1931</v>
      </c>
      <c r="G41" s="1">
        <f>2021-F41</f>
        <v>90</v>
      </c>
      <c r="H41" s="1" t="n">
        <v>18.5</v>
      </c>
      <c r="I41" s="1" t="n">
        <v>9.80000000000000071</v>
      </c>
    </row>
    <row r="42" spans="8:9">
      <c r="H42">
        <f>AVERAGE(H3:H41)</f>
        <v>15.1377426495074001</v>
      </c>
      <c r="I42">
        <f>AVERAGE(I3:I41)</f>
        <v>9.09230769230770086</v>
      </c>
    </row>
  </sheetData>
  <printOptions>
    <extLst>
      <ext uri="smNativeData">
        <pm:pageFlags xmlns:pm="smNativeData" id="173191731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31917313" l="56" r="56" t="56" b="56" borderId="0" fillId="0" vertical="0"/>
        <pm:footer xmlns:pm="smNativeData" id="1731917313" l="56" r="56" t="56" b="56" borderId="0" fillId="0" vertical="2"/>
        <pm:paperBin xmlns:pm="smNativeData" id="1731917313" Id="0" type="0" value="0"/>
        <pm:paperBin xmlns:pm="smNativeData" id="1731917313" Id="1" type="0" value="0"/>
      </ext>
    </extLst>
  </headerFooter>
  <extLst>
    <ext uri="smNativeData">
      <pm:sheetPrefs xmlns:pm="smNativeData" day="17319173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22"/>
  <sheetViews>
    <sheetView tabSelected="1" view="normal" workbookViewId="0">
      <selection activeCell="B19" sqref="B19"/>
    </sheetView>
  </sheetViews>
  <sheetFormatPr defaultRowHeight="15.40"/>
  <cols>
    <col min="4" max="4" width="20.428571" customWidth="1"/>
    <col min="5" max="5" width="19.857143" customWidth="1"/>
    <col min="6" max="6" width="19.142857" customWidth="1"/>
    <col min="10" max="10" width="11.571429" customWidth="1"/>
  </cols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8</v>
      </c>
      <c r="I2" t="s">
        <v>7</v>
      </c>
    </row>
    <row r="3" spans="1:10">
      <c r="A3" t="s">
        <v>59</v>
      </c>
      <c r="B3" s="4" t="s">
        <v>60</v>
      </c>
      <c r="C3" t="s">
        <v>15</v>
      </c>
      <c r="E3" t="n">
        <v>1669</v>
      </c>
      <c r="F3" t="n">
        <v>1669</v>
      </c>
      <c r="G3">
        <f>2023-F3</f>
        <v>354</v>
      </c>
      <c r="H3" t="n">
        <v>10.3000000000000007</v>
      </c>
      <c r="I3" t="n">
        <v>25.1464222052457309</v>
      </c>
      <c r="J3" s="2"/>
    </row>
    <row r="4" spans="2:10">
      <c r="B4" s="4" t="s">
        <v>61</v>
      </c>
      <c r="C4" t="s">
        <v>62</v>
      </c>
      <c r="D4" t="n">
        <v>18</v>
      </c>
      <c r="E4" t="n">
        <v>1630</v>
      </c>
      <c r="F4">
        <f>E4-D4</f>
        <v>1612</v>
      </c>
      <c r="G4">
        <f>2023-F4</f>
        <v>411</v>
      </c>
      <c r="H4" t="n">
        <v>11.5999999999999996</v>
      </c>
      <c r="I4" t="n">
        <v>24.3824802648332053</v>
      </c>
      <c r="J4" s="2"/>
    </row>
    <row r="5" spans="2:10">
      <c r="B5" s="4" t="s">
        <v>63</v>
      </c>
      <c r="C5" t="s">
        <v>62</v>
      </c>
      <c r="D5" t="n">
        <v>5</v>
      </c>
      <c r="E5" t="n">
        <v>1743</v>
      </c>
      <c r="F5">
        <f>E5-D5</f>
        <v>1738</v>
      </c>
      <c r="G5">
        <f>2023-F5</f>
        <v>285</v>
      </c>
      <c r="H5" t="n">
        <v>14.8000000000000007</v>
      </c>
      <c r="I5" t="n">
        <v>26.5788133435192258</v>
      </c>
      <c r="J5" s="2"/>
    </row>
    <row r="6" spans="2:10">
      <c r="B6" s="4" t="s">
        <v>64</v>
      </c>
      <c r="C6" t="s">
        <v>15</v>
      </c>
      <c r="E6" t="n">
        <v>1631</v>
      </c>
      <c r="F6">
        <f>E6-D6</f>
        <v>1631</v>
      </c>
      <c r="G6">
        <f>2023-F6</f>
        <v>392</v>
      </c>
      <c r="H6" t="n">
        <v>12.5999999999999996</v>
      </c>
      <c r="I6" t="n">
        <v>21.3903743315507988</v>
      </c>
      <c r="J6" s="2"/>
    </row>
    <row r="7" spans="2:10">
      <c r="B7" s="4" t="s">
        <v>65</v>
      </c>
      <c r="C7" t="s">
        <v>15</v>
      </c>
      <c r="E7" t="n">
        <v>1748</v>
      </c>
      <c r="F7">
        <f>E7-D7</f>
        <v>1748</v>
      </c>
      <c r="G7">
        <f>2023-F7</f>
        <v>275</v>
      </c>
      <c r="H7" t="n">
        <v>12.9000000000000004</v>
      </c>
      <c r="I7" t="n">
        <v>21.5813598166539329</v>
      </c>
      <c r="J7" s="2"/>
    </row>
    <row r="8" spans="2:10">
      <c r="B8" s="4" t="s">
        <v>66</v>
      </c>
      <c r="C8" t="s">
        <v>62</v>
      </c>
      <c r="D8" t="n">
        <v>7</v>
      </c>
      <c r="E8" t="n">
        <v>1682</v>
      </c>
      <c r="F8">
        <f>E8-D8</f>
        <v>1675</v>
      </c>
      <c r="G8">
        <f>2023-F8</f>
        <v>348</v>
      </c>
      <c r="H8" t="n">
        <v>12.3000000000000007</v>
      </c>
      <c r="I8" t="n">
        <v>23.9686783804430874</v>
      </c>
      <c r="J8" s="2"/>
    </row>
    <row r="9" spans="2:10">
      <c r="B9" s="4" t="s">
        <v>67</v>
      </c>
      <c r="C9" t="s">
        <v>62</v>
      </c>
      <c r="D9" t="n">
        <v>3</v>
      </c>
      <c r="E9" t="n">
        <v>1758</v>
      </c>
      <c r="F9">
        <f>E9-D9</f>
        <v>1755</v>
      </c>
      <c r="G9">
        <f>2023-F9</f>
        <v>268</v>
      </c>
      <c r="H9" t="n">
        <v>10.6999999999999993</v>
      </c>
      <c r="I9" t="n">
        <v>19.0985485103132113</v>
      </c>
      <c r="J9" s="2"/>
    </row>
    <row r="10" spans="2:10">
      <c r="B10" s="4" t="s">
        <v>68</v>
      </c>
      <c r="C10" t="s">
        <v>62</v>
      </c>
      <c r="D10" t="n">
        <v>5</v>
      </c>
      <c r="E10" t="n">
        <v>1689</v>
      </c>
      <c r="F10">
        <f>E10-D10</f>
        <v>1684</v>
      </c>
      <c r="G10">
        <f>2023-F10</f>
        <v>339</v>
      </c>
      <c r="H10" t="n">
        <v>12.4000000000000004</v>
      </c>
      <c r="I10" t="n">
        <v>23.6822001527883899</v>
      </c>
      <c r="J10" s="2"/>
    </row>
    <row r="11" spans="2:10">
      <c r="B11" s="4" t="s">
        <v>69</v>
      </c>
      <c r="C11" t="s">
        <v>62</v>
      </c>
      <c r="D11" t="n">
        <v>10</v>
      </c>
      <c r="E11" t="n">
        <v>1778</v>
      </c>
      <c r="F11">
        <f>E11-D11</f>
        <v>1768</v>
      </c>
      <c r="G11">
        <f>2023-F11</f>
        <v>255</v>
      </c>
      <c r="H11" t="n">
        <v>10.5</v>
      </c>
      <c r="I11" t="n">
        <v>19.1622103386809286</v>
      </c>
      <c r="J11" s="2"/>
    </row>
    <row r="12" spans="2:10">
      <c r="B12" s="4" t="s">
        <v>70</v>
      </c>
      <c r="C12" t="s">
        <v>62</v>
      </c>
      <c r="D12" t="n">
        <v>16</v>
      </c>
      <c r="E12" t="n">
        <v>1735</v>
      </c>
      <c r="F12">
        <f>E12-D12</f>
        <v>1719</v>
      </c>
      <c r="G12">
        <f>2023-F12</f>
        <v>304</v>
      </c>
      <c r="H12" t="n">
        <v>12.0999999999999996</v>
      </c>
      <c r="I12" t="n">
        <v>22.249809014514895</v>
      </c>
      <c r="J12" s="2"/>
    </row>
    <row r="13" spans="2:10">
      <c r="B13" s="4" t="s">
        <v>71</v>
      </c>
      <c r="C13" t="s">
        <v>15</v>
      </c>
      <c r="E13" t="n">
        <v>1760</v>
      </c>
      <c r="F13">
        <f>E13-D13</f>
        <v>1760</v>
      </c>
      <c r="G13">
        <f>2023-F13</f>
        <v>263</v>
      </c>
      <c r="H13" t="n">
        <v>10.0999999999999996</v>
      </c>
      <c r="I13" t="n">
        <v>20.4672778202189996</v>
      </c>
      <c r="J13" s="2"/>
    </row>
    <row r="14" spans="2:10">
      <c r="B14" s="4" t="s">
        <v>72</v>
      </c>
      <c r="C14" t="s">
        <v>62</v>
      </c>
      <c r="D14" t="n">
        <v>8</v>
      </c>
      <c r="E14" t="n">
        <v>1712</v>
      </c>
      <c r="F14">
        <f>E14-D14</f>
        <v>1704</v>
      </c>
      <c r="G14">
        <f>2023-F14</f>
        <v>319</v>
      </c>
      <c r="H14" t="n">
        <v>7.29999999999999982</v>
      </c>
      <c r="I14" t="n">
        <v>19.0985485103132113</v>
      </c>
      <c r="J14" s="2"/>
    </row>
    <row r="15" spans="2:10">
      <c r="B15" s="4" t="s">
        <v>73</v>
      </c>
      <c r="C15" t="s">
        <v>15</v>
      </c>
      <c r="E15" t="n">
        <v>1714</v>
      </c>
      <c r="F15">
        <f>E15-D15</f>
        <v>1714</v>
      </c>
      <c r="G15">
        <f>2023-F15</f>
        <v>309</v>
      </c>
      <c r="H15" t="n">
        <v>11.4000000000000004</v>
      </c>
      <c r="I15" t="n">
        <v>24.3824802648332053</v>
      </c>
      <c r="J15" s="2"/>
    </row>
    <row r="16" spans="2:10">
      <c r="B16" s="4" t="s">
        <v>74</v>
      </c>
      <c r="C16" t="s">
        <v>62</v>
      </c>
      <c r="D16" t="n">
        <v>10</v>
      </c>
      <c r="E16" t="n">
        <v>1715</v>
      </c>
      <c r="F16">
        <f>E16-D16</f>
        <v>1705</v>
      </c>
      <c r="G16">
        <f>2023-F16</f>
        <v>318</v>
      </c>
      <c r="H16" t="n">
        <v>11.6999999999999993</v>
      </c>
      <c r="I16" t="n">
        <v>22.6636108989050165</v>
      </c>
      <c r="J16" s="2"/>
    </row>
    <row r="17" spans="2:10">
      <c r="B17" s="4" t="s">
        <v>75</v>
      </c>
      <c r="C17" t="s">
        <v>62</v>
      </c>
      <c r="D17" t="n">
        <v>2</v>
      </c>
      <c r="E17" t="n">
        <v>1838</v>
      </c>
      <c r="F17">
        <f>E17-D17</f>
        <v>1836</v>
      </c>
      <c r="G17">
        <f>2023-F17</f>
        <v>187</v>
      </c>
      <c r="H17" t="n">
        <v>15.8000000000000007</v>
      </c>
      <c r="I17" t="n">
        <v>23.4912146676852558</v>
      </c>
      <c r="J17" s="2"/>
    </row>
    <row r="18" spans="2:10">
      <c r="B18" s="4" t="s">
        <v>76</v>
      </c>
      <c r="C18" t="s">
        <v>62</v>
      </c>
      <c r="D18" t="n">
        <v>6</v>
      </c>
      <c r="E18" t="n">
        <v>1793</v>
      </c>
      <c r="F18">
        <f>E18-D18</f>
        <v>1787</v>
      </c>
      <c r="G18">
        <f>2023-F18</f>
        <v>236</v>
      </c>
      <c r="H18" t="n">
        <v>10.8000000000000007</v>
      </c>
      <c r="I18" t="n">
        <v>21.4858670741023694</v>
      </c>
      <c r="J18" s="2"/>
    </row>
    <row r="19" spans="2:10">
      <c r="B19" t="s">
        <v>77</v>
      </c>
      <c r="C19" t="s">
        <v>62</v>
      </c>
      <c r="D19" t="n">
        <v>11</v>
      </c>
      <c r="E19" t="n">
        <v>1721</v>
      </c>
      <c r="F19">
        <f>E19-D19</f>
        <v>1710</v>
      </c>
      <c r="G19">
        <f>2023-F19</f>
        <v>313</v>
      </c>
      <c r="H19" t="n">
        <v>11.9000000000000004</v>
      </c>
      <c r="I19" t="n">
        <v>20.3717850776674361</v>
      </c>
      <c r="J19" s="2"/>
    </row>
    <row r="20" spans="8:10">
      <c r="H20">
        <f>AVERAGE(H3:H19)</f>
        <v>11.7176470588235002</v>
      </c>
      <c r="I20">
        <f>AVERAGE(I3:I19)</f>
        <v>22.3059812160158017</v>
      </c>
      <c r="J20" s="2"/>
    </row>
    <row r="21" spans="10:10">
      <c r="J21" s="2"/>
    </row>
    <row r="22" spans="10:10">
      <c r="J22" s="2"/>
    </row>
  </sheetData>
  <printOptions>
    <extLst>
      <ext uri="smNativeData">
        <pm:pageFlags xmlns:pm="smNativeData" id="173191731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31917313" l="56" r="56" t="56" b="56" borderId="0" fillId="0" vertical="0"/>
        <pm:footer xmlns:pm="smNativeData" id="1731917313" l="56" r="56" t="56" b="56" borderId="0" fillId="0" vertical="2"/>
        <pm:paperBin xmlns:pm="smNativeData" id="1731917313" Id="0" type="0" value="0"/>
        <pm:paperBin xmlns:pm="smNativeData" id="1731917313" Id="1" type="0" value="0"/>
      </ext>
    </extLst>
  </headerFooter>
  <extLst>
    <ext uri="smNativeData">
      <pm:sheetPrefs xmlns:pm="smNativeData" day="17319173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13"/>
  <sheetViews>
    <sheetView view="normal" workbookViewId="0">
      <selection activeCell="H2" sqref="H2:I2"/>
    </sheetView>
  </sheetViews>
  <sheetFormatPr defaultRowHeight="15.40"/>
  <cols>
    <col min="1" max="1" width="9.714286" customWidth="1"/>
    <col min="2" max="2" width="13.428571" customWidth="1"/>
    <col min="3" max="3" width="7.714286" customWidth="1"/>
    <col min="4" max="4" width="16.000000" customWidth="1"/>
    <col min="5" max="5" width="16.428571" customWidth="1"/>
    <col min="6" max="6" width="14.142857" customWidth="1"/>
  </cols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7</v>
      </c>
      <c r="I2" t="s">
        <v>8</v>
      </c>
    </row>
    <row r="3" spans="1:5">
      <c r="A3" t="s">
        <v>78</v>
      </c>
      <c r="B3" t="s">
        <v>79</v>
      </c>
      <c r="D3" t="n">
        <v>23</v>
      </c>
      <c r="E3" t="n">
        <v>1811</v>
      </c>
    </row>
    <row r="4" spans="2:5">
      <c r="B4" t="s">
        <v>80</v>
      </c>
      <c r="D4" t="n">
        <v>10</v>
      </c>
      <c r="E4" t="n">
        <v>1877</v>
      </c>
    </row>
    <row r="5" spans="2:5">
      <c r="B5" t="s">
        <v>81</v>
      </c>
      <c r="D5" t="n">
        <v>21</v>
      </c>
      <c r="E5" t="n">
        <v>1746</v>
      </c>
    </row>
    <row r="6" spans="2:5">
      <c r="B6" t="s">
        <v>82</v>
      </c>
      <c r="D6" t="n">
        <v>24</v>
      </c>
      <c r="E6" t="n">
        <v>1841</v>
      </c>
    </row>
    <row r="7" spans="2:5">
      <c r="B7" t="s">
        <v>83</v>
      </c>
      <c r="D7" t="n">
        <v>9</v>
      </c>
      <c r="E7" t="n">
        <v>1840</v>
      </c>
    </row>
    <row r="8" spans="2:5">
      <c r="B8" t="s">
        <v>84</v>
      </c>
      <c r="D8" t="n">
        <v>3</v>
      </c>
      <c r="E8" t="n">
        <v>1744</v>
      </c>
    </row>
    <row r="9" spans="2:5">
      <c r="B9" t="s">
        <v>85</v>
      </c>
      <c r="D9" t="n">
        <v>24</v>
      </c>
      <c r="E9" t="n">
        <v>1693</v>
      </c>
    </row>
    <row r="10" spans="2:5">
      <c r="B10" t="s">
        <v>86</v>
      </c>
      <c r="D10" t="n">
        <v>4</v>
      </c>
      <c r="E10" t="n">
        <v>1775</v>
      </c>
    </row>
    <row r="11" spans="2:5">
      <c r="B11" t="s">
        <v>87</v>
      </c>
      <c r="D11" t="n">
        <v>24</v>
      </c>
      <c r="E11" t="n">
        <v>1919</v>
      </c>
    </row>
    <row r="12" spans="2:5">
      <c r="B12" t="s">
        <v>88</v>
      </c>
      <c r="D12" t="n">
        <v>70</v>
      </c>
      <c r="E12" t="n">
        <v>1899</v>
      </c>
    </row>
    <row r="13" spans="2:5">
      <c r="B13" t="s">
        <v>89</v>
      </c>
      <c r="D13" t="n">
        <v>18</v>
      </c>
      <c r="E13" t="n">
        <v>1807</v>
      </c>
    </row>
  </sheetData>
  <printOptions>
    <extLst>
      <ext uri="smNativeData">
        <pm:pageFlags xmlns:pm="smNativeData" id="173191731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31917313" l="56" r="56" t="56" b="56" borderId="0" fillId="0" vertical="0"/>
        <pm:footer xmlns:pm="smNativeData" id="1731917313" l="56" r="56" t="56" b="56" borderId="0" fillId="0" vertical="2"/>
        <pm:paperBin xmlns:pm="smNativeData" id="1731917313" Id="0" type="0" value="0"/>
        <pm:paperBin xmlns:pm="smNativeData" id="1731917313" Id="1" type="0" value="0"/>
      </ext>
    </extLst>
  </headerFooter>
  <extLst>
    <ext uri="smNativeData">
      <pm:sheetPrefs xmlns:pm="smNativeData" day="17319173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23"/>
  <sheetViews>
    <sheetView view="normal" topLeftCell="B1" workbookViewId="0">
      <selection activeCell="C29" sqref="C29"/>
    </sheetView>
  </sheetViews>
  <sheetFormatPr defaultRowHeight="15.40"/>
  <cols>
    <col min="4" max="4" width="14.285714" customWidth="1"/>
    <col min="5" max="5" width="10.714286" customWidth="1"/>
  </cols>
  <sheetData>
    <row r="1" spans="1:1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I2" t="s">
        <v>7</v>
      </c>
      <c r="J2" t="s">
        <v>8</v>
      </c>
    </row>
    <row r="3" spans="1:10" s="1" customFormat="1">
      <c r="A3" s="1" t="s">
        <v>90</v>
      </c>
      <c r="B3" s="1" t="s">
        <v>91</v>
      </c>
      <c r="C3" s="1" t="s">
        <v>11</v>
      </c>
      <c r="D3" s="1" t="n">
        <v>1</v>
      </c>
      <c r="E3" s="1" t="n">
        <v>1665</v>
      </c>
      <c r="F3" s="1">
        <f>E3-D3</f>
        <v>1664</v>
      </c>
      <c r="H3" s="1">
        <f>2021-F3</f>
        <v>357</v>
      </c>
      <c r="I3" s="1" t="n">
        <v>18.780239368474664</v>
      </c>
      <c r="J3" s="1" t="n">
        <v>6.90000000000000036</v>
      </c>
    </row>
    <row r="4" spans="2:10" s="1" customFormat="1">
      <c r="B4" s="1" t="s">
        <v>92</v>
      </c>
      <c r="C4" s="1" t="s">
        <v>11</v>
      </c>
      <c r="D4" s="1" t="n">
        <v>3</v>
      </c>
      <c r="E4" s="1" t="n">
        <v>1845</v>
      </c>
      <c r="F4" s="1">
        <f>E4-D4</f>
        <v>1842</v>
      </c>
      <c r="H4" s="1">
        <f>2021-F4</f>
        <v>179</v>
      </c>
      <c r="I4" s="1" t="n">
        <v>30.2393684746625944</v>
      </c>
      <c r="J4" s="1" t="n">
        <v>7.40000000000000036</v>
      </c>
    </row>
    <row r="5" spans="2:10" s="1" customFormat="1">
      <c r="B5" s="1" t="s">
        <v>93</v>
      </c>
      <c r="C5" s="1" t="s">
        <v>11</v>
      </c>
      <c r="D5" s="1" t="n">
        <v>1</v>
      </c>
      <c r="E5" s="1" t="n">
        <v>1518</v>
      </c>
      <c r="F5" s="1">
        <f>E5-D5</f>
        <v>1517</v>
      </c>
      <c r="H5" s="1">
        <f>2021-F5</f>
        <v>504</v>
      </c>
      <c r="I5" s="1" t="n">
        <v>26.737967914438503</v>
      </c>
      <c r="J5" s="1" t="n">
        <v>6.5</v>
      </c>
    </row>
    <row r="6" spans="2:10" s="1" customFormat="1">
      <c r="B6" s="1" t="s">
        <v>94</v>
      </c>
      <c r="C6" s="1" t="s">
        <v>11</v>
      </c>
      <c r="D6" s="1" t="n">
        <v>9</v>
      </c>
      <c r="E6" s="1" t="n">
        <v>1511</v>
      </c>
      <c r="F6" s="1">
        <f>E6-D6</f>
        <v>1502</v>
      </c>
      <c r="H6" s="1">
        <f>2021-F6</f>
        <v>519</v>
      </c>
      <c r="I6" s="1" t="n">
        <v>24.5098039215686292</v>
      </c>
      <c r="J6" s="1" t="n">
        <v>5</v>
      </c>
    </row>
    <row r="7" spans="2:10" s="1" customFormat="1">
      <c r="B7" s="1" t="s">
        <v>95</v>
      </c>
      <c r="C7" s="1" t="s">
        <v>11</v>
      </c>
      <c r="D7" s="1" t="n">
        <v>18</v>
      </c>
      <c r="E7" s="1" t="n">
        <v>1508</v>
      </c>
      <c r="F7" s="1">
        <f>E7-D7</f>
        <v>1490</v>
      </c>
      <c r="H7" s="1">
        <f>2021-F7</f>
        <v>531</v>
      </c>
      <c r="I7" s="1" t="n">
        <v>25.9421950598421205</v>
      </c>
      <c r="J7" s="1" t="n">
        <v>8.09999999999999964</v>
      </c>
    </row>
    <row r="8" spans="2:10" s="1" customFormat="1">
      <c r="B8" s="1" t="s">
        <v>96</v>
      </c>
      <c r="C8" s="1" t="s">
        <v>11</v>
      </c>
      <c r="D8" s="1" t="n">
        <v>7</v>
      </c>
      <c r="E8" s="1" t="n">
        <v>1858</v>
      </c>
      <c r="F8" s="1">
        <f>E8-D8</f>
        <v>1851</v>
      </c>
      <c r="H8" s="1">
        <f>2021-F8</f>
        <v>170</v>
      </c>
      <c r="I8" s="1" t="n">
        <v>17.8253119429590008</v>
      </c>
      <c r="J8" s="1" t="n">
        <v>7.29999999999999982</v>
      </c>
    </row>
    <row r="9" spans="2:10" s="1" customFormat="1">
      <c r="B9" s="1" t="s">
        <v>97</v>
      </c>
      <c r="C9" s="1" t="s">
        <v>15</v>
      </c>
      <c r="D9" s="1" t="n">
        <v>0</v>
      </c>
      <c r="E9" s="1" t="n">
        <v>1690</v>
      </c>
      <c r="F9" s="1">
        <f>E9-D9</f>
        <v>1690</v>
      </c>
      <c r="H9" s="1">
        <f>2021-F9</f>
        <v>331</v>
      </c>
      <c r="I9" s="1" t="n">
        <v>18.780239368474664</v>
      </c>
      <c r="J9" s="1" t="n">
        <v>7.09999999999999964</v>
      </c>
    </row>
    <row r="10" spans="2:10" s="1" customFormat="1">
      <c r="B10" s="1" t="s">
        <v>98</v>
      </c>
      <c r="C10" s="1" t="s">
        <v>11</v>
      </c>
      <c r="D10" s="1" t="n">
        <v>6</v>
      </c>
      <c r="E10" s="1" t="n">
        <v>1707</v>
      </c>
      <c r="F10" s="1">
        <f>E10-D10</f>
        <v>1701</v>
      </c>
      <c r="H10" s="1">
        <f>2021-F10</f>
        <v>320</v>
      </c>
      <c r="I10" s="1" t="n">
        <v>15.5971479500891288</v>
      </c>
      <c r="J10" s="1" t="n">
        <v>4.59999999999999964</v>
      </c>
    </row>
    <row r="11" spans="2:10">
      <c r="B11" t="s">
        <v>99</v>
      </c>
      <c r="E11" t="n">
        <v>1820</v>
      </c>
      <c r="F11">
        <f>E11-D11</f>
        <v>1820</v>
      </c>
      <c r="G11" t="s">
        <v>100</v>
      </c>
      <c r="H11" s="1">
        <f>2021-F11</f>
        <v>201</v>
      </c>
      <c r="I11" t="n">
        <v>24.8281130634071801</v>
      </c>
      <c r="J11" t="n">
        <v>5.40000000000000036</v>
      </c>
    </row>
    <row r="12" spans="2:10" s="1" customFormat="1">
      <c r="B12" s="1" t="s">
        <v>101</v>
      </c>
      <c r="C12" s="1" t="s">
        <v>11</v>
      </c>
      <c r="D12" s="1" t="n">
        <v>1</v>
      </c>
      <c r="E12" s="1" t="n">
        <v>1736</v>
      </c>
      <c r="F12" s="1">
        <f>E12-D12</f>
        <v>1735</v>
      </c>
      <c r="H12" s="1">
        <f>2021-F12</f>
        <v>286</v>
      </c>
      <c r="I12" s="1" t="n">
        <v>18.780239368474664</v>
      </c>
      <c r="J12" s="1" t="n">
        <v>7.09999999999999964</v>
      </c>
    </row>
    <row r="13" spans="2:10" s="1" customFormat="1">
      <c r="B13" s="1" t="s">
        <v>102</v>
      </c>
      <c r="C13" s="1" t="s">
        <v>11</v>
      </c>
      <c r="D13" s="1" t="n">
        <v>3</v>
      </c>
      <c r="E13" s="1" t="n">
        <v>1881</v>
      </c>
      <c r="F13" s="1">
        <f>E13-D13</f>
        <v>1878</v>
      </c>
      <c r="H13" s="1">
        <f>2021-F13</f>
        <v>143</v>
      </c>
      <c r="I13" s="1" t="n">
        <v>14.4830659536541884</v>
      </c>
      <c r="J13" s="1" t="n">
        <v>8.19999999999999751</v>
      </c>
    </row>
    <row r="14" spans="2:10" s="1" customFormat="1">
      <c r="B14" s="1" t="s">
        <v>103</v>
      </c>
      <c r="C14" s="1" t="s">
        <v>11</v>
      </c>
      <c r="D14" s="1" t="n">
        <v>2</v>
      </c>
      <c r="E14" s="1" t="n">
        <v>1751</v>
      </c>
      <c r="F14" s="1">
        <f>E14-D14</f>
        <v>1749</v>
      </c>
      <c r="H14" s="1">
        <f>2021-F14</f>
        <v>272</v>
      </c>
      <c r="I14" s="1" t="n">
        <v>15.4379933791698498</v>
      </c>
      <c r="J14" s="1" t="n">
        <v>6</v>
      </c>
    </row>
    <row r="15" spans="2:10" s="1" customFormat="1">
      <c r="B15" s="1" t="s">
        <v>104</v>
      </c>
      <c r="C15" s="1" t="s">
        <v>15</v>
      </c>
      <c r="D15" s="1" t="n">
        <v>0</v>
      </c>
      <c r="E15" s="1" t="n">
        <v>1587</v>
      </c>
      <c r="F15" s="1">
        <f>E15-D15</f>
        <v>1587</v>
      </c>
      <c r="H15" s="1">
        <f>2021-F15</f>
        <v>434</v>
      </c>
      <c r="I15" s="1" t="n">
        <v>17.1886936592818955</v>
      </c>
      <c r="J15" s="1" t="n">
        <v>6.59999999999999964</v>
      </c>
    </row>
    <row r="16" spans="2:10" s="1" customFormat="1">
      <c r="B16" s="1" t="s">
        <v>105</v>
      </c>
      <c r="C16" s="1" t="s">
        <v>11</v>
      </c>
      <c r="D16" s="1" t="n">
        <v>48</v>
      </c>
      <c r="E16" s="1" t="n">
        <v>1547</v>
      </c>
      <c r="F16" s="1">
        <f>E16-D16</f>
        <v>1499</v>
      </c>
      <c r="H16" s="1">
        <f>2021-F16</f>
        <v>522</v>
      </c>
      <c r="I16" s="1" t="n">
        <v>22.9182582123758607</v>
      </c>
      <c r="J16" s="1" t="n">
        <v>5.29999999999999982</v>
      </c>
    </row>
    <row r="17" spans="2:10" s="1" customFormat="1">
      <c r="B17" s="1" t="s">
        <v>106</v>
      </c>
      <c r="C17" s="1" t="s">
        <v>11</v>
      </c>
      <c r="D17" s="1" t="n">
        <v>20</v>
      </c>
      <c r="E17" s="1" t="n">
        <v>1584</v>
      </c>
      <c r="F17" s="1">
        <f>E17-D17</f>
        <v>1564</v>
      </c>
      <c r="H17" s="1">
        <f>2021-F17</f>
        <v>457</v>
      </c>
      <c r="I17" s="1" t="n">
        <v>19.0985485103132113</v>
      </c>
      <c r="J17" s="1" t="n">
        <v>7.09999999999999964</v>
      </c>
    </row>
    <row r="18" spans="2:10" s="1" customFormat="1">
      <c r="B18" s="1" t="s">
        <v>107</v>
      </c>
      <c r="C18" s="1" t="s">
        <v>11</v>
      </c>
      <c r="D18" s="1" t="n">
        <v>2</v>
      </c>
      <c r="E18" s="1" t="n">
        <v>1608</v>
      </c>
      <c r="F18" s="1">
        <f>E18-D18</f>
        <v>1606</v>
      </c>
      <c r="H18" s="1">
        <f>2021-F18</f>
        <v>415</v>
      </c>
      <c r="I18" s="1" t="n">
        <v>23.2365673542144116</v>
      </c>
      <c r="J18" s="1" t="n">
        <v>5.90000000000000036</v>
      </c>
    </row>
    <row r="19" spans="2:10" s="1" customFormat="1">
      <c r="B19" s="1" t="s">
        <v>108</v>
      </c>
      <c r="C19" s="1" t="s">
        <v>11</v>
      </c>
      <c r="D19" s="1" t="n">
        <v>2</v>
      </c>
      <c r="E19" s="1" t="n">
        <v>1754</v>
      </c>
      <c r="F19" s="1">
        <f>E19-D19</f>
        <v>1752</v>
      </c>
      <c r="H19" s="1">
        <f>2021-F19</f>
        <v>269</v>
      </c>
      <c r="I19" s="1" t="n">
        <v>21.3267125031830886</v>
      </c>
      <c r="J19" s="1" t="n">
        <v>5.09999999999999964</v>
      </c>
    </row>
    <row r="20" spans="2:10" s="1" customFormat="1">
      <c r="B20" s="1" t="s">
        <v>109</v>
      </c>
      <c r="C20" s="1" t="s">
        <v>11</v>
      </c>
      <c r="D20" s="1" t="n">
        <v>12</v>
      </c>
      <c r="E20" s="1" t="n">
        <v>1759</v>
      </c>
      <c r="F20" s="1">
        <f>E20-D20</f>
        <v>1747</v>
      </c>
      <c r="H20" s="1">
        <f>2021-F20</f>
        <v>274</v>
      </c>
      <c r="I20" s="1" t="n">
        <v>21.3267125031830886</v>
      </c>
      <c r="J20" s="1" t="n">
        <v>6.79999999999999982</v>
      </c>
    </row>
    <row r="21" spans="2:10" s="1" customFormat="1">
      <c r="B21" s="1" t="s">
        <v>110</v>
      </c>
      <c r="C21" s="1" t="s">
        <v>11</v>
      </c>
      <c r="D21" s="1" t="n">
        <v>4</v>
      </c>
      <c r="E21" s="1" t="n">
        <v>1716</v>
      </c>
      <c r="F21" s="1">
        <f>E21-D21</f>
        <v>1712</v>
      </c>
      <c r="H21" s="1">
        <f>2021-F21</f>
        <v>309</v>
      </c>
      <c r="I21" s="1" t="n">
        <v>10.5042016806722671</v>
      </c>
      <c r="J21" s="1" t="n">
        <v>4.20000000000000018</v>
      </c>
    </row>
    <row r="22" spans="2:10" s="1" customFormat="1">
      <c r="B22" s="1" t="s">
        <v>111</v>
      </c>
      <c r="C22" s="1" t="s">
        <v>11</v>
      </c>
      <c r="D22" s="1" t="n">
        <v>7</v>
      </c>
      <c r="E22" s="1" t="n">
        <v>1799</v>
      </c>
      <c r="F22" s="1">
        <f>E22-D22</f>
        <v>1792</v>
      </c>
      <c r="H22" s="1">
        <f>2021-F22</f>
        <v>229</v>
      </c>
      <c r="I22" s="1" t="n">
        <v>12.41405653170359</v>
      </c>
      <c r="J22" s="1" t="n">
        <v>4</v>
      </c>
    </row>
    <row r="23" spans="2:10">
      <c r="B23" t="s">
        <v>112</v>
      </c>
      <c r="C23" t="s">
        <v>11</v>
      </c>
      <c r="D23" t="n">
        <v>12</v>
      </c>
      <c r="E23" t="n">
        <v>1749</v>
      </c>
      <c r="F23">
        <f>E23-D23</f>
        <v>1737</v>
      </c>
      <c r="H23" s="1">
        <f>2021-F23</f>
        <v>284</v>
      </c>
      <c r="I23" t="n">
        <v>13.0506748153806953</v>
      </c>
      <c r="J23" t="n">
        <v>5.59999999999999964</v>
      </c>
    </row>
  </sheetData>
  <printOptions>
    <extLst>
      <ext uri="smNativeData">
        <pm:pageFlags xmlns:pm="smNativeData" id="173191731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31917313" l="56" r="56" t="56" b="56" borderId="0" fillId="0" vertical="0"/>
        <pm:footer xmlns:pm="smNativeData" id="1731917313" l="56" r="56" t="56" b="56" borderId="0" fillId="0" vertical="2"/>
        <pm:paperBin xmlns:pm="smNativeData" id="1731917313" Id="0" type="0" value="0"/>
        <pm:paperBin xmlns:pm="smNativeData" id="1731917313" Id="1" type="0" value="0"/>
      </ext>
    </extLst>
  </headerFooter>
  <extLst>
    <ext uri="smNativeData">
      <pm:sheetPrefs xmlns:pm="smNativeData" day="17319173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22"/>
  <sheetViews>
    <sheetView view="normal" workbookViewId="0">
      <selection activeCell="G3" sqref="G3:G22"/>
    </sheetView>
  </sheetViews>
  <sheetFormatPr defaultRowHeight="15.40"/>
  <cols>
    <col min="4" max="4" width="14.000000" customWidth="1"/>
    <col min="5" max="5" width="13.428571" customWidth="1"/>
    <col min="6" max="6" width="14.285714" customWidth="1"/>
  </cols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7</v>
      </c>
      <c r="I2" t="s">
        <v>8</v>
      </c>
    </row>
    <row r="3" spans="1:9" s="1" customFormat="1">
      <c r="A3" s="1" t="s">
        <v>113</v>
      </c>
      <c r="B3" s="1" t="s">
        <v>114</v>
      </c>
      <c r="D3" s="1" t="n">
        <v>7</v>
      </c>
      <c r="E3" s="1" t="n">
        <v>1852</v>
      </c>
      <c r="F3" s="1">
        <f>E3-D3</f>
        <v>1845</v>
      </c>
      <c r="G3" s="1">
        <f>2023-F3</f>
        <v>178</v>
      </c>
      <c r="H3" s="1" t="n">
        <v>39</v>
      </c>
      <c r="I3" s="1" t="n">
        <v>11.1999999999999993</v>
      </c>
    </row>
    <row r="4" spans="2:9" s="1" customFormat="1">
      <c r="B4" s="1" t="s">
        <v>115</v>
      </c>
      <c r="E4" s="1" t="n">
        <v>1843</v>
      </c>
      <c r="F4" s="1">
        <f>E4-D4</f>
        <v>1843</v>
      </c>
      <c r="G4" s="1">
        <f>2023-F4</f>
        <v>180</v>
      </c>
      <c r="H4" s="1" t="n">
        <v>21.1000000000000014</v>
      </c>
      <c r="I4" s="1" t="n">
        <v>11.5999999999999996</v>
      </c>
    </row>
    <row r="5" spans="2:9" s="1" customFormat="1">
      <c r="B5" s="1" t="s">
        <v>116</v>
      </c>
      <c r="D5" s="1" t="n">
        <v>3</v>
      </c>
      <c r="E5" s="1" t="n">
        <v>1865</v>
      </c>
      <c r="F5" s="1">
        <f>E5-D5</f>
        <v>1862</v>
      </c>
      <c r="G5" s="1">
        <f>2023-F5</f>
        <v>161</v>
      </c>
      <c r="H5" s="1" t="n">
        <v>25</v>
      </c>
      <c r="I5" s="1" t="n">
        <v>12</v>
      </c>
    </row>
    <row r="6" spans="2:9" s="1" customFormat="1">
      <c r="B6" s="1" t="s">
        <v>117</v>
      </c>
      <c r="D6" s="1" t="n">
        <v>2</v>
      </c>
      <c r="E6" s="1" t="n">
        <v>1843</v>
      </c>
      <c r="F6" s="1">
        <f>E6-D6</f>
        <v>1841</v>
      </c>
      <c r="G6" s="1">
        <f>2023-F6</f>
        <v>182</v>
      </c>
      <c r="H6" s="1" t="n">
        <v>25.5</v>
      </c>
      <c r="I6" s="1" t="n">
        <v>11.8000000000000007</v>
      </c>
    </row>
    <row r="7" spans="2:9" s="1" customFormat="1">
      <c r="B7" s="1" t="s">
        <v>118</v>
      </c>
      <c r="D7" s="1" t="n">
        <v>10</v>
      </c>
      <c r="E7" s="1" t="n">
        <v>1852</v>
      </c>
      <c r="F7" s="1">
        <f>E7-D7</f>
        <v>1842</v>
      </c>
      <c r="G7" s="1">
        <f>2023-F7</f>
        <v>181</v>
      </c>
      <c r="H7" s="1" t="n">
        <v>18</v>
      </c>
      <c r="I7" s="1" t="n">
        <v>10.4000000000000004</v>
      </c>
    </row>
    <row r="8" spans="2:9" s="1" customFormat="1">
      <c r="B8" s="1" t="s">
        <v>119</v>
      </c>
      <c r="D8" s="1" t="n">
        <v>1</v>
      </c>
      <c r="E8" s="1" t="n">
        <v>1834</v>
      </c>
      <c r="F8" s="1">
        <f>E8-D8</f>
        <v>1833</v>
      </c>
      <c r="G8" s="1">
        <f>2023-F8</f>
        <v>190</v>
      </c>
      <c r="H8" s="1" t="n">
        <v>19.5</v>
      </c>
      <c r="I8" s="1" t="n">
        <v>10.0999999999999996</v>
      </c>
    </row>
    <row r="9" spans="2:9" s="1" customFormat="1">
      <c r="B9" s="1" t="s">
        <v>120</v>
      </c>
      <c r="D9" s="1" t="n">
        <v>11</v>
      </c>
      <c r="E9" s="1" t="n">
        <v>1851</v>
      </c>
      <c r="F9" s="1">
        <f>E9-D9</f>
        <v>1840</v>
      </c>
      <c r="G9" s="1">
        <f>2023-F9</f>
        <v>183</v>
      </c>
      <c r="H9" s="1" t="n">
        <v>22.5</v>
      </c>
      <c r="I9" s="1" t="n">
        <v>9.59999999999999964</v>
      </c>
    </row>
    <row r="10" spans="2:9" s="1" customFormat="1">
      <c r="B10" s="1" t="s">
        <v>121</v>
      </c>
      <c r="D10" s="1" t="n">
        <v>10</v>
      </c>
      <c r="E10" s="1" t="n">
        <v>1882</v>
      </c>
      <c r="F10" s="1">
        <f>E10-D10</f>
        <v>1872</v>
      </c>
      <c r="G10" s="1">
        <f>2023-F10</f>
        <v>151</v>
      </c>
      <c r="H10" s="1" t="n">
        <v>24.8999999999999986</v>
      </c>
      <c r="I10" s="1" t="n">
        <v>10.1999999999999993</v>
      </c>
    </row>
    <row r="11" spans="2:9" s="1" customFormat="1">
      <c r="B11" s="1" t="s">
        <v>122</v>
      </c>
      <c r="D11" s="1" t="n">
        <v>5</v>
      </c>
      <c r="E11" s="1" t="n">
        <v>1864</v>
      </c>
      <c r="F11" s="1">
        <f>E11-D11</f>
        <v>1859</v>
      </c>
      <c r="G11" s="1">
        <f>2023-F11</f>
        <v>164</v>
      </c>
      <c r="H11" s="1" t="n">
        <v>27</v>
      </c>
      <c r="I11" s="1" t="n">
        <v>10.4000000000000004</v>
      </c>
    </row>
    <row r="12" spans="2:9" s="1" customFormat="1">
      <c r="B12" s="1" t="s">
        <v>123</v>
      </c>
      <c r="D12" s="1" t="n">
        <v>10</v>
      </c>
      <c r="E12" s="1" t="n">
        <v>1864</v>
      </c>
      <c r="F12" s="1">
        <f>E12-D12</f>
        <v>1854</v>
      </c>
      <c r="G12" s="1">
        <f>2023-F12</f>
        <v>169</v>
      </c>
      <c r="H12" s="1" t="n">
        <v>23.5</v>
      </c>
      <c r="I12" s="1" t="n">
        <v>10</v>
      </c>
    </row>
    <row r="13" spans="2:9" s="1" customFormat="1">
      <c r="B13" s="1" t="s">
        <v>124</v>
      </c>
      <c r="D13" s="1" t="n">
        <v>8</v>
      </c>
      <c r="E13" s="1" t="n">
        <v>1859</v>
      </c>
      <c r="F13" s="1">
        <f>E13-D13</f>
        <v>1851</v>
      </c>
      <c r="G13" s="1">
        <f>2023-F13</f>
        <v>172</v>
      </c>
      <c r="H13" s="1" t="n">
        <v>25.3000000000000007</v>
      </c>
      <c r="I13" s="1" t="n">
        <v>13.6999999999999993</v>
      </c>
    </row>
    <row r="14" spans="2:9" s="1" customFormat="1">
      <c r="B14" s="1" t="s">
        <v>125</v>
      </c>
      <c r="D14" s="1" t="n">
        <v>9</v>
      </c>
      <c r="E14" s="1" t="n">
        <v>1841</v>
      </c>
      <c r="F14" s="1">
        <f>E14-D14</f>
        <v>1832</v>
      </c>
      <c r="G14" s="1">
        <f>2023-F14</f>
        <v>191</v>
      </c>
      <c r="H14" s="1" t="n">
        <v>20.3000000000000007</v>
      </c>
      <c r="I14" s="1" t="n">
        <v>11.9000000000000004</v>
      </c>
    </row>
    <row r="15" spans="2:9" s="1" customFormat="1">
      <c r="B15" s="1" t="s">
        <v>126</v>
      </c>
      <c r="D15" s="1" t="n">
        <v>1</v>
      </c>
      <c r="E15" s="1" t="n">
        <v>1850</v>
      </c>
      <c r="F15" s="1">
        <f>E15-D15</f>
        <v>1849</v>
      </c>
      <c r="G15" s="1">
        <f>2023-F15</f>
        <v>174</v>
      </c>
      <c r="H15" s="1" t="n">
        <v>18.8999999999999986</v>
      </c>
      <c r="I15" s="1" t="n">
        <v>11.0999999999999996</v>
      </c>
    </row>
    <row r="16" spans="2:9" s="1" customFormat="1">
      <c r="B16" s="1" t="s">
        <v>127</v>
      </c>
      <c r="D16" s="1" t="n">
        <v>1</v>
      </c>
      <c r="E16" s="1" t="n">
        <v>1840</v>
      </c>
      <c r="F16" s="1">
        <f>E16-D16</f>
        <v>1839</v>
      </c>
      <c r="G16" s="1">
        <f>2023-F16</f>
        <v>184</v>
      </c>
      <c r="H16" s="1" t="n">
        <v>22.1000000000000014</v>
      </c>
      <c r="I16" s="1" t="n">
        <v>10.4000000000000004</v>
      </c>
    </row>
    <row r="17" spans="2:9" s="1" customFormat="1">
      <c r="B17" s="1" t="s">
        <v>128</v>
      </c>
      <c r="D17" s="1" t="n">
        <v>1</v>
      </c>
      <c r="E17" s="1" t="n">
        <v>1867</v>
      </c>
      <c r="F17" s="1">
        <f>E17-D17</f>
        <v>1866</v>
      </c>
      <c r="G17" s="1">
        <f>2023-F17</f>
        <v>157</v>
      </c>
      <c r="H17" s="1" t="n">
        <v>18.1999999999999993</v>
      </c>
      <c r="I17" s="1" t="n">
        <v>9.59999999999999964</v>
      </c>
    </row>
    <row r="18" spans="2:9" s="1" customFormat="1">
      <c r="B18" s="1" t="s">
        <v>129</v>
      </c>
      <c r="D18" s="1" t="n">
        <v>7</v>
      </c>
      <c r="E18" s="1" t="n">
        <v>1852</v>
      </c>
      <c r="F18" s="1">
        <f>E18-D18</f>
        <v>1845</v>
      </c>
      <c r="G18" s="1">
        <f>2023-F18</f>
        <v>178</v>
      </c>
      <c r="H18" s="1" t="n">
        <v>18.8999999999999986</v>
      </c>
      <c r="I18" s="1" t="n">
        <v>8.40000000000000036</v>
      </c>
    </row>
    <row r="19" spans="2:9" s="1" customFormat="1">
      <c r="B19" s="1" t="s">
        <v>130</v>
      </c>
      <c r="D19" s="1" t="n">
        <v>12</v>
      </c>
      <c r="E19" s="1" t="n">
        <v>1861</v>
      </c>
      <c r="F19" s="1">
        <f>E19-D19</f>
        <v>1849</v>
      </c>
      <c r="G19" s="1">
        <f>2023-F19</f>
        <v>174</v>
      </c>
      <c r="H19" s="1" t="n">
        <v>18</v>
      </c>
      <c r="I19" s="1" t="n">
        <v>9.80000000000000071</v>
      </c>
    </row>
    <row r="20" spans="2:9" s="1" customFormat="1">
      <c r="B20" s="1" t="s">
        <v>131</v>
      </c>
      <c r="D20" s="1" t="n">
        <v>1</v>
      </c>
      <c r="E20" s="1" t="n">
        <v>1937</v>
      </c>
      <c r="F20" s="1">
        <f>E20-D20</f>
        <v>1936</v>
      </c>
      <c r="G20" s="1">
        <f>2023-F20</f>
        <v>87</v>
      </c>
      <c r="H20" s="1" t="n">
        <v>16.5</v>
      </c>
      <c r="I20" s="1" t="n">
        <v>10.8000000000000007</v>
      </c>
    </row>
    <row r="21" spans="2:9" s="1" customFormat="1">
      <c r="B21" s="1" t="s">
        <v>132</v>
      </c>
      <c r="D21" s="1" t="n">
        <v>8</v>
      </c>
      <c r="E21" s="1" t="n">
        <v>1872</v>
      </c>
      <c r="F21" s="1">
        <f>E21-D21</f>
        <v>1864</v>
      </c>
      <c r="G21" s="1">
        <f>2023-F21</f>
        <v>159</v>
      </c>
      <c r="H21" s="1" t="n">
        <v>18.3000000000000007</v>
      </c>
      <c r="I21" s="1" t="n">
        <v>10.5</v>
      </c>
    </row>
    <row r="22" spans="2:9" s="1" customFormat="1">
      <c r="B22" s="1" t="s">
        <v>133</v>
      </c>
      <c r="D22" s="1" t="n">
        <v>2</v>
      </c>
      <c r="E22" s="1" t="n">
        <v>1843</v>
      </c>
      <c r="F22" s="1">
        <f>E22-D22</f>
        <v>1841</v>
      </c>
      <c r="G22" s="1">
        <f>2023-F22</f>
        <v>182</v>
      </c>
      <c r="H22" s="1" t="n">
        <v>20.6000000000000014</v>
      </c>
      <c r="I22" s="1" t="n">
        <v>11.5999999999999996</v>
      </c>
    </row>
  </sheetData>
  <printOptions>
    <extLst>
      <ext uri="smNativeData">
        <pm:pageFlags xmlns:pm="smNativeData" id="173191731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31917313" l="56" r="56" t="56" b="56" borderId="0" fillId="0" vertical="0"/>
        <pm:footer xmlns:pm="smNativeData" id="1731917313" l="56" r="56" t="56" b="56" borderId="0" fillId="0" vertical="2"/>
        <pm:paperBin xmlns:pm="smNativeData" id="1731917313" Id="0" type="0" value="0"/>
        <pm:paperBin xmlns:pm="smNativeData" id="1731917313" Id="1" type="0" value="0"/>
      </ext>
    </extLst>
  </headerFooter>
  <extLst>
    <ext uri="smNativeData">
      <pm:sheetPrefs xmlns:pm="smNativeData" day="17319173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Кристина</dc:creator>
  <cp:keywords/>
  <dc:description/>
  <cp:lastModifiedBy>Кристина</cp:lastModifiedBy>
  <cp:revision>0</cp:revision>
  <dcterms:created xsi:type="dcterms:W3CDTF">2015-06-05T18:17:20Z</dcterms:created>
  <dcterms:modified xsi:type="dcterms:W3CDTF">2024-11-18T08:08:33Z</dcterms:modified>
</cp:coreProperties>
</file>