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data_T_P_meteo_ru\"/>
    </mc:Choice>
  </mc:AlternateContent>
  <xr:revisionPtr revIDLastSave="0" documentId="13_ncr:1_{4129454D-4056-43BC-82C3-DD1DA96E7CF0}" xr6:coauthVersionLast="47" xr6:coauthVersionMax="47" xr10:uidLastSave="{00000000-0000-0000-0000-000000000000}"/>
  <bookViews>
    <workbookView xWindow="-108" yWindow="-108" windowWidth="23256" windowHeight="12576" tabRatio="845" activeTab="2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" i="15" l="1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AD62" i="34" s="1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Z62" i="14" s="1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AA63" i="16" s="1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 s="1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A63" i="44" l="1"/>
  <c r="AD58" i="43"/>
  <c r="AD58" i="16"/>
  <c r="BB58" i="16"/>
  <c r="AG58" i="34"/>
  <c r="AY52" i="44"/>
  <c r="AC58" i="14"/>
  <c r="BB58" i="43"/>
  <c r="AZ52" i="44"/>
  <c r="Z63" i="44"/>
  <c r="AD58" i="15"/>
  <c r="AA63" i="15"/>
  <c r="AA63" i="45"/>
  <c r="AD58" i="45"/>
  <c r="BB58" i="45"/>
  <c r="AC58" i="45"/>
  <c r="AB58" i="45"/>
  <c r="BB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Y62" i="14" l="1"/>
  <c r="AC62" i="34"/>
  <c r="AZ58" i="43"/>
  <c r="AB58" i="16"/>
  <c r="AC58" i="16"/>
  <c r="AA58" i="14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AE58" i="35" l="1"/>
  <c r="Z63" i="16"/>
  <c r="Z63" i="15"/>
  <c r="Z62" i="15"/>
  <c r="BA58" i="16"/>
  <c r="BC58" i="34"/>
  <c r="K68" i="35"/>
  <c r="K70" i="35"/>
  <c r="AC60" i="35"/>
  <c r="AE59" i="35" s="1"/>
  <c r="K67" i="35"/>
  <c r="K69" i="35"/>
  <c r="K70" i="34"/>
  <c r="K72" i="34"/>
  <c r="K69" i="34"/>
  <c r="K71" i="34"/>
  <c r="BB3" i="13" l="1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Z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Z58" i="16" l="1"/>
  <c r="AY58" i="14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<sst xmlns="http://schemas.openxmlformats.org/spreadsheetml/2006/main" count="809" uniqueCount="40">
  <si>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</si>
  <si>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</si>
  <si>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</si>
  <si>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</si>
  <si>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</si>
  <si>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</si>
  <si>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</si>
  <si>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</si>
  <si>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</si>
  <si>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</si>
  <si>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</si>
  <si>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</si>
  <si>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</si>
  <si>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</si>
  <si>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</si>
  <si>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</si>
  <si>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</si>
  <si>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</si>
  <si>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</si>
  <si>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</si>
  <si>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</si>
  <si>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</si>
  <si>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</si>
  <si>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</si>
  <si>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</si>
  <si>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</si>
  <si>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</si>
  <si>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</si>
  <si>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</si>
  <si>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</si>
  <si>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</si>
  <si>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</si>
  <si>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</si>
  <si>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</si>
  <si>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</si>
  <si>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</si>
  <si>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 xml:space="preserve">     </t>
  </si>
  <si>
    <t>Jun-Jul</t>
  </si>
  <si>
    <t>sum</t>
  </si>
  <si>
    <t>Jun-Sept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</si>
</sst>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Normal" xfId="0" builtinId="0"/>
    <cellStyle name="Обычный_Лист1" xfId="1" xr:uid="{651FF0C0-7987-1740-A551-C9B6A93D326F}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-5.7813450329181004E-2</c:v>
                </c:pt>
                <c:pt idx="1">
                  <c:v>0.35875348120836231</c:v>
                </c:pt>
                <c:pt idx="2">
                  <c:v>6.8195460199112004E-3</c:v>
                </c:pt>
                <c:pt idx="3">
                  <c:v>4.1820370542983085E-2</c:v>
                </c:pt>
                <c:pt idx="4">
                  <c:v>-1.0012207064495994E-2</c:v>
                </c:pt>
                <c:pt idx="5">
                  <c:v>7.6351661033145848E-2</c:v>
                </c:pt>
                <c:pt idx="6">
                  <c:v>7.7152192974328238E-2</c:v>
                </c:pt>
                <c:pt idx="7">
                  <c:v>0.18552962616941665</c:v>
                </c:pt>
                <c:pt idx="8">
                  <c:v>7.1418153904495407E-2</c:v>
                </c:pt>
                <c:pt idx="9">
                  <c:v>0.14522018421412367</c:v>
                </c:pt>
                <c:pt idx="10">
                  <c:v>0.22906428113642102</c:v>
                </c:pt>
                <c:pt idx="11">
                  <c:v>0.1390029961034224</c:v>
                </c:pt>
                <c:pt idx="12">
                  <c:v>9.781025851218822E-2</c:v>
                </c:pt>
                <c:pt idx="13">
                  <c:v>-0.14507209349230193</c:v>
                </c:pt>
                <c:pt idx="14">
                  <c:v>0.24715416448347199</c:v>
                </c:pt>
                <c:pt idx="15">
                  <c:v>0.11072875462839249</c:v>
                </c:pt>
                <c:pt idx="16">
                  <c:v>2.1490285185267206E-2</c:v>
                </c:pt>
                <c:pt idx="17">
                  <c:v>-4.6449950137905101E-2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-0.13914825851353133</c:v>
                </c:pt>
                <c:pt idx="1">
                  <c:v>1.7857821682575187E-2</c:v>
                </c:pt>
                <c:pt idx="2">
                  <c:v>8.6091298453712967E-2</c:v>
                </c:pt>
                <c:pt idx="3">
                  <c:v>0.10298075624508962</c:v>
                </c:pt>
                <c:pt idx="4">
                  <c:v>5.5998563933766024E-2</c:v>
                </c:pt>
                <c:pt idx="5">
                  <c:v>1.3583844182488746E-2</c:v>
                </c:pt>
                <c:pt idx="6">
                  <c:v>0.1544674753114329</c:v>
                </c:pt>
                <c:pt idx="7">
                  <c:v>8.4556291452778251E-2</c:v>
                </c:pt>
                <c:pt idx="8">
                  <c:v>3.3371086040987673E-2</c:v>
                </c:pt>
                <c:pt idx="9">
                  <c:v>0.11601608915220708</c:v>
                </c:pt>
                <c:pt idx="10">
                  <c:v>1.5815656647352062E-2</c:v>
                </c:pt>
                <c:pt idx="11">
                  <c:v>0.1332070776427873</c:v>
                </c:pt>
                <c:pt idx="12">
                  <c:v>6.1556975139941961E-2</c:v>
                </c:pt>
                <c:pt idx="13">
                  <c:v>0.43143813388367969</c:v>
                </c:pt>
                <c:pt idx="14">
                  <c:v>0.1068228187720696</c:v>
                </c:pt>
                <c:pt idx="15">
                  <c:v>0.1055973032653655</c:v>
                </c:pt>
                <c:pt idx="16">
                  <c:v>0.16296932235617659</c:v>
                </c:pt>
                <c:pt idx="17">
                  <c:v>0.31521562151620919</c:v>
                </c:pt>
                <c:pt idx="18">
                  <c:v>0.28002283758467139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0.1208541749371498</c:v>
                </c:pt>
                <c:pt idx="1">
                  <c:v>0.12634138278987755</c:v>
                </c:pt>
                <c:pt idx="2">
                  <c:v>0.18518302948079693</c:v>
                </c:pt>
                <c:pt idx="3">
                  <c:v>-3.5916213148367897E-2</c:v>
                </c:pt>
                <c:pt idx="4">
                  <c:v>-0.1391989201409804</c:v>
                </c:pt>
                <c:pt idx="5">
                  <c:v>0.23903325925711302</c:v>
                </c:pt>
                <c:pt idx="6">
                  <c:v>-0.16835654675646866</c:v>
                </c:pt>
                <c:pt idx="7">
                  <c:v>7.9612357394781407E-3</c:v>
                </c:pt>
                <c:pt idx="8">
                  <c:v>-0.2025997981780597</c:v>
                </c:pt>
                <c:pt idx="9">
                  <c:v>-8.4132072841170316E-2</c:v>
                </c:pt>
                <c:pt idx="10">
                  <c:v>9.0235327613033545E-2</c:v>
                </c:pt>
                <c:pt idx="11">
                  <c:v>-0.28301360930654629</c:v>
                </c:pt>
                <c:pt idx="12">
                  <c:v>-3.5471155044216621E-2</c:v>
                </c:pt>
                <c:pt idx="13">
                  <c:v>-9.1984704291437791E-2</c:v>
                </c:pt>
                <c:pt idx="14">
                  <c:v>-0.14178899586461957</c:v>
                </c:pt>
                <c:pt idx="15">
                  <c:v>6.7014672615907669E-2</c:v>
                </c:pt>
                <c:pt idx="16">
                  <c:v>-5.6431077043326651E-2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0.14639239681455729</c:v>
                </c:pt>
                <c:pt idx="1">
                  <c:v>-6.8665483674294703E-2</c:v>
                </c:pt>
                <c:pt idx="2">
                  <c:v>5.5290856084091719E-2</c:v>
                </c:pt>
                <c:pt idx="3">
                  <c:v>-0.43858968291395894</c:v>
                </c:pt>
                <c:pt idx="4">
                  <c:v>-1.947681522317295E-2</c:v>
                </c:pt>
                <c:pt idx="5">
                  <c:v>-2.4862627987686018E-2</c:v>
                </c:pt>
                <c:pt idx="6">
                  <c:v>-3.3141780586634161E-2</c:v>
                </c:pt>
                <c:pt idx="7">
                  <c:v>-5.3296162691964175E-2</c:v>
                </c:pt>
                <c:pt idx="8">
                  <c:v>0.11731575953754388</c:v>
                </c:pt>
                <c:pt idx="9">
                  <c:v>-0.36406701763660138</c:v>
                </c:pt>
                <c:pt idx="10">
                  <c:v>-2.8334412695329218E-2</c:v>
                </c:pt>
                <c:pt idx="11">
                  <c:v>-2.9827955920672718E-2</c:v>
                </c:pt>
                <c:pt idx="12">
                  <c:v>-0.20716309882139539</c:v>
                </c:pt>
                <c:pt idx="13">
                  <c:v>-0.19611391832402597</c:v>
                </c:pt>
                <c:pt idx="14">
                  <c:v>-2.0871948180579702E-2</c:v>
                </c:pt>
                <c:pt idx="15">
                  <c:v>0.13714127148570615</c:v>
                </c:pt>
                <c:pt idx="16">
                  <c:v>-0.34661321139003431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3.2824229204214433E-2</c:v>
                </c:pt>
                <c:pt idx="1">
                  <c:v>0.2460893962231582</c:v>
                </c:pt>
                <c:pt idx="2">
                  <c:v>0.12559434346866891</c:v>
                </c:pt>
                <c:pt idx="3">
                  <c:v>-8.5344574564942932E-2</c:v>
                </c:pt>
                <c:pt idx="4">
                  <c:v>0.12664288816823491</c:v>
                </c:pt>
                <c:pt idx="5">
                  <c:v>0.12892842806232435</c:v>
                </c:pt>
                <c:pt idx="6">
                  <c:v>-5.2049105092283693E-2</c:v>
                </c:pt>
                <c:pt idx="7">
                  <c:v>-8.7518098507459355E-2</c:v>
                </c:pt>
                <c:pt idx="8">
                  <c:v>7.0774719280377485E-2</c:v>
                </c:pt>
                <c:pt idx="9">
                  <c:v>-0.15418203673032332</c:v>
                </c:pt>
                <c:pt idx="10">
                  <c:v>-0.1922248558700658</c:v>
                </c:pt>
                <c:pt idx="11">
                  <c:v>0.16128954097005568</c:v>
                </c:pt>
                <c:pt idx="12">
                  <c:v>0.15004555484350104</c:v>
                </c:pt>
                <c:pt idx="13">
                  <c:v>0.11422973031620358</c:v>
                </c:pt>
                <c:pt idx="14">
                  <c:v>0.12326735439000494</c:v>
                </c:pt>
                <c:pt idx="15">
                  <c:v>0.26516043935421457</c:v>
                </c:pt>
                <c:pt idx="16">
                  <c:v>3.8068754784021143E-2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0.17198324799417877</c:v>
                </c:pt>
                <c:pt idx="1">
                  <c:v>0.15746685141898709</c:v>
                </c:pt>
                <c:pt idx="2">
                  <c:v>1.9484192416873068E-2</c:v>
                </c:pt>
                <c:pt idx="3">
                  <c:v>-8.8434261286269022E-2</c:v>
                </c:pt>
                <c:pt idx="4">
                  <c:v>0.42323638718230977</c:v>
                </c:pt>
                <c:pt idx="5">
                  <c:v>0.15142924995138354</c:v>
                </c:pt>
                <c:pt idx="6">
                  <c:v>0.14356126677271322</c:v>
                </c:pt>
                <c:pt idx="7">
                  <c:v>8.0653329313567237E-2</c:v>
                </c:pt>
                <c:pt idx="8">
                  <c:v>5.4867296112930033E-3</c:v>
                </c:pt>
                <c:pt idx="9">
                  <c:v>-9.2035580815314905E-2</c:v>
                </c:pt>
                <c:pt idx="10">
                  <c:v>-0.35040922369489341</c:v>
                </c:pt>
                <c:pt idx="11">
                  <c:v>-0.33129746253827763</c:v>
                </c:pt>
                <c:pt idx="12">
                  <c:v>-8.0554221379768698E-2</c:v>
                </c:pt>
                <c:pt idx="13">
                  <c:v>-5.9006944869573622E-3</c:v>
                </c:pt>
                <c:pt idx="14">
                  <c:v>-6.4041533631843756E-2</c:v>
                </c:pt>
                <c:pt idx="15">
                  <c:v>0.15225262656782321</c:v>
                </c:pt>
                <c:pt idx="16">
                  <c:v>-4.3533940383179343E-2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D1" zoomScale="60" zoomScaleNormal="60" workbookViewId="0">
      <selection activeCell="S323" sqref="S323"/>
    </sheetView>
  </sheetViews>
  <sheetFormatPr defaultColWidth="8.8984375" defaultRowHeight="15.6" x14ac:dyDescent="0.3"/>
  <cols>
    <col min="1" max="16384" width="8.8984375" style="2"/>
  </cols>
  <sheetData>
    <row r="1" spans="1:6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37</v>
      </c>
      <c r="BA1" s="2" t="s">
        <v>39</v>
      </c>
      <c r="BK1" s="2" t="s">
        <v>33</v>
      </c>
    </row>
    <row r="2" spans="1:63" x14ac:dyDescent="0.3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3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3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3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3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3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3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3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3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3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3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3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3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3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3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3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3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3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3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3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3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3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3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3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3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3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3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3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3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3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3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3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3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3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3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3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3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3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3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3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3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3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3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3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3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3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3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3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3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3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3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3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3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3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63" x14ac:dyDescent="0.3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3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X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3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3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3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0.20135865950721191</v>
      </c>
      <c r="AB70" s="18"/>
    </row>
    <row r="71" spans="7:28" x14ac:dyDescent="0.3">
      <c r="G71" s="2" t="s">
        <v>28</v>
      </c>
      <c r="H71" s="21">
        <f>MIN(I62:Y62)</f>
        <v>-0.23050148576500579</v>
      </c>
      <c r="AB71" s="18"/>
    </row>
    <row r="72" spans="7:28" x14ac:dyDescent="0.3">
      <c r="G72" s="2" t="s">
        <v>23</v>
      </c>
      <c r="H72" s="20">
        <f>MAX(I63:Y63)</f>
        <v>0.35304244335262319</v>
      </c>
      <c r="AB72" s="18"/>
    </row>
    <row r="73" spans="7:28" x14ac:dyDescent="0.3">
      <c r="G73" s="2" t="s">
        <v>24</v>
      </c>
      <c r="H73" s="21">
        <f>MIN(I63:Y63)</f>
        <v>-0.12419419428951016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81" priority="4" bottom="1" rank="5"/>
    <cfRule type="top10" dxfId="80" priority="5" rank="5"/>
  </conditionalFormatting>
  <conditionalFormatting sqref="I66:Z66 I63:AA65 I69:Z69 I67:AA68">
    <cfRule type="top10" dxfId="79" priority="6" bottom="1" rank="5"/>
    <cfRule type="top10" dxfId="78" priority="7" rank="5"/>
  </conditionalFormatting>
  <conditionalFormatting sqref="AB86:AB87 I62:Z63 AA63 I66:Z66 I64:AA65 I69:Z69 I67:AA68">
    <cfRule type="top10" dxfId="77" priority="2" rank="5"/>
    <cfRule type="top10" dxfId="7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topLeftCell="T1" zoomScale="60" zoomScaleNormal="60" workbookViewId="0">
      <selection activeCell="AH70" sqref="AH70"/>
    </sheetView>
  </sheetViews>
  <sheetFormatPr defaultColWidth="8.8984375" defaultRowHeight="15.6" x14ac:dyDescent="0.3"/>
  <cols>
    <col min="1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37</v>
      </c>
      <c r="BB1" s="2" t="s">
        <v>39</v>
      </c>
    </row>
    <row r="2" spans="1:54" x14ac:dyDescent="0.3">
      <c r="A2" s="2">
        <v>1966</v>
      </c>
      <c r="B2">
        <v>1.034</v>
      </c>
      <c r="C2" s="14"/>
      <c r="D2" s="14"/>
      <c r="F2" s="5"/>
      <c r="H2" s="2">
        <v>1966</v>
      </c>
      <c r="P2" s="22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3">
        <v>53.599999999999994</v>
      </c>
      <c r="AB2" s="32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2">
        <v>-20.72258064516129</v>
      </c>
      <c r="AO2" s="2">
        <v>-25.764285714285716</v>
      </c>
      <c r="AP2" s="2">
        <v>-19.961290322580645</v>
      </c>
      <c r="AQ2" s="2">
        <v>-1.1033333333333337</v>
      </c>
      <c r="AR2" s="2">
        <v>0.31935483870967751</v>
      </c>
      <c r="AS2" s="2">
        <v>6.12</v>
      </c>
      <c r="AT2" s="2">
        <v>9.629032258064516</v>
      </c>
      <c r="AU2" s="2">
        <v>7.3516129032258055</v>
      </c>
      <c r="AV2" s="2">
        <v>1.6633333333333336</v>
      </c>
      <c r="AW2" s="2">
        <v>-2.7806451612903227</v>
      </c>
      <c r="AX2" s="2">
        <v>2.72</v>
      </c>
      <c r="AY2" s="23">
        <v>-6.783870967741934</v>
      </c>
      <c r="AZ2" s="32">
        <f>AVERAGE(AN2:AY2)</f>
        <v>-4.1093894009216596</v>
      </c>
      <c r="BA2" s="15">
        <f>AVERAGE(AS2:AT2)</f>
        <v>7.8745161290322585</v>
      </c>
      <c r="BB2" s="2">
        <f>AVERAGE(AS2:AV2)</f>
        <v>6.1909946236559144</v>
      </c>
    </row>
    <row r="3" spans="1:54" x14ac:dyDescent="0.3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2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3">
        <v>17.999999999999996</v>
      </c>
      <c r="AB3" s="32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6.12</v>
      </c>
      <c r="AH3" s="2">
        <v>9.629032258064516</v>
      </c>
      <c r="AI3" s="2">
        <v>7.3516129032258055</v>
      </c>
      <c r="AJ3" s="2">
        <v>1.6633333333333336</v>
      </c>
      <c r="AK3" s="2">
        <v>-2.7806451612903227</v>
      </c>
      <c r="AL3" s="2">
        <v>2.72</v>
      </c>
      <c r="AM3" s="23">
        <v>-6.783870967741934</v>
      </c>
      <c r="AN3" s="22">
        <v>-15.14838709677419</v>
      </c>
      <c r="AO3" s="2">
        <v>-5.882142857142858</v>
      </c>
      <c r="AP3" s="2">
        <v>-2.9580645161290327</v>
      </c>
      <c r="AQ3" s="2">
        <v>-1.6833333333333329</v>
      </c>
      <c r="AR3" s="2">
        <v>0.20967741935483897</v>
      </c>
      <c r="AS3" s="2">
        <v>6.09</v>
      </c>
      <c r="AT3" s="2">
        <v>10.729032258064516</v>
      </c>
      <c r="AU3" s="2">
        <v>11.912903225806444</v>
      </c>
      <c r="AV3" s="2">
        <v>4.9933333333333332</v>
      </c>
      <c r="AW3" s="2">
        <v>1.2290322580645159</v>
      </c>
      <c r="AX3" s="2">
        <v>-0.43333333333333307</v>
      </c>
      <c r="AY3" s="23">
        <v>-16.912903225806449</v>
      </c>
      <c r="AZ3" s="32">
        <f t="shared" ref="AZ3:AZ57" si="3">AVERAGE(AN3:AY3)</f>
        <v>-0.65451548899129552</v>
      </c>
      <c r="BA3" s="15">
        <f t="shared" ref="BA3:BA57" si="4">AVERAGE(AS3:AT3)</f>
        <v>8.4095161290322586</v>
      </c>
      <c r="BB3" s="2">
        <f t="shared" ref="BB3:BB57" si="5">AVERAGE(AS3:AV3)</f>
        <v>8.4313172043010738</v>
      </c>
    </row>
    <row r="4" spans="1:54" x14ac:dyDescent="0.3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2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3">
        <v>27.099999999999998</v>
      </c>
      <c r="AB4" s="32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6.09</v>
      </c>
      <c r="AH4" s="2">
        <v>10.729032258064516</v>
      </c>
      <c r="AI4" s="2">
        <v>11.912903225806444</v>
      </c>
      <c r="AJ4" s="2">
        <v>4.9933333333333332</v>
      </c>
      <c r="AK4" s="2">
        <v>1.2290322580645159</v>
      </c>
      <c r="AL4" s="2">
        <v>-0.43333333333333307</v>
      </c>
      <c r="AM4" s="23">
        <v>-16.912903225806449</v>
      </c>
      <c r="AN4" s="22">
        <v>-24.041935483870962</v>
      </c>
      <c r="AO4" s="2">
        <v>-10.427586206896551</v>
      </c>
      <c r="AP4" s="2">
        <v>-2.5193548387096767</v>
      </c>
      <c r="AQ4" s="2">
        <v>1.0933333333333333</v>
      </c>
      <c r="AR4" s="2">
        <v>-1.3612903225806452</v>
      </c>
      <c r="AS4" s="2">
        <v>6.9899999999999984</v>
      </c>
      <c r="AT4" s="2">
        <v>6.9870967741935477</v>
      </c>
      <c r="AU4" s="2">
        <v>6.580645161290323</v>
      </c>
      <c r="AV4" s="2">
        <v>0.90333333333333354</v>
      </c>
      <c r="AW4" s="2">
        <v>-3.3677419354838714</v>
      </c>
      <c r="AX4" s="2">
        <v>-3.566666666666666</v>
      </c>
      <c r="AY4" s="23">
        <v>-1.8741935483870966</v>
      </c>
      <c r="AZ4" s="32">
        <f t="shared" si="3"/>
        <v>-2.0503633667037442</v>
      </c>
      <c r="BA4" s="15">
        <f t="shared" si="4"/>
        <v>6.9885483870967731</v>
      </c>
      <c r="BB4" s="2">
        <f t="shared" si="5"/>
        <v>5.3652688172043002</v>
      </c>
    </row>
    <row r="5" spans="1:54" x14ac:dyDescent="0.3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2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3">
        <v>27.700000000000003</v>
      </c>
      <c r="AB5" s="32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6.9899999999999984</v>
      </c>
      <c r="AH5" s="2">
        <v>6.9870967741935477</v>
      </c>
      <c r="AI5" s="2">
        <v>6.580645161290323</v>
      </c>
      <c r="AJ5" s="2">
        <v>0.90333333333333354</v>
      </c>
      <c r="AK5" s="2">
        <v>-3.3677419354838714</v>
      </c>
      <c r="AL5" s="2">
        <v>-3.566666666666666</v>
      </c>
      <c r="AM5" s="23">
        <v>-1.8741935483870966</v>
      </c>
      <c r="AN5" s="22">
        <v>-17.516129032258064</v>
      </c>
      <c r="AO5" s="2">
        <v>-23.121428571428567</v>
      </c>
      <c r="AP5" s="2">
        <v>-3.5967741935483861</v>
      </c>
      <c r="AQ5" s="2">
        <v>0.83999999999999975</v>
      </c>
      <c r="AR5" s="2">
        <v>-1.2741935483870961</v>
      </c>
      <c r="AS5" s="2">
        <v>4.6599999999999993</v>
      </c>
      <c r="AT5" s="2">
        <v>8.6967741935483875</v>
      </c>
      <c r="AU5" s="2">
        <v>6.7193548387096751</v>
      </c>
      <c r="AV5" s="2">
        <v>3.186666666666667</v>
      </c>
      <c r="AW5" s="2">
        <v>-2.25806451612903E-2</v>
      </c>
      <c r="AX5" s="2">
        <v>-7.000000000000052E-2</v>
      </c>
      <c r="AY5" s="23">
        <v>-10.648387096774192</v>
      </c>
      <c r="AZ5" s="32">
        <f t="shared" si="3"/>
        <v>-2.6788914490527396</v>
      </c>
      <c r="BA5" s="15">
        <f t="shared" si="4"/>
        <v>6.678387096774193</v>
      </c>
      <c r="BB5" s="2">
        <f t="shared" si="5"/>
        <v>5.8156989247311817</v>
      </c>
    </row>
    <row r="6" spans="1:54" x14ac:dyDescent="0.3">
      <c r="A6" s="2">
        <v>1970</v>
      </c>
      <c r="B6">
        <v>1.2</v>
      </c>
      <c r="C6" s="14"/>
      <c r="D6" s="14"/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2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3">
        <v>39.299999999999997</v>
      </c>
      <c r="AB6" s="32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4.6599999999999993</v>
      </c>
      <c r="AH6" s="2">
        <v>8.6967741935483875</v>
      </c>
      <c r="AI6" s="2">
        <v>6.7193548387096751</v>
      </c>
      <c r="AJ6" s="2">
        <v>3.186666666666667</v>
      </c>
      <c r="AK6" s="2">
        <v>-2.25806451612903E-2</v>
      </c>
      <c r="AL6" s="2">
        <v>-7.000000000000052E-2</v>
      </c>
      <c r="AM6" s="23">
        <v>-10.648387096774192</v>
      </c>
      <c r="AN6" s="22">
        <v>-13.664516129032259</v>
      </c>
      <c r="AO6" s="2">
        <v>-21.660714285714285</v>
      </c>
      <c r="AP6" s="2">
        <v>-2.7903225806451615</v>
      </c>
      <c r="AQ6" s="2">
        <v>3.8233333333333333</v>
      </c>
      <c r="AR6" s="2">
        <v>-0.22903225806451619</v>
      </c>
      <c r="AS6" s="2">
        <v>7.6800000000000015</v>
      </c>
      <c r="AT6" s="2">
        <v>11.970967741935487</v>
      </c>
      <c r="AU6" s="2">
        <v>8.5225806451612875</v>
      </c>
      <c r="AV6" s="2">
        <v>4.7299999999999986</v>
      </c>
      <c r="AW6" s="2">
        <v>1.2516129032258063</v>
      </c>
      <c r="AX6" s="2">
        <v>-3.82</v>
      </c>
      <c r="AY6" s="23">
        <v>-4.1322580645161295</v>
      </c>
      <c r="AZ6" s="32">
        <f t="shared" si="3"/>
        <v>-0.69319572452636968</v>
      </c>
      <c r="BA6" s="15">
        <f t="shared" si="4"/>
        <v>9.8254838709677443</v>
      </c>
      <c r="BB6" s="2">
        <f t="shared" si="5"/>
        <v>8.2258870967741942</v>
      </c>
    </row>
    <row r="7" spans="1:54" x14ac:dyDescent="0.3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2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3">
        <v>37.599999999999994</v>
      </c>
      <c r="AB7" s="32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7.6800000000000015</v>
      </c>
      <c r="AH7" s="2">
        <v>11.970967741935487</v>
      </c>
      <c r="AI7" s="2">
        <v>8.5225806451612875</v>
      </c>
      <c r="AJ7" s="2">
        <v>4.7299999999999986</v>
      </c>
      <c r="AK7" s="2">
        <v>1.2516129032258063</v>
      </c>
      <c r="AL7" s="2">
        <v>-3.82</v>
      </c>
      <c r="AM7" s="23">
        <v>-4.1322580645161295</v>
      </c>
      <c r="AN7" s="22">
        <v>-14.522580645161286</v>
      </c>
      <c r="AO7" s="2">
        <v>-16.453571428571426</v>
      </c>
      <c r="AP7" s="2">
        <v>-12.71290322580645</v>
      </c>
      <c r="AQ7" s="2">
        <v>4.6133333333333333</v>
      </c>
      <c r="AR7" s="2">
        <v>-0.53548387096774197</v>
      </c>
      <c r="AS7" s="2">
        <v>4.6733333333333338</v>
      </c>
      <c r="AT7" s="2">
        <v>8.1516129032258053</v>
      </c>
      <c r="AU7" s="2">
        <v>8.9870967741935495</v>
      </c>
      <c r="AV7" s="2">
        <v>1.9099999999999997</v>
      </c>
      <c r="AW7" s="2">
        <v>0.28387096774193527</v>
      </c>
      <c r="AX7" s="2">
        <v>-9.206666666666667</v>
      </c>
      <c r="AY7" s="23">
        <v>-10.651612903225804</v>
      </c>
      <c r="AZ7" s="32">
        <f t="shared" si="3"/>
        <v>-2.9552976190476188</v>
      </c>
      <c r="BA7" s="15">
        <f t="shared" si="4"/>
        <v>6.4124731182795696</v>
      </c>
      <c r="BB7" s="2">
        <f t="shared" si="5"/>
        <v>5.9305107526881722</v>
      </c>
    </row>
    <row r="8" spans="1:54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2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3">
        <v>36.800000000000011</v>
      </c>
      <c r="AB8" s="32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4.6733333333333338</v>
      </c>
      <c r="AH8" s="2">
        <v>8.1516129032258053</v>
      </c>
      <c r="AI8" s="2">
        <v>8.9870967741935495</v>
      </c>
      <c r="AJ8" s="2">
        <v>1.9099999999999997</v>
      </c>
      <c r="AK8" s="2">
        <v>0.28387096774193527</v>
      </c>
      <c r="AL8" s="2">
        <v>-9.206666666666667</v>
      </c>
      <c r="AM8" s="23">
        <v>-10.651612903225804</v>
      </c>
      <c r="AN8" s="22">
        <v>-13.193548387096778</v>
      </c>
      <c r="AO8" s="2">
        <v>-12.262068965517241</v>
      </c>
      <c r="AP8" s="2">
        <v>-4.9580645161290322</v>
      </c>
      <c r="AQ8" s="2">
        <v>-0.92333333333333334</v>
      </c>
      <c r="AR8" s="2">
        <v>-0.24193548387096764</v>
      </c>
      <c r="AS8" s="2">
        <v>8.620000000000001</v>
      </c>
      <c r="AT8" s="2">
        <v>13.093548387096776</v>
      </c>
      <c r="AU8" s="2">
        <v>9.7096774193548345</v>
      </c>
      <c r="AV8" s="2">
        <v>3.3966666666666656</v>
      </c>
      <c r="AW8" s="2">
        <v>-0.88064516129032255</v>
      </c>
      <c r="AX8" s="2">
        <v>-5.3599999999999994</v>
      </c>
      <c r="AY8" s="23">
        <v>-0.64838709677419371</v>
      </c>
      <c r="AZ8" s="32">
        <f t="shared" si="3"/>
        <v>-0.3040075392411325</v>
      </c>
      <c r="BA8" s="15">
        <f t="shared" si="4"/>
        <v>10.856774193548389</v>
      </c>
      <c r="BB8" s="2">
        <f t="shared" si="5"/>
        <v>8.70497311827957</v>
      </c>
    </row>
    <row r="9" spans="1:54" x14ac:dyDescent="0.3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2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3">
        <v>37.4</v>
      </c>
      <c r="AB9" s="32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8.620000000000001</v>
      </c>
      <c r="AH9" s="2">
        <v>13.093548387096776</v>
      </c>
      <c r="AI9" s="2">
        <v>9.7096774193548345</v>
      </c>
      <c r="AJ9" s="2">
        <v>3.3966666666666656</v>
      </c>
      <c r="AK9" s="2">
        <v>-0.88064516129032255</v>
      </c>
      <c r="AL9" s="2">
        <v>-5.3599999999999994</v>
      </c>
      <c r="AM9" s="23">
        <v>-0.64838709677419371</v>
      </c>
      <c r="AN9" s="22">
        <v>-7.4806451612903224</v>
      </c>
      <c r="AO9" s="2">
        <v>-14.096428571428575</v>
      </c>
      <c r="AP9" s="2">
        <v>-4.8096774193548377</v>
      </c>
      <c r="AQ9" s="2">
        <v>-1.3166666666666667</v>
      </c>
      <c r="AR9" s="2">
        <v>0.43225806451612903</v>
      </c>
      <c r="AS9" s="2">
        <v>8.6000000000000014</v>
      </c>
      <c r="AT9" s="2">
        <v>11.57741935483871</v>
      </c>
      <c r="AU9" s="2">
        <v>6.6612903225806441</v>
      </c>
      <c r="AV9" s="2">
        <v>0.60333333333333306</v>
      </c>
      <c r="AW9" s="2">
        <v>-0.92903225806451606</v>
      </c>
      <c r="AX9" s="2">
        <v>-6.6733333333333329</v>
      </c>
      <c r="AY9" s="23">
        <v>-14.177419354838708</v>
      </c>
      <c r="AZ9" s="32">
        <f t="shared" si="3"/>
        <v>-1.8007418074756785</v>
      </c>
      <c r="BA9" s="15">
        <f t="shared" si="4"/>
        <v>10.088709677419356</v>
      </c>
      <c r="BB9" s="2">
        <f t="shared" si="5"/>
        <v>6.8605107526881719</v>
      </c>
    </row>
    <row r="10" spans="1:54" x14ac:dyDescent="0.3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2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3">
        <v>56.2</v>
      </c>
      <c r="AB10" s="32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8.6000000000000014</v>
      </c>
      <c r="AH10" s="2">
        <v>11.57741935483871</v>
      </c>
      <c r="AI10" s="2">
        <v>6.6612903225806441</v>
      </c>
      <c r="AJ10" s="2">
        <v>0.60333333333333306</v>
      </c>
      <c r="AK10" s="2">
        <v>-0.92903225806451606</v>
      </c>
      <c r="AL10" s="2">
        <v>-6.6733333333333329</v>
      </c>
      <c r="AM10" s="23">
        <v>-14.177419354838708</v>
      </c>
      <c r="AN10" s="22">
        <v>-7.0612903225806436</v>
      </c>
      <c r="AO10" s="2">
        <v>-7.0428571428571418</v>
      </c>
      <c r="AP10" s="2">
        <v>1.693548387096774</v>
      </c>
      <c r="AQ10" s="2">
        <v>-2.3699999999999997</v>
      </c>
      <c r="AR10" s="2">
        <v>-1.5516129032258066</v>
      </c>
      <c r="AS10" s="2">
        <v>9.1100000000000012</v>
      </c>
      <c r="AT10" s="2">
        <v>12.751612903225807</v>
      </c>
      <c r="AU10" s="2">
        <v>9.2677419354838708</v>
      </c>
      <c r="AV10" s="2">
        <v>6.5100000000000025</v>
      </c>
      <c r="AW10" s="2">
        <v>0.16774193548387098</v>
      </c>
      <c r="AX10" s="2">
        <v>-9.9999999999998319E-3</v>
      </c>
      <c r="AY10" s="23">
        <v>-2.7193548387096778</v>
      </c>
      <c r="AZ10" s="32">
        <f t="shared" si="3"/>
        <v>1.5621274961597547</v>
      </c>
      <c r="BA10" s="15">
        <f t="shared" si="4"/>
        <v>10.930806451612904</v>
      </c>
      <c r="BB10" s="2">
        <f t="shared" si="5"/>
        <v>9.4098387096774214</v>
      </c>
    </row>
    <row r="11" spans="1:54" x14ac:dyDescent="0.3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2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3">
        <v>62.599999999999994</v>
      </c>
      <c r="AB11" s="32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9.1100000000000012</v>
      </c>
      <c r="AH11" s="2">
        <v>12.751612903225807</v>
      </c>
      <c r="AI11" s="2">
        <v>9.2677419354838708</v>
      </c>
      <c r="AJ11" s="2">
        <v>6.5100000000000025</v>
      </c>
      <c r="AK11" s="2">
        <v>0.16774193548387098</v>
      </c>
      <c r="AL11" s="2">
        <v>-9.9999999999998319E-3</v>
      </c>
      <c r="AM11" s="23">
        <v>-2.7193548387096778</v>
      </c>
      <c r="AN11" s="22">
        <v>-8.332258064516127</v>
      </c>
      <c r="AO11" s="2">
        <v>-9.96428571428571</v>
      </c>
      <c r="AP11" s="2">
        <v>-1.7612903225806449</v>
      </c>
      <c r="AQ11" s="2">
        <v>1.7833333333333328</v>
      </c>
      <c r="AR11" s="2">
        <v>2.0999999999999996</v>
      </c>
      <c r="AS11" s="2">
        <v>5.6366666666666676</v>
      </c>
      <c r="AT11" s="2">
        <v>8.9677419354838701</v>
      </c>
      <c r="AU11" s="2">
        <v>6.1903225806451614</v>
      </c>
      <c r="AV11" s="2">
        <v>4.1399999999999997</v>
      </c>
      <c r="AW11" s="2">
        <v>-0.51935483870967725</v>
      </c>
      <c r="AX11" s="2">
        <v>-0.51333333333333331</v>
      </c>
      <c r="AY11" s="23">
        <v>-11.525806451612901</v>
      </c>
      <c r="AZ11" s="32">
        <f t="shared" si="3"/>
        <v>-0.31652201740911368</v>
      </c>
      <c r="BA11" s="15">
        <f t="shared" si="4"/>
        <v>7.3022043010752693</v>
      </c>
      <c r="BB11" s="2">
        <f t="shared" si="5"/>
        <v>6.2336827956989254</v>
      </c>
    </row>
    <row r="12" spans="1:54" x14ac:dyDescent="0.3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2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3">
        <v>22.200000000000003</v>
      </c>
      <c r="AB12" s="32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5.6366666666666676</v>
      </c>
      <c r="AH12" s="2">
        <v>8.9677419354838701</v>
      </c>
      <c r="AI12" s="2">
        <v>6.1903225806451614</v>
      </c>
      <c r="AJ12" s="2">
        <v>4.1399999999999997</v>
      </c>
      <c r="AK12" s="2">
        <v>-0.51935483870967725</v>
      </c>
      <c r="AL12" s="2">
        <v>-0.51333333333333331</v>
      </c>
      <c r="AM12" s="23">
        <v>-11.525806451612901</v>
      </c>
      <c r="AN12" s="22">
        <v>-17.151612903225807</v>
      </c>
      <c r="AO12" s="2">
        <v>-10.551724137931032</v>
      </c>
      <c r="AP12" s="2">
        <v>-8.9548387096774196</v>
      </c>
      <c r="AQ12" s="2">
        <v>0.62000000000000033</v>
      </c>
      <c r="AR12" s="2">
        <v>0.64838709677419382</v>
      </c>
      <c r="AS12" s="2">
        <v>4.7333333333333334</v>
      </c>
      <c r="AT12" s="2">
        <v>8.9709677419354854</v>
      </c>
      <c r="AU12" s="2">
        <v>7.4516129032258061</v>
      </c>
      <c r="AV12" s="2">
        <v>0.15666666666666676</v>
      </c>
      <c r="AW12" s="2">
        <v>-1.2</v>
      </c>
      <c r="AX12" s="2">
        <v>-4.9599999999999991</v>
      </c>
      <c r="AY12" s="23">
        <v>-8.2258064516129021</v>
      </c>
      <c r="AZ12" s="32">
        <f t="shared" si="3"/>
        <v>-2.3719178717093068</v>
      </c>
      <c r="BA12" s="15">
        <f t="shared" si="4"/>
        <v>6.8521505376344098</v>
      </c>
      <c r="BB12" s="2">
        <f t="shared" si="5"/>
        <v>5.3281451612903226</v>
      </c>
    </row>
    <row r="13" spans="1:54" x14ac:dyDescent="0.3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2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3">
        <v>9.8000000000000007</v>
      </c>
      <c r="AB13" s="32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4.7333333333333334</v>
      </c>
      <c r="AH13" s="2">
        <v>8.9709677419354854</v>
      </c>
      <c r="AI13" s="2">
        <v>7.4516129032258061</v>
      </c>
      <c r="AJ13" s="2">
        <v>0.15666666666666676</v>
      </c>
      <c r="AK13" s="2">
        <v>-1.2</v>
      </c>
      <c r="AL13" s="2">
        <v>-4.9599999999999991</v>
      </c>
      <c r="AM13" s="23">
        <v>-8.2258064516129021</v>
      </c>
      <c r="AN13" s="22">
        <v>-11.82258064516129</v>
      </c>
      <c r="AO13" s="2">
        <v>-12.039285714285713</v>
      </c>
      <c r="AP13" s="2">
        <v>-8.3451612903225847</v>
      </c>
      <c r="AQ13" s="2">
        <v>-2.7366666666666668</v>
      </c>
      <c r="AR13" s="2">
        <v>0.90322580645161299</v>
      </c>
      <c r="AS13" s="2">
        <v>6.4633333333333329</v>
      </c>
      <c r="AT13" s="2">
        <v>10.741935483870968</v>
      </c>
      <c r="AU13" s="2">
        <v>7.9354838709677411</v>
      </c>
      <c r="AV13" s="2">
        <v>2.5633333333333335</v>
      </c>
      <c r="AW13" s="2">
        <v>-1.2225806451612899</v>
      </c>
      <c r="AX13" s="2">
        <v>-1.4466666666666668</v>
      </c>
      <c r="AY13" s="23">
        <v>-8.490322580645163</v>
      </c>
      <c r="AZ13" s="32">
        <f t="shared" si="3"/>
        <v>-1.4579960317460319</v>
      </c>
      <c r="BA13" s="15">
        <f t="shared" si="4"/>
        <v>8.6026344086021496</v>
      </c>
      <c r="BB13" s="2">
        <f t="shared" si="5"/>
        <v>6.926021505376343</v>
      </c>
    </row>
    <row r="14" spans="1:54" x14ac:dyDescent="0.3">
      <c r="A14" s="2">
        <v>1978</v>
      </c>
      <c r="B14">
        <v>0.86</v>
      </c>
      <c r="C14" s="14"/>
      <c r="D14" s="14"/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2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3">
        <v>23.9</v>
      </c>
      <c r="AB14" s="32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6.4633333333333329</v>
      </c>
      <c r="AH14" s="2">
        <v>10.741935483870968</v>
      </c>
      <c r="AI14" s="2">
        <v>7.9354838709677411</v>
      </c>
      <c r="AJ14" s="2">
        <v>2.5633333333333335</v>
      </c>
      <c r="AK14" s="2">
        <v>-1.2225806451612899</v>
      </c>
      <c r="AL14" s="2">
        <v>-1.4466666666666668</v>
      </c>
      <c r="AM14" s="23">
        <v>-8.490322580645163</v>
      </c>
      <c r="AN14" s="22">
        <v>-15.645161290322578</v>
      </c>
      <c r="AO14" s="2">
        <v>-18.167857142857141</v>
      </c>
      <c r="AP14" s="2">
        <v>-5.2483870967741941</v>
      </c>
      <c r="AQ14" s="2">
        <v>-1.1666666666666667</v>
      </c>
      <c r="AR14" s="2">
        <v>-0.74193548387096775</v>
      </c>
      <c r="AS14" s="2">
        <v>5.61</v>
      </c>
      <c r="AT14" s="2">
        <v>9.203225806451611</v>
      </c>
      <c r="AU14" s="2">
        <v>7.5774193548387094</v>
      </c>
      <c r="AV14" s="2">
        <v>3.6166666666666654</v>
      </c>
      <c r="AW14" s="2">
        <v>-2.0258064516129037</v>
      </c>
      <c r="AX14" s="2">
        <v>-7.4133333333333331</v>
      </c>
      <c r="AY14" s="23">
        <v>-22.696774193548386</v>
      </c>
      <c r="AZ14" s="32">
        <f t="shared" si="3"/>
        <v>-3.924884152585765</v>
      </c>
      <c r="BA14" s="15">
        <f t="shared" si="4"/>
        <v>7.4066129032258061</v>
      </c>
      <c r="BB14" s="2">
        <f t="shared" si="5"/>
        <v>6.5018279569892474</v>
      </c>
    </row>
    <row r="15" spans="1:54" x14ac:dyDescent="0.3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2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3">
        <v>49.6</v>
      </c>
      <c r="AB15" s="32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5.61</v>
      </c>
      <c r="AH15" s="2">
        <v>9.203225806451611</v>
      </c>
      <c r="AI15" s="2">
        <v>7.5774193548387094</v>
      </c>
      <c r="AJ15" s="2">
        <v>3.6166666666666654</v>
      </c>
      <c r="AK15" s="2">
        <v>-2.0258064516129037</v>
      </c>
      <c r="AL15" s="2">
        <v>-7.4133333333333331</v>
      </c>
      <c r="AM15" s="23">
        <v>-22.696774193548386</v>
      </c>
      <c r="AN15" s="22">
        <v>-20.199999999999996</v>
      </c>
      <c r="AO15" s="2">
        <v>-15.932142857142853</v>
      </c>
      <c r="AP15" s="2">
        <v>-7.209677419354839</v>
      </c>
      <c r="AQ15" s="2">
        <v>4.01</v>
      </c>
      <c r="AR15" s="2">
        <v>1.4129032258064516</v>
      </c>
      <c r="AS15" s="2">
        <v>6.9766666666666657</v>
      </c>
      <c r="AT15" s="2">
        <v>10.651612903225804</v>
      </c>
      <c r="AU15" s="2">
        <v>8.203225806451611</v>
      </c>
      <c r="AV15" s="2">
        <v>5.176666666666665</v>
      </c>
      <c r="AW15" s="2">
        <v>-1.0645161290322578</v>
      </c>
      <c r="AX15" s="2">
        <v>-0.84666666666666701</v>
      </c>
      <c r="AY15" s="23">
        <v>-4.2161290322580633</v>
      </c>
      <c r="AZ15" s="32">
        <f t="shared" si="3"/>
        <v>-1.0865047363031237</v>
      </c>
      <c r="BA15" s="15">
        <f t="shared" si="4"/>
        <v>8.8141397849462351</v>
      </c>
      <c r="BB15" s="2">
        <f t="shared" si="5"/>
        <v>7.7520430107526872</v>
      </c>
    </row>
    <row r="16" spans="1:54" x14ac:dyDescent="0.3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2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3">
        <v>48.099999999999994</v>
      </c>
      <c r="AB16" s="32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6.9766666666666657</v>
      </c>
      <c r="AH16" s="2">
        <v>10.651612903225804</v>
      </c>
      <c r="AI16" s="2">
        <v>8.203225806451611</v>
      </c>
      <c r="AJ16" s="2">
        <v>5.176666666666665</v>
      </c>
      <c r="AK16" s="2">
        <v>-1.0645161290322578</v>
      </c>
      <c r="AL16" s="2">
        <v>-0.84666666666666701</v>
      </c>
      <c r="AM16" s="23">
        <v>-4.2161290322580633</v>
      </c>
      <c r="AN16" s="22">
        <v>-12.925806451612903</v>
      </c>
      <c r="AO16" s="2">
        <v>-16.937931034482759</v>
      </c>
      <c r="AP16" s="2">
        <v>-8.3741935483870975</v>
      </c>
      <c r="AQ16" s="2">
        <v>-2.0099999999999998</v>
      </c>
      <c r="AR16" s="2">
        <v>9.354838709677421E-2</v>
      </c>
      <c r="AS16" s="2">
        <v>9.129999999999999</v>
      </c>
      <c r="AT16" s="2">
        <v>8.3161290322580648</v>
      </c>
      <c r="AU16" s="2">
        <v>6.1161290322580637</v>
      </c>
      <c r="AV16" s="2">
        <v>3.316666666666666</v>
      </c>
      <c r="AW16" s="2">
        <v>0.91290322580645178</v>
      </c>
      <c r="AX16" s="2">
        <v>-7.1033333333333344</v>
      </c>
      <c r="AY16" s="23">
        <v>-15.661290322580642</v>
      </c>
      <c r="AZ16" s="32">
        <f t="shared" si="3"/>
        <v>-2.9272648621925588</v>
      </c>
      <c r="BA16" s="15">
        <f t="shared" si="4"/>
        <v>8.7230645161290319</v>
      </c>
      <c r="BB16" s="2">
        <f t="shared" si="5"/>
        <v>6.7197311827956989</v>
      </c>
    </row>
    <row r="17" spans="1:54" x14ac:dyDescent="0.3">
      <c r="A17" s="2">
        <v>1981</v>
      </c>
      <c r="B17">
        <v>0.997</v>
      </c>
      <c r="C17" s="14"/>
      <c r="D17" s="14"/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2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3">
        <v>46.699999999999996</v>
      </c>
      <c r="AB17" s="32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9.129999999999999</v>
      </c>
      <c r="AH17" s="2">
        <v>8.3161290322580648</v>
      </c>
      <c r="AI17" s="2">
        <v>6.1161290322580637</v>
      </c>
      <c r="AJ17" s="2">
        <v>3.316666666666666</v>
      </c>
      <c r="AK17" s="2">
        <v>0.91290322580645178</v>
      </c>
      <c r="AL17" s="2">
        <v>-7.1033333333333344</v>
      </c>
      <c r="AM17" s="23">
        <v>-15.661290322580642</v>
      </c>
      <c r="AN17" s="22">
        <v>-10.667741935483869</v>
      </c>
      <c r="AO17" s="2">
        <v>-20.089285714285715</v>
      </c>
      <c r="AP17" s="2">
        <v>-13.090322580645163</v>
      </c>
      <c r="AQ17" s="2">
        <v>0.73333333333333328</v>
      </c>
      <c r="AR17" s="2">
        <v>0.57096774193548416</v>
      </c>
      <c r="AS17" s="2">
        <v>5.35</v>
      </c>
      <c r="AT17" s="2">
        <v>10.745161290322581</v>
      </c>
      <c r="AU17" s="2">
        <v>9.1096774193548384</v>
      </c>
      <c r="AV17" s="2">
        <v>3.64</v>
      </c>
      <c r="AW17" s="2">
        <v>1.3838709677419356</v>
      </c>
      <c r="AX17" s="2">
        <v>-1.5566666666666662</v>
      </c>
      <c r="AY17" s="23">
        <v>-15.016129032258064</v>
      </c>
      <c r="AZ17" s="32">
        <f t="shared" si="3"/>
        <v>-2.4072612647209417</v>
      </c>
      <c r="BA17" s="15">
        <f t="shared" si="4"/>
        <v>8.0475806451612897</v>
      </c>
      <c r="BB17" s="2">
        <f t="shared" si="5"/>
        <v>7.2112096774193546</v>
      </c>
    </row>
    <row r="18" spans="1:54" x14ac:dyDescent="0.3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2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3">
        <v>45.4</v>
      </c>
      <c r="AB18" s="32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5.35</v>
      </c>
      <c r="AH18" s="2">
        <v>10.745161290322581</v>
      </c>
      <c r="AI18" s="2">
        <v>9.1096774193548384</v>
      </c>
      <c r="AJ18" s="2">
        <v>3.64</v>
      </c>
      <c r="AK18" s="2">
        <v>1.3838709677419356</v>
      </c>
      <c r="AL18" s="2">
        <v>-1.5566666666666662</v>
      </c>
      <c r="AM18" s="23">
        <v>-15.016129032258064</v>
      </c>
      <c r="AN18" s="22">
        <v>-22.622580645161293</v>
      </c>
      <c r="AO18" s="2">
        <v>-7.575000000000002</v>
      </c>
      <c r="AP18" s="2">
        <v>-0.59032258064516141</v>
      </c>
      <c r="AQ18" s="2">
        <v>-1.4366666666666672</v>
      </c>
      <c r="AR18" s="2">
        <v>1.0806451612903223</v>
      </c>
      <c r="AS18" s="2">
        <v>3.186666666666667</v>
      </c>
      <c r="AT18" s="2">
        <v>9.1903225806451605</v>
      </c>
      <c r="AU18" s="2">
        <v>7.4258064516129041</v>
      </c>
      <c r="AV18" s="2">
        <v>3.2</v>
      </c>
      <c r="AW18" s="2">
        <v>-0.12903225806451599</v>
      </c>
      <c r="AX18" s="2">
        <v>1.1033333333333337</v>
      </c>
      <c r="AY18" s="23">
        <v>-6.2580645161290311</v>
      </c>
      <c r="AZ18" s="32">
        <f t="shared" si="3"/>
        <v>-1.1187410394265231</v>
      </c>
      <c r="BA18" s="15">
        <f t="shared" si="4"/>
        <v>6.188494623655914</v>
      </c>
      <c r="BB18" s="2">
        <f t="shared" si="5"/>
        <v>5.750698924731183</v>
      </c>
    </row>
    <row r="19" spans="1:54" x14ac:dyDescent="0.3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2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3">
        <v>42.4</v>
      </c>
      <c r="AB19" s="32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3.186666666666667</v>
      </c>
      <c r="AH19" s="2">
        <v>9.1903225806451605</v>
      </c>
      <c r="AI19" s="2">
        <v>7.4258064516129041</v>
      </c>
      <c r="AJ19" s="2">
        <v>3.2</v>
      </c>
      <c r="AK19" s="2">
        <v>-0.12903225806451599</v>
      </c>
      <c r="AL19" s="2">
        <v>1.1033333333333337</v>
      </c>
      <c r="AM19" s="23">
        <v>-6.2580645161290311</v>
      </c>
      <c r="AN19" s="22">
        <v>-6.129032258064516</v>
      </c>
      <c r="AO19" s="2">
        <v>-15.11428571428571</v>
      </c>
      <c r="AP19" s="2">
        <v>-5.9129032258064527</v>
      </c>
      <c r="AQ19" s="2">
        <v>-2.2899999999999996</v>
      </c>
      <c r="AR19" s="2">
        <v>1.0451612903225806</v>
      </c>
      <c r="AS19" s="2">
        <v>6.29</v>
      </c>
      <c r="AT19" s="2">
        <v>11.209677419354836</v>
      </c>
      <c r="AU19" s="2">
        <v>6.3967741935483877</v>
      </c>
      <c r="AV19" s="2">
        <v>5.8166666666666664</v>
      </c>
      <c r="AW19" s="2">
        <v>-0.16451612903225815</v>
      </c>
      <c r="AX19" s="2">
        <v>-10.873333333333333</v>
      </c>
      <c r="AY19" s="23">
        <v>-15.1</v>
      </c>
      <c r="AZ19" s="32">
        <f t="shared" si="3"/>
        <v>-2.0688159242191499</v>
      </c>
      <c r="BA19" s="15">
        <f t="shared" si="4"/>
        <v>8.7498387096774177</v>
      </c>
      <c r="BB19" s="2">
        <f t="shared" si="5"/>
        <v>7.4282795698924726</v>
      </c>
    </row>
    <row r="20" spans="1:54" x14ac:dyDescent="0.3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2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3">
        <v>33.799999999999997</v>
      </c>
      <c r="AB20" s="32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6.29</v>
      </c>
      <c r="AH20" s="2">
        <v>11.209677419354836</v>
      </c>
      <c r="AI20" s="2">
        <v>6.3967741935483877</v>
      </c>
      <c r="AJ20" s="2">
        <v>5.8166666666666664</v>
      </c>
      <c r="AK20" s="2">
        <v>-0.16451612903225815</v>
      </c>
      <c r="AL20" s="2">
        <v>-10.873333333333333</v>
      </c>
      <c r="AM20" s="23">
        <v>-15.1</v>
      </c>
      <c r="AN20" s="22">
        <v>-13.135483870967743</v>
      </c>
      <c r="AO20" s="2">
        <v>-5.8827586206896534</v>
      </c>
      <c r="AP20" s="2">
        <v>-2.5129032258064519</v>
      </c>
      <c r="AQ20" s="2">
        <v>-0.74999999999999989</v>
      </c>
      <c r="AR20" s="2">
        <v>3.6064516129032258</v>
      </c>
      <c r="AS20" s="2">
        <v>7.7300000000000013</v>
      </c>
      <c r="AT20" s="2">
        <v>10.519354838709676</v>
      </c>
      <c r="AU20" s="2">
        <v>6.3806451612903219</v>
      </c>
      <c r="AV20" s="2">
        <v>2.8533333333333339</v>
      </c>
      <c r="AW20" s="2">
        <v>0.94838709677419375</v>
      </c>
      <c r="AX20" s="2">
        <v>-5.4766666666666657</v>
      </c>
      <c r="AY20" s="23">
        <v>-5.241935483870968</v>
      </c>
      <c r="AZ20" s="32">
        <f t="shared" si="3"/>
        <v>-8.0131318749227409E-2</v>
      </c>
      <c r="BA20" s="15">
        <f t="shared" si="4"/>
        <v>9.124677419354839</v>
      </c>
      <c r="BB20" s="2">
        <f t="shared" si="5"/>
        <v>6.8708333333333336</v>
      </c>
    </row>
    <row r="21" spans="1:54" x14ac:dyDescent="0.3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2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3">
        <v>34.4</v>
      </c>
      <c r="AB21" s="32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7.7300000000000013</v>
      </c>
      <c r="AH21" s="2">
        <v>10.519354838709676</v>
      </c>
      <c r="AI21" s="2">
        <v>6.3806451612903219</v>
      </c>
      <c r="AJ21" s="2">
        <v>2.8533333333333339</v>
      </c>
      <c r="AK21" s="2">
        <v>0.94838709677419375</v>
      </c>
      <c r="AL21" s="2">
        <v>-5.4766666666666657</v>
      </c>
      <c r="AM21" s="23">
        <v>-5.241935483870968</v>
      </c>
      <c r="AN21" s="22">
        <v>-25.225806451612904</v>
      </c>
      <c r="AO21" s="2">
        <v>-25.06428571428572</v>
      </c>
      <c r="AP21" s="2">
        <v>-0.82580645161290345</v>
      </c>
      <c r="AQ21" s="2">
        <v>3.4833333333333338</v>
      </c>
      <c r="AR21" s="2">
        <v>-1.1032258064516127</v>
      </c>
      <c r="AS21" s="2">
        <v>6.9400000000000013</v>
      </c>
      <c r="AT21" s="2">
        <v>9.2129032258064498</v>
      </c>
      <c r="AU21" s="2">
        <v>9.1903225806451587</v>
      </c>
      <c r="AV21" s="2">
        <v>4.9200000000000017</v>
      </c>
      <c r="AW21" s="2">
        <v>1.0096774193548386</v>
      </c>
      <c r="AX21" s="2">
        <v>-3.8033333333333337</v>
      </c>
      <c r="AY21" s="23">
        <v>-22.35161290322581</v>
      </c>
      <c r="AZ21" s="32">
        <f t="shared" si="3"/>
        <v>-3.6348195084485417</v>
      </c>
      <c r="BA21" s="15">
        <f t="shared" si="4"/>
        <v>8.0764516129032256</v>
      </c>
      <c r="BB21" s="2">
        <f t="shared" si="5"/>
        <v>7.5658064516129029</v>
      </c>
    </row>
    <row r="22" spans="1:54" x14ac:dyDescent="0.3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2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3">
        <v>19.199999999999996</v>
      </c>
      <c r="AB22" s="32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6.9400000000000013</v>
      </c>
      <c r="AH22" s="2">
        <v>9.2129032258064498</v>
      </c>
      <c r="AI22" s="2">
        <v>9.1903225806451587</v>
      </c>
      <c r="AJ22" s="2">
        <v>4.9200000000000017</v>
      </c>
      <c r="AK22" s="2">
        <v>1.0096774193548386</v>
      </c>
      <c r="AL22" s="2">
        <v>-3.8033333333333337</v>
      </c>
      <c r="AM22" s="23">
        <v>-22.35161290322581</v>
      </c>
      <c r="AN22" s="22">
        <v>-17.664516129032258</v>
      </c>
      <c r="AO22" s="2">
        <v>-16.750000000000004</v>
      </c>
      <c r="AP22" s="2">
        <v>-4.0419354838709669</v>
      </c>
      <c r="AQ22" s="2">
        <v>1.3300000000000003</v>
      </c>
      <c r="AR22" s="2">
        <v>0.66129032258064513</v>
      </c>
      <c r="AS22" s="2">
        <v>8.67</v>
      </c>
      <c r="AT22" s="2">
        <v>9.0290322580645146</v>
      </c>
      <c r="AU22" s="2">
        <v>7.0709677419354851</v>
      </c>
      <c r="AV22" s="2">
        <v>2.4133333333333331</v>
      </c>
      <c r="AW22" s="2">
        <v>-0.43548387096774205</v>
      </c>
      <c r="AX22" s="2">
        <v>-2.1666666666666665</v>
      </c>
      <c r="AY22" s="23">
        <v>-19.980645161290326</v>
      </c>
      <c r="AZ22" s="32">
        <f t="shared" si="3"/>
        <v>-2.6553853046594988</v>
      </c>
      <c r="BA22" s="15">
        <f t="shared" si="4"/>
        <v>8.8495161290322564</v>
      </c>
      <c r="BB22" s="2">
        <f t="shared" si="5"/>
        <v>6.7958333333333325</v>
      </c>
    </row>
    <row r="23" spans="1:54" x14ac:dyDescent="0.3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2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3">
        <v>15.600000000000001</v>
      </c>
      <c r="AB23" s="32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8.67</v>
      </c>
      <c r="AH23" s="2">
        <v>9.0290322580645146</v>
      </c>
      <c r="AI23" s="2">
        <v>7.0709677419354851</v>
      </c>
      <c r="AJ23" s="2">
        <v>2.4133333333333331</v>
      </c>
      <c r="AK23" s="2">
        <v>-0.43548387096774205</v>
      </c>
      <c r="AL23" s="2">
        <v>-2.1666666666666665</v>
      </c>
      <c r="AM23" s="23">
        <v>-19.980645161290326</v>
      </c>
      <c r="AN23" s="22">
        <v>-17.641935483870967</v>
      </c>
      <c r="AO23" s="2">
        <v>-19.235714285714288</v>
      </c>
      <c r="AP23" s="2">
        <v>-7.8774193548387075</v>
      </c>
      <c r="AQ23" s="2">
        <v>-2.2433333333333332</v>
      </c>
      <c r="AR23" s="2">
        <v>0.59354838709677415</v>
      </c>
      <c r="AS23" s="2">
        <v>6.6599999999999993</v>
      </c>
      <c r="AT23" s="2">
        <v>7.9580645161290331</v>
      </c>
      <c r="AU23" s="2">
        <v>5.3064516129032278</v>
      </c>
      <c r="AV23" s="2">
        <v>4.296666666666666</v>
      </c>
      <c r="AW23" s="2">
        <v>3.9000000000000008</v>
      </c>
      <c r="AX23" s="2">
        <v>-3.1433333333333326</v>
      </c>
      <c r="AY23" s="23">
        <v>-14.56774193548387</v>
      </c>
      <c r="AZ23" s="32">
        <f t="shared" si="3"/>
        <v>-2.9995622119815657</v>
      </c>
      <c r="BA23" s="15">
        <f t="shared" si="4"/>
        <v>7.3090322580645157</v>
      </c>
      <c r="BB23" s="2">
        <f t="shared" si="5"/>
        <v>6.0552956989247315</v>
      </c>
    </row>
    <row r="24" spans="1:54" x14ac:dyDescent="0.3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2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3">
        <v>16.5</v>
      </c>
      <c r="AB24" s="32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6.6599999999999993</v>
      </c>
      <c r="AH24" s="2">
        <v>7.9580645161290331</v>
      </c>
      <c r="AI24" s="2">
        <v>5.3064516129032278</v>
      </c>
      <c r="AJ24" s="2">
        <v>4.296666666666666</v>
      </c>
      <c r="AK24" s="2">
        <v>3.9000000000000008</v>
      </c>
      <c r="AL24" s="2">
        <v>-3.1433333333333326</v>
      </c>
      <c r="AM24" s="23">
        <v>-14.56774193548387</v>
      </c>
      <c r="AN24" s="22">
        <v>-11.877419354838711</v>
      </c>
      <c r="AO24" s="2">
        <v>-11.486206896551721</v>
      </c>
      <c r="AP24" s="2">
        <v>-8.0032258064516135</v>
      </c>
      <c r="AQ24" s="2">
        <v>4.37</v>
      </c>
      <c r="AR24" s="2">
        <v>-0.13870967741935475</v>
      </c>
      <c r="AS24" s="2">
        <v>7.9133333333333349</v>
      </c>
      <c r="AT24" s="2">
        <v>11.841935483870964</v>
      </c>
      <c r="AU24" s="2">
        <v>9.7064516129032263</v>
      </c>
      <c r="AV24" s="2">
        <v>4.4933333333333332</v>
      </c>
      <c r="AW24" s="2">
        <v>-0.98387096774193583</v>
      </c>
      <c r="AX24" s="2">
        <v>-9.8966666666666665</v>
      </c>
      <c r="AY24" s="23">
        <v>-13.448387096774194</v>
      </c>
      <c r="AZ24" s="32">
        <f t="shared" si="3"/>
        <v>-1.4591193919169447</v>
      </c>
      <c r="BA24" s="15">
        <f t="shared" si="4"/>
        <v>9.8776344086021499</v>
      </c>
      <c r="BB24" s="2">
        <f t="shared" si="5"/>
        <v>8.4887634408602146</v>
      </c>
    </row>
    <row r="25" spans="1:54" x14ac:dyDescent="0.3">
      <c r="A25" s="2">
        <v>1989</v>
      </c>
      <c r="B25">
        <v>1.097</v>
      </c>
      <c r="C25" s="14"/>
      <c r="D25" s="14"/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2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3">
        <v>23.499999999999996</v>
      </c>
      <c r="AB25" s="32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7.9133333333333349</v>
      </c>
      <c r="AH25" s="2">
        <v>11.841935483870964</v>
      </c>
      <c r="AI25" s="2">
        <v>9.7064516129032263</v>
      </c>
      <c r="AJ25" s="2">
        <v>4.4933333333333332</v>
      </c>
      <c r="AK25" s="2">
        <v>-0.98387096774193583</v>
      </c>
      <c r="AL25" s="2">
        <v>-9.8966666666666665</v>
      </c>
      <c r="AM25" s="23">
        <v>-13.448387096774194</v>
      </c>
      <c r="AN25" s="22">
        <v>-7.6483870967741936</v>
      </c>
      <c r="AO25" s="2">
        <v>-6.6964285714285721</v>
      </c>
      <c r="AP25" s="2">
        <v>-0.25806451612903236</v>
      </c>
      <c r="AQ25" s="2">
        <v>-0.87666666666666693</v>
      </c>
      <c r="AR25" s="2">
        <v>2.8870967741935485</v>
      </c>
      <c r="AS25" s="2">
        <v>8.7466666666666661</v>
      </c>
      <c r="AT25" s="2">
        <v>10.290322580645162</v>
      </c>
      <c r="AU25" s="2">
        <v>8.7258064516129039</v>
      </c>
      <c r="AV25" s="2">
        <v>3.973333333333334</v>
      </c>
      <c r="AW25" s="2">
        <v>-3.1354838709677417</v>
      </c>
      <c r="AX25" s="2">
        <v>-3.2266666666666666</v>
      </c>
      <c r="AY25" s="23">
        <v>-11</v>
      </c>
      <c r="AZ25" s="32">
        <f t="shared" si="3"/>
        <v>0.14846070148489479</v>
      </c>
      <c r="BA25" s="15">
        <f t="shared" si="4"/>
        <v>9.5184946236559149</v>
      </c>
      <c r="BB25" s="2">
        <f t="shared" si="5"/>
        <v>7.9340322580645166</v>
      </c>
    </row>
    <row r="26" spans="1:54" x14ac:dyDescent="0.3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2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3">
        <v>37.900000000000006</v>
      </c>
      <c r="AB26" s="32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8.7466666666666661</v>
      </c>
      <c r="AH26" s="2">
        <v>10.290322580645162</v>
      </c>
      <c r="AI26" s="2">
        <v>8.7258064516129039</v>
      </c>
      <c r="AJ26" s="2">
        <v>3.973333333333334</v>
      </c>
      <c r="AK26" s="2">
        <v>-3.1354838709677417</v>
      </c>
      <c r="AL26" s="2">
        <v>-3.2266666666666666</v>
      </c>
      <c r="AM26" s="23">
        <v>-11</v>
      </c>
      <c r="AN26" s="22">
        <v>-17.196774193548386</v>
      </c>
      <c r="AO26" s="2">
        <v>-2.4107142857142856</v>
      </c>
      <c r="AP26" s="2">
        <v>-2.3419354838709676</v>
      </c>
      <c r="AQ26" s="2">
        <v>-0.3299999999999999</v>
      </c>
      <c r="AR26" s="2">
        <v>0.47419354838709687</v>
      </c>
      <c r="AS26" s="2">
        <v>5.623333333333334</v>
      </c>
      <c r="AT26" s="2">
        <v>10.709677419354838</v>
      </c>
      <c r="AU26" s="2">
        <v>7.9225806451612879</v>
      </c>
      <c r="AV26" s="2">
        <v>1.9533333333333338</v>
      </c>
      <c r="AW26" s="2">
        <v>-1.8516129032258062</v>
      </c>
      <c r="AX26" s="2">
        <v>-5.7733333333333352</v>
      </c>
      <c r="AY26" s="23">
        <v>-3.8806451612903223</v>
      </c>
      <c r="AZ26" s="32">
        <f t="shared" si="3"/>
        <v>-0.59182475678443425</v>
      </c>
      <c r="BA26" s="15">
        <f t="shared" si="4"/>
        <v>8.1665053763440856</v>
      </c>
      <c r="BB26" s="2">
        <f t="shared" si="5"/>
        <v>6.5522311827956976</v>
      </c>
    </row>
    <row r="27" spans="1:54" x14ac:dyDescent="0.3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2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3">
        <v>55.300000000000004</v>
      </c>
      <c r="AB27" s="32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5.623333333333334</v>
      </c>
      <c r="AH27" s="2">
        <v>10.709677419354838</v>
      </c>
      <c r="AI27" s="2">
        <v>7.9225806451612879</v>
      </c>
      <c r="AJ27" s="2">
        <v>1.9533333333333338</v>
      </c>
      <c r="AK27" s="2">
        <v>-1.8516129032258062</v>
      </c>
      <c r="AL27" s="2">
        <v>-5.7733333333333352</v>
      </c>
      <c r="AM27" s="23">
        <v>-3.8806451612903223</v>
      </c>
      <c r="AN27" s="22">
        <v>-13.59677419354839</v>
      </c>
      <c r="AO27" s="2">
        <v>-14.610714285714286</v>
      </c>
      <c r="AP27" s="2">
        <v>-11.129032258064516</v>
      </c>
      <c r="AQ27" s="2">
        <v>-1.3299999999999998</v>
      </c>
      <c r="AR27" s="2">
        <v>0.27741935483870961</v>
      </c>
      <c r="AS27" s="2">
        <v>6.9266666666666676</v>
      </c>
      <c r="AT27" s="2">
        <v>9.6709677419354865</v>
      </c>
      <c r="AU27" s="2">
        <v>9.3387096774193541</v>
      </c>
      <c r="AV27" s="2">
        <v>1.4900000000000004</v>
      </c>
      <c r="AW27" s="2">
        <v>0.1870967741935487</v>
      </c>
      <c r="AX27" s="2">
        <v>-0.98333333333333306</v>
      </c>
      <c r="AY27" s="23">
        <v>-9.1870967741935452</v>
      </c>
      <c r="AZ27" s="32">
        <f t="shared" si="3"/>
        <v>-1.9121742191500246</v>
      </c>
      <c r="BA27" s="15">
        <f t="shared" si="4"/>
        <v>8.2988172043010771</v>
      </c>
      <c r="BB27" s="2">
        <f t="shared" si="5"/>
        <v>6.8565860215053771</v>
      </c>
    </row>
    <row r="28" spans="1:54" x14ac:dyDescent="0.3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2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6.9266666666666676</v>
      </c>
      <c r="AH28" s="2">
        <v>9.6709677419354865</v>
      </c>
      <c r="AI28" s="2">
        <v>9.3387096774193541</v>
      </c>
      <c r="AJ28" s="2">
        <v>1.4900000000000004</v>
      </c>
      <c r="AK28" s="2">
        <v>0.1870967741935487</v>
      </c>
      <c r="AL28" s="2">
        <v>-0.98333333333333306</v>
      </c>
      <c r="AM28" s="23">
        <v>-9.1870967741935452</v>
      </c>
      <c r="AN28" s="22">
        <v>-9.4322580645161249</v>
      </c>
      <c r="AO28" s="2">
        <v>-1.7862068965517244</v>
      </c>
      <c r="AP28" s="2">
        <v>-3.3354838709677428</v>
      </c>
      <c r="AQ28" s="2">
        <v>3.5699999999999994</v>
      </c>
      <c r="AR28" s="2">
        <v>1.6612903225806455</v>
      </c>
      <c r="AS28" s="2">
        <v>7.0333333333333332</v>
      </c>
      <c r="AT28" s="2">
        <v>8.8580645161290299</v>
      </c>
      <c r="AU28" s="2">
        <v>7.3806451612903228</v>
      </c>
      <c r="AV28" s="2">
        <v>6.65</v>
      </c>
      <c r="AW28" s="2">
        <v>-6.4806451612903224</v>
      </c>
      <c r="AX28" s="2">
        <v>-7.7933333333333348</v>
      </c>
      <c r="AY28" s="23">
        <v>-0.26774193548387082</v>
      </c>
      <c r="AZ28" s="32">
        <f t="shared" si="3"/>
        <v>0.50480533926585114</v>
      </c>
      <c r="BA28" s="15">
        <f t="shared" si="4"/>
        <v>7.9456989247311816</v>
      </c>
      <c r="BB28" s="2">
        <f t="shared" si="5"/>
        <v>7.480510752688172</v>
      </c>
    </row>
    <row r="29" spans="1:54" x14ac:dyDescent="0.3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2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3">
        <v>57.600000000000009</v>
      </c>
      <c r="AB29" s="32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7.0333333333333332</v>
      </c>
      <c r="AH29" s="2">
        <v>8.8580645161290299</v>
      </c>
      <c r="AI29" s="2">
        <v>7.3806451612903228</v>
      </c>
      <c r="AJ29" s="2">
        <v>6.65</v>
      </c>
      <c r="AK29" s="2">
        <v>-6.4806451612903224</v>
      </c>
      <c r="AL29" s="2">
        <v>-7.7933333333333348</v>
      </c>
      <c r="AM29" s="23">
        <v>-0.26774193548387082</v>
      </c>
      <c r="AN29" s="22">
        <v>-7.5451612903225804</v>
      </c>
      <c r="AO29" s="2">
        <v>-6.5964285714285706</v>
      </c>
      <c r="AP29" s="2">
        <v>-1.5838709677419356</v>
      </c>
      <c r="AQ29" s="2">
        <v>3.6433333333333322</v>
      </c>
      <c r="AR29" s="2">
        <v>0.96451612903225825</v>
      </c>
      <c r="AS29" s="2">
        <v>6.2299999999999995</v>
      </c>
      <c r="AT29" s="2">
        <v>10.145161290322578</v>
      </c>
      <c r="AU29" s="2">
        <v>8.8387096774193559</v>
      </c>
      <c r="AV29" s="2">
        <v>-0.74666666666666681</v>
      </c>
      <c r="AW29" s="2">
        <v>-1.1161290322580646</v>
      </c>
      <c r="AX29" s="2">
        <v>-3.5000000000000004</v>
      </c>
      <c r="AY29" s="23">
        <v>-9.6677419354838712</v>
      </c>
      <c r="AZ29" s="32">
        <f t="shared" si="3"/>
        <v>-7.7856502816180395E-2</v>
      </c>
      <c r="BA29" s="15">
        <f t="shared" si="4"/>
        <v>8.1875806451612885</v>
      </c>
      <c r="BB29" s="2">
        <f t="shared" si="5"/>
        <v>6.1168010752688167</v>
      </c>
    </row>
    <row r="30" spans="1:54" x14ac:dyDescent="0.3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2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3">
        <v>45.79999999999999</v>
      </c>
      <c r="AB30" s="32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6.2299999999999995</v>
      </c>
      <c r="AH30" s="2">
        <v>10.145161290322578</v>
      </c>
      <c r="AI30" s="2">
        <v>8.8387096774193559</v>
      </c>
      <c r="AJ30" s="2">
        <v>-0.74666666666666681</v>
      </c>
      <c r="AK30" s="2">
        <v>-1.1161290322580646</v>
      </c>
      <c r="AL30" s="2">
        <v>-3.5000000000000004</v>
      </c>
      <c r="AM30" s="23">
        <v>-9.6677419354838712</v>
      </c>
      <c r="AN30" s="22">
        <v>-12.816129032258063</v>
      </c>
      <c r="AO30" s="2">
        <v>-5.1642857142857119</v>
      </c>
      <c r="AP30" s="2">
        <v>-5.3903225806451625</v>
      </c>
      <c r="AQ30" s="2">
        <v>-2.4666666666666659</v>
      </c>
      <c r="AR30" s="2">
        <v>-0.40322580645161282</v>
      </c>
      <c r="AS30" s="2">
        <v>7.3166666666666655</v>
      </c>
      <c r="AT30" s="2">
        <v>9.7258064516129057</v>
      </c>
      <c r="AU30" s="2">
        <v>7.1064516129032249</v>
      </c>
      <c r="AV30" s="2">
        <v>1.7</v>
      </c>
      <c r="AW30" s="2">
        <v>-0.87419354838709662</v>
      </c>
      <c r="AX30" s="2">
        <v>-2.2433333333333332</v>
      </c>
      <c r="AY30" s="23">
        <v>1.2612903225806444</v>
      </c>
      <c r="AZ30" s="32">
        <f t="shared" si="3"/>
        <v>-0.18732846902201686</v>
      </c>
      <c r="BA30" s="15">
        <f t="shared" si="4"/>
        <v>8.5212365591397852</v>
      </c>
      <c r="BB30" s="2">
        <f t="shared" si="5"/>
        <v>6.4622311827956986</v>
      </c>
    </row>
    <row r="31" spans="1:54" x14ac:dyDescent="0.3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2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7.3166666666666655</v>
      </c>
      <c r="AH31" s="2">
        <v>9.7258064516129057</v>
      </c>
      <c r="AI31" s="2">
        <v>7.1064516129032249</v>
      </c>
      <c r="AJ31" s="2">
        <v>1.7</v>
      </c>
      <c r="AK31" s="2">
        <v>-0.87419354838709662</v>
      </c>
      <c r="AL31" s="2">
        <v>-2.2433333333333332</v>
      </c>
      <c r="AM31" s="23">
        <v>1.2612903225806444</v>
      </c>
      <c r="AN31" s="22">
        <v>-7.338709677419355</v>
      </c>
      <c r="AO31" s="2">
        <v>-9.8071428571428516</v>
      </c>
      <c r="AP31" s="2">
        <v>-1.3548387096774197</v>
      </c>
      <c r="AQ31" s="2">
        <v>-1.5566666666666669</v>
      </c>
      <c r="AR31" s="2">
        <v>0.88387096774193574</v>
      </c>
      <c r="AS31" s="2">
        <v>8.096666666666664</v>
      </c>
      <c r="AT31" s="2">
        <v>7.7612903225806447</v>
      </c>
      <c r="AU31" s="2">
        <v>7.1258064516129043</v>
      </c>
      <c r="AV31" s="2">
        <v>2.4333333333333331</v>
      </c>
      <c r="AW31" s="2">
        <v>0.42258064516129012</v>
      </c>
      <c r="AX31" s="2">
        <v>-4.2033333333333323</v>
      </c>
      <c r="AY31" s="23">
        <v>-13.999999999999998</v>
      </c>
      <c r="AZ31" s="32">
        <f t="shared" si="3"/>
        <v>-0.96142857142857119</v>
      </c>
      <c r="BA31" s="15">
        <f t="shared" si="4"/>
        <v>7.9289784946236548</v>
      </c>
      <c r="BB31" s="2">
        <f t="shared" si="5"/>
        <v>6.3542741935483873</v>
      </c>
    </row>
    <row r="32" spans="1:54" x14ac:dyDescent="0.3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8.096666666666664</v>
      </c>
      <c r="AH32" s="2">
        <v>7.7612903225806447</v>
      </c>
      <c r="AI32" s="2">
        <v>7.1258064516129043</v>
      </c>
      <c r="AJ32" s="2">
        <v>2.4333333333333331</v>
      </c>
      <c r="AK32" s="2">
        <v>0.42258064516129012</v>
      </c>
      <c r="AL32" s="2">
        <v>-4.2033333333333323</v>
      </c>
      <c r="AM32" s="23">
        <v>-13.999999999999998</v>
      </c>
      <c r="AN32" s="22">
        <v>-8.5709677419354833</v>
      </c>
      <c r="AO32" s="2">
        <v>-14.775862068965516</v>
      </c>
      <c r="AP32" s="2">
        <v>2.6870967741935488</v>
      </c>
      <c r="AQ32" s="2">
        <v>0.64666666666666694</v>
      </c>
      <c r="AR32" s="2">
        <v>-1.3290322580645162</v>
      </c>
      <c r="AS32" s="2">
        <v>5.2933333333333321</v>
      </c>
      <c r="AT32" s="2">
        <v>7.9838709677419333</v>
      </c>
      <c r="AU32" s="2">
        <v>8.112903225806452</v>
      </c>
      <c r="AV32" s="2">
        <v>2.2633333333333336</v>
      </c>
      <c r="AW32" s="2">
        <v>-0.30967741935483895</v>
      </c>
      <c r="AX32" s="2">
        <v>-3.6733333333333329</v>
      </c>
      <c r="AY32" s="23">
        <v>-7.9709677419354836</v>
      </c>
      <c r="AZ32" s="32">
        <f t="shared" si="3"/>
        <v>-0.80355302187615851</v>
      </c>
      <c r="BA32" s="15">
        <f t="shared" si="4"/>
        <v>6.6386021505376327</v>
      </c>
      <c r="BB32" s="2">
        <f t="shared" si="5"/>
        <v>5.9133602150537623</v>
      </c>
    </row>
    <row r="33" spans="1:54" x14ac:dyDescent="0.3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2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3">
        <v>14.700000000000001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5.2933333333333321</v>
      </c>
      <c r="AH33" s="2">
        <v>7.9838709677419333</v>
      </c>
      <c r="AI33" s="2">
        <v>8.112903225806452</v>
      </c>
      <c r="AJ33" s="2">
        <v>2.2633333333333336</v>
      </c>
      <c r="AK33" s="2">
        <v>-0.30967741935483895</v>
      </c>
      <c r="AL33" s="2">
        <v>-3.6733333333333329</v>
      </c>
      <c r="AM33" s="23">
        <v>-7.9709677419354836</v>
      </c>
      <c r="AN33" s="22">
        <v>-10.996774193548388</v>
      </c>
      <c r="AO33" s="2">
        <v>-10.046428571428573</v>
      </c>
      <c r="AP33" s="2">
        <v>-4.1548387096774198</v>
      </c>
      <c r="AQ33" s="2">
        <v>2.1899999999999995</v>
      </c>
      <c r="AR33" s="2">
        <v>-1.9354838709677392E-2</v>
      </c>
      <c r="AS33" s="2">
        <v>6.54</v>
      </c>
      <c r="AT33" s="2">
        <v>9.7580645161290338</v>
      </c>
      <c r="AU33" s="2">
        <v>8.7677419354838708</v>
      </c>
      <c r="AV33" s="2">
        <v>5.1933333333333325</v>
      </c>
      <c r="AW33" s="2">
        <v>-1.6774193548387097</v>
      </c>
      <c r="AX33" s="2">
        <v>-3.1533333333333333</v>
      </c>
      <c r="AY33" s="23">
        <v>-8.258064516129032</v>
      </c>
      <c r="AZ33" s="32">
        <f t="shared" si="3"/>
        <v>-0.48808947772657502</v>
      </c>
      <c r="BA33" s="15">
        <f t="shared" si="4"/>
        <v>8.1490322580645174</v>
      </c>
      <c r="BB33" s="2">
        <f t="shared" si="5"/>
        <v>7.5647849462365597</v>
      </c>
    </row>
    <row r="34" spans="1:54" x14ac:dyDescent="0.3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2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3">
        <v>27.2</v>
      </c>
      <c r="AB34" s="32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6.54</v>
      </c>
      <c r="AH34" s="2">
        <v>9.7580645161290338</v>
      </c>
      <c r="AI34" s="2">
        <v>8.7677419354838708</v>
      </c>
      <c r="AJ34" s="2">
        <v>5.1933333333333325</v>
      </c>
      <c r="AK34" s="2">
        <v>-1.6774193548387097</v>
      </c>
      <c r="AL34" s="2">
        <v>-3.1533333333333333</v>
      </c>
      <c r="AM34" s="23">
        <v>-8.258064516129032</v>
      </c>
      <c r="AN34" s="22">
        <v>-11.009677419354839</v>
      </c>
      <c r="AO34" s="2">
        <v>-24.617857142857144</v>
      </c>
      <c r="AP34" s="2">
        <v>-10.36774193548387</v>
      </c>
      <c r="AQ34" s="2">
        <v>3.7033333333333336</v>
      </c>
      <c r="AR34" s="2">
        <v>-0.1258064516129033</v>
      </c>
      <c r="AS34" s="2">
        <v>5.6099999999999994</v>
      </c>
      <c r="AT34" s="2">
        <v>12.290322580645162</v>
      </c>
      <c r="AU34" s="2">
        <v>7.8000000000000016</v>
      </c>
      <c r="AV34" s="2">
        <v>3.8366666666666664</v>
      </c>
      <c r="AW34" s="2">
        <v>-0.16774193548387079</v>
      </c>
      <c r="AX34" s="2">
        <v>-7.6433333333333353</v>
      </c>
      <c r="AY34" s="23">
        <v>-12.435483870967738</v>
      </c>
      <c r="AZ34" s="32">
        <f t="shared" si="3"/>
        <v>-2.7606099590373785</v>
      </c>
      <c r="BA34" s="15">
        <f t="shared" si="4"/>
        <v>8.9501612903225798</v>
      </c>
      <c r="BB34" s="2">
        <f t="shared" si="5"/>
        <v>7.3842473118279566</v>
      </c>
    </row>
    <row r="35" spans="1:54" x14ac:dyDescent="0.3">
      <c r="A35" s="2">
        <v>1999</v>
      </c>
      <c r="B35">
        <v>1.022</v>
      </c>
      <c r="C35" s="14"/>
      <c r="D35" s="14"/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2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5.6099999999999994</v>
      </c>
      <c r="AH35" s="2">
        <v>12.290322580645162</v>
      </c>
      <c r="AI35" s="2">
        <v>7.8000000000000016</v>
      </c>
      <c r="AJ35" s="2">
        <v>3.8366666666666664</v>
      </c>
      <c r="AK35" s="2">
        <v>-0.16774193548387079</v>
      </c>
      <c r="AL35" s="2">
        <v>-7.6433333333333353</v>
      </c>
      <c r="AM35" s="23">
        <v>-12.435483870967738</v>
      </c>
      <c r="AN35" s="22">
        <v>-17.525806451612905</v>
      </c>
      <c r="AO35" s="2">
        <v>-13.807142857142855</v>
      </c>
      <c r="AP35" s="2">
        <v>-3.3129032258064521</v>
      </c>
      <c r="AQ35" s="2">
        <v>-0.26666666666666666</v>
      </c>
      <c r="AR35" s="2">
        <v>-2.3612903225806448</v>
      </c>
      <c r="AS35" s="2">
        <v>8.6400000000000023</v>
      </c>
      <c r="AT35" s="2">
        <v>10.319354838709675</v>
      </c>
      <c r="AU35" s="2">
        <v>5.6677419354838703</v>
      </c>
      <c r="AV35" s="2">
        <v>4.2499999999999991</v>
      </c>
      <c r="AW35" s="2">
        <v>0.86451612903225827</v>
      </c>
      <c r="AX35" s="2">
        <v>-2.82</v>
      </c>
      <c r="AY35" s="23">
        <v>-8.4935483870967765</v>
      </c>
      <c r="AZ35" s="32">
        <f t="shared" si="3"/>
        <v>-1.5704787506400411</v>
      </c>
      <c r="BA35" s="15">
        <f t="shared" si="4"/>
        <v>9.4796774193548394</v>
      </c>
      <c r="BB35" s="2">
        <f t="shared" si="5"/>
        <v>7.2192741935483875</v>
      </c>
    </row>
    <row r="36" spans="1:54" x14ac:dyDescent="0.3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2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3">
        <v>54.399999999999984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8.6400000000000023</v>
      </c>
      <c r="AH36" s="2">
        <v>10.319354838709675</v>
      </c>
      <c r="AI36" s="2">
        <v>5.6677419354838703</v>
      </c>
      <c r="AJ36" s="2">
        <v>4.2499999999999991</v>
      </c>
      <c r="AK36" s="2">
        <v>0.86451612903225827</v>
      </c>
      <c r="AL36" s="2">
        <v>-2.82</v>
      </c>
      <c r="AM36" s="23">
        <v>-8.4935483870967765</v>
      </c>
      <c r="AN36" s="22">
        <v>-7.09032258064516</v>
      </c>
      <c r="AO36" s="2">
        <v>-5.8241379310344819</v>
      </c>
      <c r="AP36" s="2">
        <v>-1.3129032258064515</v>
      </c>
      <c r="AQ36" s="2">
        <v>-0.76333333333333342</v>
      </c>
      <c r="AR36" s="2">
        <v>1.5741935483870966</v>
      </c>
      <c r="AS36" s="2">
        <v>8.033333333333335</v>
      </c>
      <c r="AT36" s="2">
        <v>11.348387096774195</v>
      </c>
      <c r="AU36" s="2">
        <v>8.3161290322580648</v>
      </c>
      <c r="AV36" s="2">
        <v>3.2200000000000011</v>
      </c>
      <c r="AW36" s="2">
        <v>3.3967741935483873</v>
      </c>
      <c r="AX36" s="2">
        <v>-1.5933333333333335</v>
      </c>
      <c r="AY36" s="23">
        <v>-6.4354838709677411</v>
      </c>
      <c r="AZ36" s="32">
        <f t="shared" si="3"/>
        <v>1.0724419107650485</v>
      </c>
      <c r="BA36" s="15">
        <f t="shared" si="4"/>
        <v>9.6908602150537639</v>
      </c>
      <c r="BB36" s="2">
        <f t="shared" si="5"/>
        <v>7.7294623655913988</v>
      </c>
    </row>
    <row r="37" spans="1:54" x14ac:dyDescent="0.3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2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3">
        <v>8.5</v>
      </c>
      <c r="AB37" s="32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8.033333333333335</v>
      </c>
      <c r="AH37" s="2">
        <v>11.348387096774195</v>
      </c>
      <c r="AI37" s="2">
        <v>8.3161290322580648</v>
      </c>
      <c r="AJ37" s="2">
        <v>3.2200000000000011</v>
      </c>
      <c r="AK37" s="2">
        <v>3.3967741935483873</v>
      </c>
      <c r="AL37" s="2">
        <v>-1.5933333333333335</v>
      </c>
      <c r="AM37" s="23">
        <v>-6.4354838709677411</v>
      </c>
      <c r="AN37" s="22">
        <v>-3.9129032258064509</v>
      </c>
      <c r="AO37" s="2">
        <v>-13.646428571428576</v>
      </c>
      <c r="AP37" s="2">
        <v>-4.4516129032258061</v>
      </c>
      <c r="AQ37" s="2">
        <v>0.61666666666666647</v>
      </c>
      <c r="AR37" s="2">
        <v>0.80645161290322553</v>
      </c>
      <c r="AS37" s="2">
        <v>8.6166666666666671</v>
      </c>
      <c r="AT37" s="2">
        <v>11.329032258064515</v>
      </c>
      <c r="AU37" s="2">
        <v>7.8129032258064504</v>
      </c>
      <c r="AV37" s="2">
        <v>4.0433333333333321</v>
      </c>
      <c r="AW37" s="2">
        <v>-1.1354838709677419</v>
      </c>
      <c r="AX37" s="2">
        <v>-6.9233333333333338</v>
      </c>
      <c r="AY37" s="23">
        <v>-13.509677419354839</v>
      </c>
      <c r="AZ37" s="32">
        <f t="shared" si="3"/>
        <v>-0.86286546338965753</v>
      </c>
      <c r="BA37" s="15">
        <f t="shared" si="4"/>
        <v>9.9728494623655912</v>
      </c>
      <c r="BB37" s="2">
        <f t="shared" si="5"/>
        <v>7.9504838709677417</v>
      </c>
    </row>
    <row r="38" spans="1:54" x14ac:dyDescent="0.3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2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3">
        <v>14.4</v>
      </c>
      <c r="AB38" s="32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8.6166666666666671</v>
      </c>
      <c r="AH38" s="2">
        <v>11.329032258064515</v>
      </c>
      <c r="AI38" s="2">
        <v>7.8129032258064504</v>
      </c>
      <c r="AJ38" s="2">
        <v>4.0433333333333321</v>
      </c>
      <c r="AK38" s="2">
        <v>-1.1354838709677419</v>
      </c>
      <c r="AL38" s="2">
        <v>-6.9233333333333338</v>
      </c>
      <c r="AM38" s="23">
        <v>-13.509677419354839</v>
      </c>
      <c r="AN38" s="22">
        <v>-13.383870967741936</v>
      </c>
      <c r="AO38" s="2">
        <v>-9.985714285714284</v>
      </c>
      <c r="AP38" s="2">
        <v>-4.2548387096774203</v>
      </c>
      <c r="AQ38" s="2">
        <v>-2.4333333333333331</v>
      </c>
      <c r="AR38" s="2">
        <v>1.203225806451613</v>
      </c>
      <c r="AS38" s="2">
        <v>6.7266666666666657</v>
      </c>
      <c r="AT38" s="2">
        <v>11.619354838709679</v>
      </c>
      <c r="AU38" s="2">
        <v>6.8999999999999986</v>
      </c>
      <c r="AV38" s="2">
        <v>3.0133333333333341</v>
      </c>
      <c r="AW38" s="2">
        <v>-1.2903225806451424E-2</v>
      </c>
      <c r="AX38" s="2">
        <v>-7.0600000000000005</v>
      </c>
      <c r="AY38" s="23">
        <v>-11.406451612903222</v>
      </c>
      <c r="AZ38" s="32">
        <f t="shared" si="3"/>
        <v>-1.5895442908346133</v>
      </c>
      <c r="BA38" s="15">
        <f t="shared" si="4"/>
        <v>9.1730107526881728</v>
      </c>
      <c r="BB38" s="2">
        <f t="shared" si="5"/>
        <v>7.0648387096774199</v>
      </c>
    </row>
    <row r="39" spans="1:54" x14ac:dyDescent="0.3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2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3">
        <v>64</v>
      </c>
      <c r="AB39" s="32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6.7266666666666657</v>
      </c>
      <c r="AH39" s="2">
        <v>11.619354838709679</v>
      </c>
      <c r="AI39" s="2">
        <v>6.8999999999999986</v>
      </c>
      <c r="AJ39" s="2">
        <v>3.0133333333333341</v>
      </c>
      <c r="AK39" s="2">
        <v>-1.2903225806451424E-2</v>
      </c>
      <c r="AL39" s="2">
        <v>-7.0600000000000005</v>
      </c>
      <c r="AM39" s="23">
        <v>-11.406451612903222</v>
      </c>
      <c r="AN39" s="22">
        <v>-21.129032258064516</v>
      </c>
      <c r="AO39" s="2">
        <v>-8.6999999999999993</v>
      </c>
      <c r="AP39" s="2">
        <v>2.6935483870967736</v>
      </c>
      <c r="AQ39" s="2">
        <v>-2.9999999999999714E-2</v>
      </c>
      <c r="AR39" s="2">
        <v>2.4064516129032256</v>
      </c>
      <c r="AS39" s="2">
        <v>4.5233333333333343</v>
      </c>
      <c r="AT39" s="2">
        <v>12.532258064516132</v>
      </c>
      <c r="AU39" s="2">
        <v>10.07741935483871</v>
      </c>
      <c r="AV39" s="2">
        <v>2.8933333333333335</v>
      </c>
      <c r="AW39" s="2">
        <v>0.31935483870967724</v>
      </c>
      <c r="AX39" s="2">
        <v>-2.7033333333333331</v>
      </c>
      <c r="AY39" s="23">
        <v>-6.6258064516129034</v>
      </c>
      <c r="AZ39" s="32">
        <f t="shared" si="3"/>
        <v>-0.31187275985663071</v>
      </c>
      <c r="BA39" s="15">
        <f t="shared" si="4"/>
        <v>8.5277956989247325</v>
      </c>
      <c r="BB39" s="2">
        <f t="shared" si="5"/>
        <v>7.5065860215053775</v>
      </c>
    </row>
    <row r="40" spans="1:54" x14ac:dyDescent="0.3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2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3">
        <v>53.9</v>
      </c>
      <c r="AB40" s="32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4.5233333333333343</v>
      </c>
      <c r="AH40" s="2">
        <v>12.532258064516132</v>
      </c>
      <c r="AI40" s="2">
        <v>10.07741935483871</v>
      </c>
      <c r="AJ40" s="2">
        <v>2.8933333333333335</v>
      </c>
      <c r="AK40" s="2">
        <v>0.31935483870967724</v>
      </c>
      <c r="AL40" s="2">
        <v>-2.7033333333333331</v>
      </c>
      <c r="AM40" s="23">
        <v>-6.6258064516129034</v>
      </c>
      <c r="AN40" s="22">
        <v>-9.3419354838709623</v>
      </c>
      <c r="AO40" s="2">
        <v>-14.072413793103447</v>
      </c>
      <c r="AP40" s="2">
        <v>-1.8451612903225809</v>
      </c>
      <c r="AQ40" s="2">
        <v>0.14000000000000001</v>
      </c>
      <c r="AR40" s="2">
        <v>0.70645161290322578</v>
      </c>
      <c r="AS40" s="2">
        <v>6.0666666666666664</v>
      </c>
      <c r="AT40" s="2">
        <v>12.303225806451614</v>
      </c>
      <c r="AU40" s="2">
        <v>8.4032258064516121</v>
      </c>
      <c r="AV40" s="2">
        <v>4.2133333333333338</v>
      </c>
      <c r="AW40" s="2">
        <v>-1.2225806451612906</v>
      </c>
      <c r="AX40" s="2">
        <v>-6.883333333333332</v>
      </c>
      <c r="AY40" s="23">
        <v>-5.354838709677419</v>
      </c>
      <c r="AZ40" s="32">
        <f t="shared" si="3"/>
        <v>-0.57394666913854808</v>
      </c>
      <c r="BA40" s="15">
        <f t="shared" si="4"/>
        <v>9.1849462365591403</v>
      </c>
      <c r="BB40" s="2">
        <f t="shared" si="5"/>
        <v>7.7466129032258069</v>
      </c>
    </row>
    <row r="41" spans="1:54" x14ac:dyDescent="0.3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2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3">
        <v>54.499999999999993</v>
      </c>
      <c r="AB41" s="32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6.0666666666666664</v>
      </c>
      <c r="AH41" s="2">
        <v>12.303225806451614</v>
      </c>
      <c r="AI41" s="2">
        <v>8.4032258064516121</v>
      </c>
      <c r="AJ41" s="2">
        <v>4.2133333333333338</v>
      </c>
      <c r="AK41" s="2">
        <v>-1.2225806451612906</v>
      </c>
      <c r="AL41" s="2">
        <v>-6.883333333333332</v>
      </c>
      <c r="AM41" s="23">
        <v>-5.354838709677419</v>
      </c>
      <c r="AN41" s="22">
        <v>-3.2322580645161287</v>
      </c>
      <c r="AO41" s="2">
        <v>-6.4571428571428564</v>
      </c>
      <c r="AP41" s="2">
        <v>-9.3096774193548413</v>
      </c>
      <c r="AQ41" s="2">
        <v>-3.4166666666666665</v>
      </c>
      <c r="AR41" s="2">
        <v>0.71612903225806446</v>
      </c>
      <c r="AS41" s="2">
        <v>6.9399999999999995</v>
      </c>
      <c r="AT41" s="2">
        <v>10.832258064516127</v>
      </c>
      <c r="AU41" s="2">
        <v>10.399999999999999</v>
      </c>
      <c r="AV41" s="2">
        <v>3.6733333333333329</v>
      </c>
      <c r="AW41" s="2">
        <v>2.5774193548387094</v>
      </c>
      <c r="AX41" s="2">
        <v>-0.33999999999999997</v>
      </c>
      <c r="AY41" s="23">
        <v>-1.4225806451612906</v>
      </c>
      <c r="AZ41" s="32">
        <f t="shared" si="3"/>
        <v>0.91340117767537043</v>
      </c>
      <c r="BA41" s="15">
        <f t="shared" si="4"/>
        <v>8.8861290322580633</v>
      </c>
      <c r="BB41" s="2">
        <f t="shared" si="5"/>
        <v>7.9613978494623643</v>
      </c>
    </row>
    <row r="42" spans="1:54" x14ac:dyDescent="0.3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2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3">
        <v>57.399999999999991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6.9399999999999995</v>
      </c>
      <c r="AH42" s="2">
        <v>10.832258064516127</v>
      </c>
      <c r="AI42" s="2">
        <v>10.399999999999999</v>
      </c>
      <c r="AJ42" s="2">
        <v>3.6733333333333329</v>
      </c>
      <c r="AK42" s="2">
        <v>2.5774193548387094</v>
      </c>
      <c r="AL42" s="2">
        <v>-0.33999999999999997</v>
      </c>
      <c r="AM42" s="23">
        <v>-1.4225806451612906</v>
      </c>
      <c r="AN42" s="22">
        <v>-7.9064516129032256</v>
      </c>
      <c r="AO42" s="2">
        <v>-10.37857142857143</v>
      </c>
      <c r="AP42" s="2">
        <v>-4.0483870967741939</v>
      </c>
      <c r="AQ42" s="2">
        <v>-2.3566666666666665</v>
      </c>
      <c r="AR42" s="2">
        <v>1.3774193548387099</v>
      </c>
      <c r="AS42" s="2">
        <v>8.8433333333333337</v>
      </c>
      <c r="AT42" s="2">
        <v>9.3000000000000007</v>
      </c>
      <c r="AU42" s="2">
        <v>8.9741935483870972</v>
      </c>
      <c r="AV42" s="2">
        <v>4.1466666666666656</v>
      </c>
      <c r="AW42" s="2">
        <v>0.35161290322580646</v>
      </c>
      <c r="AX42" s="2">
        <v>-4.3466666666666676</v>
      </c>
      <c r="AY42" s="23">
        <v>-1.6645161290322581</v>
      </c>
      <c r="AZ42" s="32">
        <f t="shared" si="3"/>
        <v>0.19099718381976441</v>
      </c>
      <c r="BA42" s="15">
        <f t="shared" si="4"/>
        <v>9.0716666666666672</v>
      </c>
      <c r="BB42" s="2">
        <f t="shared" si="5"/>
        <v>7.8160483870967736</v>
      </c>
    </row>
    <row r="43" spans="1:54" x14ac:dyDescent="0.3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2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3">
        <v>39.79999999999999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8.8433333333333337</v>
      </c>
      <c r="AH43" s="2">
        <v>9.3000000000000007</v>
      </c>
      <c r="AI43" s="2">
        <v>8.9741935483870972</v>
      </c>
      <c r="AJ43" s="2">
        <v>4.1466666666666656</v>
      </c>
      <c r="AK43" s="2">
        <v>0.35161290322580646</v>
      </c>
      <c r="AL43" s="2">
        <v>-4.3466666666666676</v>
      </c>
      <c r="AM43" s="23">
        <v>-1.6645161290322581</v>
      </c>
      <c r="AN43" s="22">
        <v>-12.519354838709676</v>
      </c>
      <c r="AO43" s="2">
        <v>-22.807142857142857</v>
      </c>
      <c r="AP43" s="2">
        <v>-3.2193548387096778</v>
      </c>
      <c r="AQ43" s="2">
        <v>1.2633333333333332</v>
      </c>
      <c r="AR43" s="2">
        <v>1.4741935483870965</v>
      </c>
      <c r="AS43" s="2">
        <v>6.9566666666666679</v>
      </c>
      <c r="AT43" s="2">
        <v>10.764516129032257</v>
      </c>
      <c r="AU43" s="2">
        <v>9.8387096774193541</v>
      </c>
      <c r="AV43" s="2">
        <v>3.4099999999999993</v>
      </c>
      <c r="AW43" s="2">
        <v>2.2451612903225802</v>
      </c>
      <c r="AX43" s="2">
        <v>-0.69666666666666666</v>
      </c>
      <c r="AY43" s="23">
        <v>-9.6774193548387899E-3</v>
      </c>
      <c r="AZ43" s="32">
        <f t="shared" si="3"/>
        <v>-0.2749679979518686</v>
      </c>
      <c r="BA43" s="15">
        <f t="shared" si="4"/>
        <v>8.860591397849463</v>
      </c>
      <c r="BB43" s="2">
        <f t="shared" si="5"/>
        <v>7.7424731182795705</v>
      </c>
    </row>
    <row r="44" spans="1:54" x14ac:dyDescent="0.3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2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6.9566666666666679</v>
      </c>
      <c r="AH44" s="2">
        <v>10.764516129032257</v>
      </c>
      <c r="AI44" s="2">
        <v>9.8387096774193541</v>
      </c>
      <c r="AJ44" s="2">
        <v>3.4099999999999993</v>
      </c>
      <c r="AK44" s="2">
        <v>2.2451612903225802</v>
      </c>
      <c r="AL44" s="2">
        <v>-0.69666666666666666</v>
      </c>
      <c r="AM44" s="23">
        <v>-9.6774193548387899E-3</v>
      </c>
      <c r="AN44" s="22">
        <v>-6.3000000000000016</v>
      </c>
      <c r="AO44" s="2">
        <v>-3.3758620689655174</v>
      </c>
      <c r="AP44" s="2">
        <v>-3.0838709677419356</v>
      </c>
      <c r="AQ44" s="2">
        <v>-1.2999999999999996</v>
      </c>
      <c r="AR44" s="2">
        <v>0.27741935483870966</v>
      </c>
      <c r="AS44" s="2">
        <v>6.9200000000000008</v>
      </c>
      <c r="AT44" s="2">
        <v>9.8354838709677423</v>
      </c>
      <c r="AU44" s="2">
        <v>7.5032258064516153</v>
      </c>
      <c r="AV44" s="2">
        <v>2.3933333333333326</v>
      </c>
      <c r="AW44" s="2">
        <v>0.20322580645161289</v>
      </c>
      <c r="AX44" s="2">
        <v>-3.1466666666666665</v>
      </c>
      <c r="AY44" s="23">
        <v>-1.8290322580645162</v>
      </c>
      <c r="AZ44" s="32">
        <f t="shared" si="3"/>
        <v>0.67477135088369822</v>
      </c>
      <c r="BA44" s="15">
        <f t="shared" si="4"/>
        <v>8.377741935483872</v>
      </c>
      <c r="BB44" s="2">
        <f t="shared" si="5"/>
        <v>6.663010752688173</v>
      </c>
    </row>
    <row r="45" spans="1:54" x14ac:dyDescent="0.3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2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3">
        <v>37.099999999999994</v>
      </c>
      <c r="AB45" s="32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6.9200000000000008</v>
      </c>
      <c r="AH45" s="2">
        <v>9.8354838709677423</v>
      </c>
      <c r="AI45" s="2">
        <v>7.5032258064516153</v>
      </c>
      <c r="AJ45" s="2">
        <v>2.3933333333333326</v>
      </c>
      <c r="AK45" s="2">
        <v>0.20322580645161289</v>
      </c>
      <c r="AL45" s="2">
        <v>-3.1466666666666665</v>
      </c>
      <c r="AM45" s="23">
        <v>-1.8290322580645162</v>
      </c>
      <c r="AN45" s="22">
        <v>-6.9580645161290322</v>
      </c>
      <c r="AO45" s="2">
        <v>-8.5250000000000004</v>
      </c>
      <c r="AP45" s="2">
        <v>-4.6677419354838703</v>
      </c>
      <c r="AQ45" s="2">
        <v>2.5266666666666682</v>
      </c>
      <c r="AR45" s="2">
        <v>1.7419354838709677</v>
      </c>
      <c r="AS45" s="2">
        <v>6.56</v>
      </c>
      <c r="AT45" s="2">
        <v>9.5645161290322562</v>
      </c>
      <c r="AU45" s="2">
        <v>8.7548387096774185</v>
      </c>
      <c r="AV45" s="2">
        <v>5.2633333333333328</v>
      </c>
      <c r="AW45" s="2">
        <v>-2.9064516129032256</v>
      </c>
      <c r="AX45" s="2">
        <v>-2.3766666666666669</v>
      </c>
      <c r="AY45" s="23">
        <v>-8.8677419354838705</v>
      </c>
      <c r="AZ45" s="32">
        <f t="shared" si="3"/>
        <v>9.135304659497745E-3</v>
      </c>
      <c r="BA45" s="15">
        <f t="shared" si="4"/>
        <v>8.0622580645161275</v>
      </c>
      <c r="BB45" s="2">
        <f t="shared" si="5"/>
        <v>7.5356720430107513</v>
      </c>
    </row>
    <row r="46" spans="1:54" x14ac:dyDescent="0.3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2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6.56</v>
      </c>
      <c r="AH46" s="2">
        <v>9.5645161290322562</v>
      </c>
      <c r="AI46" s="2">
        <v>8.7548387096774185</v>
      </c>
      <c r="AJ46" s="2">
        <v>5.2633333333333328</v>
      </c>
      <c r="AK46" s="2">
        <v>-2.9064516129032256</v>
      </c>
      <c r="AL46" s="2">
        <v>-2.3766666666666669</v>
      </c>
      <c r="AM46" s="23">
        <v>-8.8677419354838705</v>
      </c>
      <c r="AN46" s="22">
        <v>-14.864516129032257</v>
      </c>
      <c r="AO46" s="2">
        <v>-13.65</v>
      </c>
      <c r="AP46" s="2">
        <v>-5.4612903225806466</v>
      </c>
      <c r="AQ46" s="2">
        <v>-2.1666666666666665</v>
      </c>
      <c r="AR46" s="2">
        <v>3.1838709677419352</v>
      </c>
      <c r="AS46" s="2">
        <v>6.2099999999999991</v>
      </c>
      <c r="AT46" s="2">
        <v>11.787096774193548</v>
      </c>
      <c r="AU46" s="2">
        <v>8.122580645161289</v>
      </c>
      <c r="AV46" s="2">
        <v>4.6800000000000006</v>
      </c>
      <c r="AW46" s="2">
        <v>0.72258064516129006</v>
      </c>
      <c r="AX46" s="2">
        <v>-4.2499999999999991</v>
      </c>
      <c r="AY46" s="23">
        <v>-15.009677419354837</v>
      </c>
      <c r="AZ46" s="32">
        <f t="shared" si="3"/>
        <v>-1.7246684587813614</v>
      </c>
      <c r="BA46" s="15">
        <f t="shared" si="4"/>
        <v>8.9985483870967737</v>
      </c>
      <c r="BB46" s="2">
        <f t="shared" si="5"/>
        <v>7.699919354838709</v>
      </c>
    </row>
    <row r="47" spans="1:54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2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3">
        <v>55.599999999999987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6.2099999999999991</v>
      </c>
      <c r="AH47" s="2">
        <v>11.787096774193548</v>
      </c>
      <c r="AI47" s="2">
        <v>8.122580645161289</v>
      </c>
      <c r="AJ47" s="2">
        <v>4.6800000000000006</v>
      </c>
      <c r="AK47" s="2">
        <v>0.72258064516129006</v>
      </c>
      <c r="AL47" s="2">
        <v>-4.2499999999999991</v>
      </c>
      <c r="AM47" s="23">
        <v>-15.009677419354837</v>
      </c>
      <c r="AN47" s="22">
        <v>-12.335483870967746</v>
      </c>
      <c r="AO47" s="2">
        <v>-20.646428571428576</v>
      </c>
      <c r="AP47" s="2">
        <v>0.78709677419354873</v>
      </c>
      <c r="AQ47" s="2">
        <v>-1.3966666666666669</v>
      </c>
      <c r="AR47" s="2">
        <v>1.9806451612903229</v>
      </c>
      <c r="AS47" s="2">
        <v>9.3933333333333344</v>
      </c>
      <c r="AT47" s="2">
        <v>11.874193548387096</v>
      </c>
      <c r="AU47" s="2">
        <v>7.1677419354838712</v>
      </c>
      <c r="AV47" s="2">
        <v>5.3033333333333337</v>
      </c>
      <c r="AW47" s="2">
        <v>1.3258064516129031</v>
      </c>
      <c r="AX47" s="2">
        <v>-0.25333333333333313</v>
      </c>
      <c r="AY47" s="23">
        <v>-1.7806451612903225</v>
      </c>
      <c r="AZ47" s="32">
        <f t="shared" si="3"/>
        <v>0.11829941116231378</v>
      </c>
      <c r="BA47" s="15">
        <f t="shared" si="4"/>
        <v>10.633763440860214</v>
      </c>
      <c r="BB47" s="2">
        <f t="shared" si="5"/>
        <v>8.4346505376344076</v>
      </c>
    </row>
    <row r="48" spans="1:54" x14ac:dyDescent="0.3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2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3">
        <v>47.9</v>
      </c>
      <c r="AB48" s="32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9.3933333333333344</v>
      </c>
      <c r="AH48" s="2">
        <v>11.874193548387096</v>
      </c>
      <c r="AI48" s="2">
        <v>7.1677419354838712</v>
      </c>
      <c r="AJ48" s="2">
        <v>5.3033333333333337</v>
      </c>
      <c r="AK48" s="2">
        <v>1.3258064516129031</v>
      </c>
      <c r="AL48" s="2">
        <v>-0.25333333333333313</v>
      </c>
      <c r="AM48" s="23">
        <v>-1.7806451612903225</v>
      </c>
      <c r="AN48" s="22">
        <v>-4.8161290322580648</v>
      </c>
      <c r="AO48" s="2">
        <v>-13.093103448275864</v>
      </c>
      <c r="AP48" s="2">
        <v>-0.38387096774193497</v>
      </c>
      <c r="AQ48" s="2">
        <v>3.1166666666666663</v>
      </c>
      <c r="AR48" s="2">
        <v>1.6387096774193546</v>
      </c>
      <c r="AS48" s="2">
        <v>7.0566666666666666</v>
      </c>
      <c r="AT48" s="2">
        <v>10.141935483870967</v>
      </c>
      <c r="AU48" s="2">
        <v>7.3354838709677423</v>
      </c>
      <c r="AV48" s="2">
        <v>4.6966666666666672</v>
      </c>
      <c r="AW48" s="2">
        <v>0.16451612903225812</v>
      </c>
      <c r="AX48" s="2">
        <v>-3.6533333333333333</v>
      </c>
      <c r="AY48" s="23">
        <v>-10.983870967741938</v>
      </c>
      <c r="AZ48" s="32">
        <f t="shared" si="3"/>
        <v>0.10169478432826547</v>
      </c>
      <c r="BA48" s="15">
        <f t="shared" si="4"/>
        <v>8.5993010752688157</v>
      </c>
      <c r="BB48" s="2">
        <f t="shared" si="5"/>
        <v>7.3076881720430098</v>
      </c>
    </row>
    <row r="49" spans="1:54" x14ac:dyDescent="0.3">
      <c r="A49" s="2">
        <v>2013</v>
      </c>
      <c r="B49">
        <v>0.97599999999999998</v>
      </c>
      <c r="C49" s="14"/>
      <c r="D49" s="14"/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2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3">
        <v>48.199999999999996</v>
      </c>
      <c r="AB49" s="32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7.0566666666666666</v>
      </c>
      <c r="AH49" s="2">
        <v>10.141935483870967</v>
      </c>
      <c r="AI49" s="2">
        <v>7.3354838709677423</v>
      </c>
      <c r="AJ49" s="2">
        <v>4.6966666666666672</v>
      </c>
      <c r="AK49" s="2">
        <v>0.16451612903225812</v>
      </c>
      <c r="AL49" s="2">
        <v>-3.6533333333333333</v>
      </c>
      <c r="AM49" s="23">
        <v>-10.983870967741938</v>
      </c>
      <c r="AN49" s="22">
        <v>-5.7451612903225806</v>
      </c>
      <c r="AO49" s="2">
        <v>-3.3785714285714286</v>
      </c>
      <c r="AP49" s="2">
        <v>-12.125806451612902</v>
      </c>
      <c r="AQ49" s="2">
        <v>2.0833333333333326</v>
      </c>
      <c r="AR49" s="2">
        <v>1.8806451612903226</v>
      </c>
      <c r="AS49" s="2">
        <v>9.0966666666666658</v>
      </c>
      <c r="AT49" s="2">
        <v>10.86774193548387</v>
      </c>
      <c r="AU49" s="2">
        <v>9.1612903225806441</v>
      </c>
      <c r="AV49" s="2">
        <v>4.8566666666666665</v>
      </c>
      <c r="AW49" s="2">
        <v>-0.4870967741935483</v>
      </c>
      <c r="AX49" s="2">
        <v>-4.6866666666666674</v>
      </c>
      <c r="AY49" s="23">
        <v>-6.7999999999999989</v>
      </c>
      <c r="AZ49" s="32">
        <f t="shared" si="3"/>
        <v>0.39358678955453091</v>
      </c>
      <c r="BA49" s="15">
        <f t="shared" si="4"/>
        <v>9.9822043010752672</v>
      </c>
      <c r="BB49" s="2">
        <f t="shared" si="5"/>
        <v>8.495591397849461</v>
      </c>
    </row>
    <row r="50" spans="1:54" x14ac:dyDescent="0.3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2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3">
        <v>49.79999999999999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9.0966666666666658</v>
      </c>
      <c r="AH50" s="2">
        <v>10.86774193548387</v>
      </c>
      <c r="AI50" s="2">
        <v>9.1612903225806441</v>
      </c>
      <c r="AJ50" s="2">
        <v>4.8566666666666665</v>
      </c>
      <c r="AK50" s="2">
        <v>-0.4870967741935483</v>
      </c>
      <c r="AL50" s="2">
        <v>-4.6866666666666674</v>
      </c>
      <c r="AM50" s="23">
        <v>-6.7999999999999989</v>
      </c>
      <c r="AN50" s="22">
        <v>-16.383870967741938</v>
      </c>
      <c r="AO50" s="2">
        <v>-4.7142857142857135</v>
      </c>
      <c r="AP50" s="2">
        <v>-0.99354838709677429</v>
      </c>
      <c r="AQ50" s="2">
        <v>-0.12000000000000002</v>
      </c>
      <c r="AR50" s="2">
        <v>0.8774193548387097</v>
      </c>
      <c r="AS50" s="2">
        <v>5.2733333333333352</v>
      </c>
      <c r="AT50" s="2">
        <v>11.403225806451609</v>
      </c>
      <c r="AU50" s="2">
        <v>10.061290322580648</v>
      </c>
      <c r="AV50" s="2">
        <v>3.5766666666666667</v>
      </c>
      <c r="AW50" s="2">
        <v>-1.096774193548387</v>
      </c>
      <c r="AX50" s="2">
        <v>-2.8633333333333328</v>
      </c>
      <c r="AY50" s="23">
        <v>-4.7387096774193562</v>
      </c>
      <c r="AZ50" s="32">
        <f t="shared" si="3"/>
        <v>2.3451100870455655E-2</v>
      </c>
      <c r="BA50" s="15">
        <f t="shared" si="4"/>
        <v>8.338279569892471</v>
      </c>
      <c r="BB50" s="2">
        <f t="shared" si="5"/>
        <v>7.5786290322580641</v>
      </c>
    </row>
    <row r="51" spans="1:54" x14ac:dyDescent="0.3">
      <c r="A51" s="2">
        <v>2015</v>
      </c>
      <c r="B51">
        <v>0.94099999999999995</v>
      </c>
      <c r="C51" s="14"/>
      <c r="D51" s="14"/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2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5.2733333333333352</v>
      </c>
      <c r="AH51" s="2">
        <v>11.403225806451609</v>
      </c>
      <c r="AI51" s="2">
        <v>10.061290322580648</v>
      </c>
      <c r="AJ51" s="2">
        <v>3.5766666666666667</v>
      </c>
      <c r="AK51" s="2">
        <v>-1.096774193548387</v>
      </c>
      <c r="AL51" s="2">
        <v>-2.8633333333333328</v>
      </c>
      <c r="AM51" s="23">
        <v>-4.7387096774193562</v>
      </c>
      <c r="AN51" s="22">
        <v>-13.761290322580647</v>
      </c>
      <c r="AO51" s="2">
        <v>-5.9285714285714279</v>
      </c>
      <c r="AP51" s="2">
        <v>-5.1612903225806021E-2</v>
      </c>
      <c r="AQ51" s="2">
        <v>-2.1866666666666674</v>
      </c>
      <c r="AR51" s="2">
        <v>2.4225806451612906</v>
      </c>
      <c r="AS51" s="2">
        <v>6.75</v>
      </c>
      <c r="AT51" s="2">
        <v>8.4967741935483865</v>
      </c>
      <c r="AU51" s="2">
        <v>8.7612903225806456</v>
      </c>
      <c r="AV51" s="2">
        <v>5.9299999999999988</v>
      </c>
      <c r="AW51" s="2">
        <v>-0.66774193548387084</v>
      </c>
      <c r="AX51" s="2">
        <v>-1.8066666666666669</v>
      </c>
      <c r="AY51" s="23">
        <v>-6.9677419354838719</v>
      </c>
      <c r="AZ51" s="32">
        <f t="shared" si="3"/>
        <v>8.25294418842802E-2</v>
      </c>
      <c r="BA51" s="15">
        <f t="shared" si="4"/>
        <v>7.6233870967741932</v>
      </c>
      <c r="BB51" s="2">
        <f t="shared" si="5"/>
        <v>7.4845161290322579</v>
      </c>
    </row>
    <row r="52" spans="1:54" x14ac:dyDescent="0.3">
      <c r="A52" s="2">
        <v>2016</v>
      </c>
      <c r="B52">
        <v>1.1639999999999999</v>
      </c>
      <c r="C52" s="14"/>
      <c r="D52" s="14"/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2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3">
        <v>44.8</v>
      </c>
      <c r="AB52" s="32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6.75</v>
      </c>
      <c r="AH52" s="2">
        <v>8.4967741935483865</v>
      </c>
      <c r="AI52" s="2">
        <v>8.7612903225806456</v>
      </c>
      <c r="AJ52" s="2">
        <v>5.9299999999999988</v>
      </c>
      <c r="AK52" s="2">
        <v>-0.66774193548387084</v>
      </c>
      <c r="AL52" s="2">
        <v>-1.8066666666666669</v>
      </c>
      <c r="AM52" s="23">
        <v>-6.9677419354838719</v>
      </c>
      <c r="AN52" s="22">
        <v>-18.951612903225808</v>
      </c>
      <c r="AO52" s="2">
        <v>-1.8068965517241382</v>
      </c>
      <c r="AP52" s="2">
        <v>-1.8193548387096781</v>
      </c>
      <c r="AQ52" s="2">
        <v>-0.99999999999999978</v>
      </c>
      <c r="AR52" s="2">
        <v>3.9806451612903229</v>
      </c>
      <c r="AS52" s="2">
        <v>7.3566666666666674</v>
      </c>
      <c r="AT52" s="2">
        <v>12.938709677419354</v>
      </c>
      <c r="AU52" s="2">
        <v>9.5161290322580641</v>
      </c>
      <c r="AV52" s="2">
        <v>5.0466666666666677</v>
      </c>
      <c r="AW52" s="2">
        <v>6.4516129032257605E-3</v>
      </c>
      <c r="AX52" s="2">
        <v>-0.60666666666666635</v>
      </c>
      <c r="AY52" s="23">
        <v>-3.487096774193549</v>
      </c>
      <c r="AZ52" s="32">
        <f t="shared" si="3"/>
        <v>0.93113675689037201</v>
      </c>
      <c r="BA52" s="15">
        <f t="shared" si="4"/>
        <v>10.147688172043011</v>
      </c>
      <c r="BB52" s="2">
        <f t="shared" si="5"/>
        <v>8.7145430107526884</v>
      </c>
    </row>
    <row r="53" spans="1:54" x14ac:dyDescent="0.3">
      <c r="A53" s="2">
        <v>2017</v>
      </c>
      <c r="B53">
        <v>1.1559999999999999</v>
      </c>
      <c r="C53" s="14"/>
      <c r="D53" s="14"/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2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7.3566666666666674</v>
      </c>
      <c r="AH53" s="2">
        <v>12.938709677419354</v>
      </c>
      <c r="AI53" s="2">
        <v>9.5161290322580641</v>
      </c>
      <c r="AJ53" s="2">
        <v>5.0466666666666677</v>
      </c>
      <c r="AK53" s="2">
        <v>6.4516129032257605E-3</v>
      </c>
      <c r="AL53" s="2">
        <v>-0.60666666666666635</v>
      </c>
      <c r="AM53" s="23">
        <v>-3.487096774193549</v>
      </c>
      <c r="AN53" s="24">
        <v>-6.3032258064516133</v>
      </c>
      <c r="AO53" s="2">
        <v>-7.7392857142857139</v>
      </c>
      <c r="AP53" s="2">
        <v>2.4967741935483869</v>
      </c>
      <c r="AQ53" s="2">
        <v>1.4833333333333336</v>
      </c>
      <c r="AR53" s="2">
        <v>-0.65806451612903227</v>
      </c>
      <c r="AS53" s="2">
        <v>4.4200000000000008</v>
      </c>
      <c r="AT53" s="2">
        <v>9.758064516129032</v>
      </c>
      <c r="AU53" s="2">
        <v>8.8354838709677406</v>
      </c>
      <c r="AV53" s="2">
        <v>3.8433333333333333</v>
      </c>
      <c r="AW53" s="2">
        <v>1.3483870967741935</v>
      </c>
      <c r="AX53" s="2">
        <v>-0.4599999999999998</v>
      </c>
      <c r="AY53" s="4">
        <v>-6.4612903225806457</v>
      </c>
      <c r="AZ53" s="32">
        <f t="shared" si="3"/>
        <v>0.88029249871991799</v>
      </c>
      <c r="BA53" s="15">
        <f t="shared" si="4"/>
        <v>7.0890322580645169</v>
      </c>
      <c r="BB53" s="2">
        <f t="shared" si="5"/>
        <v>6.7142204301075274</v>
      </c>
    </row>
    <row r="54" spans="1:54" x14ac:dyDescent="0.3">
      <c r="A54" s="2">
        <v>2018</v>
      </c>
      <c r="B54">
        <v>0.84699999999999998</v>
      </c>
      <c r="C54" s="14"/>
      <c r="D54" s="14"/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2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3">
        <v>32.699999999999996</v>
      </c>
      <c r="AB54" s="32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4.4200000000000008</v>
      </c>
      <c r="AH54" s="2">
        <v>9.758064516129032</v>
      </c>
      <c r="AI54" s="2">
        <v>8.8354838709677406</v>
      </c>
      <c r="AJ54" s="2">
        <v>3.8433333333333333</v>
      </c>
      <c r="AK54" s="2">
        <v>1.3483870967741935</v>
      </c>
      <c r="AL54" s="2">
        <v>-0.4599999999999998</v>
      </c>
      <c r="AM54" s="4">
        <v>-6.4612903225806457</v>
      </c>
      <c r="AN54" s="24">
        <v>-5.8516129032258073</v>
      </c>
      <c r="AO54" s="2">
        <v>-13.239285714285716</v>
      </c>
      <c r="AP54" s="2">
        <v>-3.3451612903225807</v>
      </c>
      <c r="AQ54" s="2">
        <v>-3.589999999999999</v>
      </c>
      <c r="AR54" s="2">
        <v>3.3419354838709672</v>
      </c>
      <c r="AS54" s="2">
        <v>6.4866666666666664</v>
      </c>
      <c r="AT54" s="2">
        <v>11.932258064516128</v>
      </c>
      <c r="AU54" s="2">
        <v>10.032258064516126</v>
      </c>
      <c r="AV54" s="2">
        <v>4.9966666666666661</v>
      </c>
      <c r="AW54" s="2">
        <v>-1.4806451612903226</v>
      </c>
      <c r="AX54" s="2">
        <v>-0.94666666666666643</v>
      </c>
      <c r="AY54" s="4">
        <v>-5.5290322580645155</v>
      </c>
      <c r="AZ54" s="32">
        <f t="shared" si="3"/>
        <v>0.23394841269841224</v>
      </c>
      <c r="BA54" s="15">
        <f t="shared" si="4"/>
        <v>9.2094623655913974</v>
      </c>
      <c r="BB54" s="2">
        <f t="shared" si="5"/>
        <v>8.3619623655913955</v>
      </c>
    </row>
    <row r="55" spans="1:54" x14ac:dyDescent="0.3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2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3">
        <v>82.1</v>
      </c>
      <c r="AB55" s="32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6.4866666666666664</v>
      </c>
      <c r="AH55" s="2">
        <v>11.932258064516128</v>
      </c>
      <c r="AI55" s="2">
        <v>10.032258064516126</v>
      </c>
      <c r="AJ55" s="2">
        <v>4.9966666666666661</v>
      </c>
      <c r="AK55" s="2">
        <v>-1.4806451612903226</v>
      </c>
      <c r="AL55" s="2">
        <v>-0.94666666666666643</v>
      </c>
      <c r="AM55" s="4">
        <v>-5.5290322580645155</v>
      </c>
      <c r="AN55" s="24">
        <v>-11.074193548387095</v>
      </c>
      <c r="AO55" s="2">
        <v>-9.8928571428571406</v>
      </c>
      <c r="AP55" s="2">
        <v>-7.4838709677419368</v>
      </c>
      <c r="AQ55" s="2">
        <v>-1.3033333333333332</v>
      </c>
      <c r="AR55" s="2">
        <v>1.6290322580645158</v>
      </c>
      <c r="AS55" s="2">
        <v>6.6366666666666658</v>
      </c>
      <c r="AT55" s="2">
        <v>8.9709677419354836</v>
      </c>
      <c r="AU55" s="2">
        <v>8.7838709677419367</v>
      </c>
      <c r="AV55" s="2">
        <v>4.4099999999999993</v>
      </c>
      <c r="AW55" s="2">
        <v>3.5483870967741811E-2</v>
      </c>
      <c r="AX55" s="2">
        <v>-0.14333333333333323</v>
      </c>
      <c r="AY55" s="4">
        <v>-1.332258064516129</v>
      </c>
      <c r="AZ55" s="32">
        <f t="shared" si="3"/>
        <v>-6.3652073732718681E-2</v>
      </c>
      <c r="BA55" s="15">
        <f t="shared" si="4"/>
        <v>7.8038172043010743</v>
      </c>
      <c r="BB55" s="2">
        <f t="shared" si="5"/>
        <v>7.2003763440860213</v>
      </c>
    </row>
    <row r="56" spans="1:54" x14ac:dyDescent="0.3">
      <c r="A56" s="2">
        <v>2020</v>
      </c>
      <c r="B56">
        <v>1.151</v>
      </c>
      <c r="C56" s="14"/>
      <c r="D56" s="14"/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2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3">
        <v>36.199999999999996</v>
      </c>
      <c r="AB56" s="32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6.6366666666666658</v>
      </c>
      <c r="AH56" s="2">
        <v>8.9709677419354836</v>
      </c>
      <c r="AI56" s="2">
        <v>8.7838709677419367</v>
      </c>
      <c r="AJ56" s="2">
        <v>4.4099999999999993</v>
      </c>
      <c r="AK56" s="2">
        <v>3.5483870967741811E-2</v>
      </c>
      <c r="AL56" s="2">
        <v>-0.14333333333333323</v>
      </c>
      <c r="AM56" s="4">
        <v>-1.332258064516129</v>
      </c>
      <c r="AN56" s="24">
        <v>-8.6548387096774189</v>
      </c>
      <c r="AO56" s="2">
        <v>-4.3241379310344827</v>
      </c>
      <c r="AP56" s="2">
        <v>1.3870967741935485</v>
      </c>
      <c r="AQ56" s="2">
        <v>0.12666666666666668</v>
      </c>
      <c r="AR56" s="2">
        <v>-0.37741935483871009</v>
      </c>
      <c r="AS56" s="2">
        <v>8.9433333333333334</v>
      </c>
      <c r="AT56" s="2">
        <v>10.977419354838709</v>
      </c>
      <c r="AU56" s="2">
        <v>8.1</v>
      </c>
      <c r="AV56" s="2">
        <v>4.1100000000000003</v>
      </c>
      <c r="AW56" s="2">
        <v>1.5774193548387101</v>
      </c>
      <c r="AX56" s="2">
        <v>-0.35666666666666663</v>
      </c>
      <c r="AY56" s="4">
        <v>-4.5774193548387094</v>
      </c>
      <c r="AZ56" s="32">
        <f>AVERAGE(AN56:AY56)</f>
        <v>1.410954455567915</v>
      </c>
      <c r="BA56" s="15">
        <f t="shared" si="4"/>
        <v>9.960376344086022</v>
      </c>
      <c r="BB56" s="2">
        <f t="shared" si="5"/>
        <v>8.0326881720430112</v>
      </c>
    </row>
    <row r="57" spans="1:54" x14ac:dyDescent="0.3">
      <c r="A57" s="2">
        <v>2021</v>
      </c>
      <c r="B57">
        <v>1.1020000000000001</v>
      </c>
      <c r="C57" s="14"/>
      <c r="D57" s="14"/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2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3">
        <v>54.099999999999994</v>
      </c>
      <c r="AB57" s="32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8.9433333333333334</v>
      </c>
      <c r="AH57" s="2">
        <v>10.977419354838709</v>
      </c>
      <c r="AI57" s="2">
        <v>8.1</v>
      </c>
      <c r="AJ57" s="2">
        <v>4.1100000000000003</v>
      </c>
      <c r="AK57" s="2">
        <v>1.5774193548387101</v>
      </c>
      <c r="AL57" s="2">
        <v>-0.35666666666666663</v>
      </c>
      <c r="AM57" s="4">
        <v>-4.5774193548387094</v>
      </c>
      <c r="AN57" s="24">
        <v>-12.058064516129031</v>
      </c>
      <c r="AO57" s="2">
        <v>-17.460714285714289</v>
      </c>
      <c r="AP57" s="2">
        <v>-5.6741935483870973</v>
      </c>
      <c r="AQ57" s="2">
        <v>-1.8199999999999998</v>
      </c>
      <c r="AR57" s="2">
        <v>1.0999999999999999</v>
      </c>
      <c r="AS57" s="2">
        <v>9.086666666666666</v>
      </c>
      <c r="AT57" s="2">
        <v>10.996774193548386</v>
      </c>
      <c r="AU57" s="2">
        <v>7.9258064516129041</v>
      </c>
      <c r="AV57" s="2">
        <v>2.1600000000000006</v>
      </c>
      <c r="AW57" s="2">
        <v>1.9387096774193546</v>
      </c>
      <c r="AX57" s="2">
        <v>-5.8</v>
      </c>
      <c r="AY57" s="4">
        <v>-10.877419354838711</v>
      </c>
      <c r="AZ57" s="32">
        <f t="shared" si="3"/>
        <v>-1.7068695596518175</v>
      </c>
      <c r="BA57" s="15">
        <f t="shared" si="4"/>
        <v>10.041720430107526</v>
      </c>
      <c r="BB57" s="2">
        <f t="shared" si="5"/>
        <v>7.542311827956989</v>
      </c>
    </row>
    <row r="58" spans="1:54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283.59285714285716</v>
      </c>
      <c r="AN58" s="28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9"/>
      <c r="AZ58" s="32"/>
      <c r="BA58" s="32"/>
      <c r="BB58" s="2">
        <f>AVERAGE(BB2:BB57)</f>
        <v>7.2443783602150527</v>
      </c>
    </row>
    <row r="59" spans="1:54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3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2" t="s">
        <v>39</v>
      </c>
      <c r="AB61" s="18"/>
    </row>
    <row r="62" spans="1:54" x14ac:dyDescent="0.3">
      <c r="H62" s="2" t="s">
        <v>25</v>
      </c>
      <c r="I62" s="2">
        <f>CORREL($B$2:$B$57,I2:I57)</f>
        <v>-5.7813450329181004E-2</v>
      </c>
      <c r="J62" s="2">
        <f t="shared" ref="J62:O62" si="6">CORREL($B$2:$B$57,J2:J57)</f>
        <v>0.35875348120836231</v>
      </c>
      <c r="K62" s="2">
        <f t="shared" si="6"/>
        <v>6.8195460199112004E-3</v>
      </c>
      <c r="L62" s="2">
        <f t="shared" si="6"/>
        <v>4.1820370542983085E-2</v>
      </c>
      <c r="M62" s="2">
        <f t="shared" si="6"/>
        <v>-1.0012207064495994E-2</v>
      </c>
      <c r="N62" s="2">
        <f t="shared" si="6"/>
        <v>7.6351661033145848E-2</v>
      </c>
      <c r="O62" s="2">
        <f t="shared" si="6"/>
        <v>7.7152192974328238E-2</v>
      </c>
      <c r="P62" s="2">
        <f>CORREL($B$2:$B$57,P2:P57)</f>
        <v>0.18552962616941665</v>
      </c>
      <c r="Q62" s="2">
        <f>CORREL($B$2:$B$57,Q2:Q57)</f>
        <v>7.1418153904495407E-2</v>
      </c>
      <c r="R62" s="2">
        <f t="shared" ref="R62:Y62" si="7">CORREL($B$2:$B$57,R2:R57)</f>
        <v>0.14522018421412367</v>
      </c>
      <c r="S62" s="2">
        <f t="shared" si="7"/>
        <v>0.22906428113642102</v>
      </c>
      <c r="T62" s="2">
        <f t="shared" si="7"/>
        <v>0.1390029961034224</v>
      </c>
      <c r="U62" s="2">
        <f t="shared" si="7"/>
        <v>9.781025851218822E-2</v>
      </c>
      <c r="V62" s="2">
        <f t="shared" si="7"/>
        <v>-0.14507209349230193</v>
      </c>
      <c r="W62" s="2">
        <f t="shared" si="7"/>
        <v>0.24715416448347199</v>
      </c>
      <c r="X62" s="2">
        <f t="shared" si="7"/>
        <v>0.11072875462839249</v>
      </c>
      <c r="Y62" s="2">
        <f t="shared" si="7"/>
        <v>2.1490285185267206E-2</v>
      </c>
      <c r="Z62" s="2">
        <f>CORREL($B$2:$B$57,AC2:AC57)</f>
        <v>-4.6449950137905101E-2</v>
      </c>
      <c r="AB62" s="18"/>
    </row>
    <row r="63" spans="1:54" x14ac:dyDescent="0.3">
      <c r="H63" s="2" t="s">
        <v>26</v>
      </c>
      <c r="I63" s="2">
        <f>CORREL($B$2:$B$57,AG2:AG57)</f>
        <v>-0.13914825851353133</v>
      </c>
      <c r="J63" s="2">
        <f t="shared" ref="J63:O63" si="8">CORREL($B$2:$B$57,AH2:AH57)</f>
        <v>1.7857821682575187E-2</v>
      </c>
      <c r="K63" s="2">
        <f t="shared" si="8"/>
        <v>8.6091298453712967E-2</v>
      </c>
      <c r="L63" s="2">
        <f t="shared" si="8"/>
        <v>0.10298075624508962</v>
      </c>
      <c r="M63" s="2">
        <f t="shared" si="8"/>
        <v>5.5998563933766024E-2</v>
      </c>
      <c r="N63" s="2">
        <f t="shared" si="8"/>
        <v>1.3583844182488746E-2</v>
      </c>
      <c r="O63" s="2">
        <f t="shared" si="8"/>
        <v>0.1544674753114329</v>
      </c>
      <c r="P63" s="2">
        <f>CORREL($B$2:$B$57,AN2:AN57)</f>
        <v>8.4556291452778251E-2</v>
      </c>
      <c r="Q63" s="2">
        <f t="shared" ref="Q63:Y63" si="9">CORREL($B$2:$B$57,AO2:AO57)</f>
        <v>3.3371086040987673E-2</v>
      </c>
      <c r="R63" s="2">
        <f t="shared" si="9"/>
        <v>0.11601608915220708</v>
      </c>
      <c r="S63" s="2">
        <f t="shared" si="9"/>
        <v>1.5815656647352062E-2</v>
      </c>
      <c r="T63" s="2">
        <f t="shared" si="9"/>
        <v>0.1332070776427873</v>
      </c>
      <c r="U63" s="2">
        <f t="shared" si="9"/>
        <v>6.1556975139941961E-2</v>
      </c>
      <c r="V63" s="2">
        <f>CORREL($B$2:$B$57,AT2:AT57)</f>
        <v>0.43143813388367969</v>
      </c>
      <c r="W63" s="2">
        <f>CORREL($B$2:$B$57,AU2:AU57)</f>
        <v>0.1068228187720696</v>
      </c>
      <c r="X63" s="2">
        <f t="shared" si="9"/>
        <v>0.1055973032653655</v>
      </c>
      <c r="Y63" s="2">
        <f t="shared" si="9"/>
        <v>0.16296932235617659</v>
      </c>
      <c r="Z63" s="2">
        <f>CORREL($B$2:$B$57,BA2:BA57)</f>
        <v>0.31521562151620919</v>
      </c>
      <c r="AA63" s="2">
        <f>CORREL($B$2:$B$57,BB2:BB57)</f>
        <v>0.28002283758467139</v>
      </c>
      <c r="AB63" s="18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0.35875348120836231</v>
      </c>
      <c r="AB70" s="18"/>
    </row>
    <row r="71" spans="7:28" x14ac:dyDescent="0.3">
      <c r="G71" s="2" t="s">
        <v>28</v>
      </c>
      <c r="H71" s="21">
        <f>MIN(I62:Y62)</f>
        <v>-0.14507209349230193</v>
      </c>
      <c r="AB71" s="18"/>
    </row>
    <row r="72" spans="7:28" x14ac:dyDescent="0.3">
      <c r="G72" s="2" t="s">
        <v>23</v>
      </c>
      <c r="H72" s="20">
        <f>MAX(I63:Y63)</f>
        <v>0.43143813388367969</v>
      </c>
      <c r="AB72" s="18"/>
    </row>
    <row r="73" spans="7:28" x14ac:dyDescent="0.3">
      <c r="G73" s="2" t="s">
        <v>24</v>
      </c>
      <c r="H73" s="21">
        <f>MIN(I63:Y63)</f>
        <v>-0.13914825851353133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75" priority="4" bottom="1" rank="5"/>
    <cfRule type="top10" dxfId="74" priority="5" rank="5"/>
  </conditionalFormatting>
  <conditionalFormatting sqref="I66:Z66 I63:AA65 I69:Z69 I67:AA68">
    <cfRule type="top10" dxfId="73" priority="6" bottom="1" rank="5"/>
    <cfRule type="top10" dxfId="72" priority="7" rank="5"/>
  </conditionalFormatting>
  <conditionalFormatting sqref="AB86:AB87 I67:I69 I62:Z63 AA63 I66:Z66 I64:AA65 J69:Z69 J67:AA68">
    <cfRule type="top10" dxfId="71" priority="2" rank="5"/>
    <cfRule type="top10" dxfId="7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abSelected="1" topLeftCell="D1" zoomScale="60" zoomScaleNormal="60" workbookViewId="0">
      <selection activeCell="AC63" sqref="AC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3">
      <c r="A2" s="2">
        <v>1966</v>
      </c>
      <c r="B2">
        <v>0.38800000000000001</v>
      </c>
      <c r="F2" s="5"/>
      <c r="H2" s="2">
        <v>1966</v>
      </c>
      <c r="O2" s="2"/>
      <c r="P2" s="34">
        <v>31.299999999999997</v>
      </c>
      <c r="Q2">
        <v>26.2</v>
      </c>
      <c r="R2">
        <v>19.7</v>
      </c>
      <c r="S2">
        <v>15.8</v>
      </c>
      <c r="T2">
        <v>23.6</v>
      </c>
      <c r="U2">
        <v>93</v>
      </c>
      <c r="V2">
        <v>87.5</v>
      </c>
      <c r="W2">
        <v>90.3</v>
      </c>
      <c r="X2">
        <v>132.4</v>
      </c>
      <c r="Y2">
        <v>42.2</v>
      </c>
      <c r="Z2">
        <v>34.299999999999997</v>
      </c>
      <c r="AA2">
        <v>6.4</v>
      </c>
      <c r="AB2" s="38">
        <f t="shared" ref="AB2:AB57" si="0">SUM(P2:AA2)</f>
        <v>602.70000000000005</v>
      </c>
      <c r="AC2" s="15">
        <f>SUM(U2:V2)</f>
        <v>180.5</v>
      </c>
      <c r="AD2" s="15">
        <f>SUM(T2:X2)</f>
        <v>426.79999999999995</v>
      </c>
      <c r="AE2" s="15"/>
      <c r="AF2" s="2">
        <v>1966</v>
      </c>
      <c r="AM2" s="2"/>
      <c r="AN2" s="34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3">
      <c r="A3" s="2">
        <v>1967</v>
      </c>
      <c r="B3">
        <v>1.0469999999999999</v>
      </c>
      <c r="F3" s="5"/>
      <c r="H3" s="2">
        <v>1967</v>
      </c>
      <c r="I3">
        <v>93</v>
      </c>
      <c r="J3">
        <v>87.5</v>
      </c>
      <c r="K3">
        <v>90.3</v>
      </c>
      <c r="L3">
        <v>132.4</v>
      </c>
      <c r="M3">
        <v>42.2</v>
      </c>
      <c r="N3">
        <v>34.299999999999997</v>
      </c>
      <c r="O3">
        <v>6.4</v>
      </c>
      <c r="P3" s="34">
        <v>19.2</v>
      </c>
      <c r="Q3">
        <v>6.3</v>
      </c>
      <c r="R3">
        <v>18.3</v>
      </c>
      <c r="S3">
        <v>33</v>
      </c>
      <c r="T3">
        <v>66.599999999999994</v>
      </c>
      <c r="U3">
        <v>86.4</v>
      </c>
      <c r="V3">
        <v>129.29999999999998</v>
      </c>
      <c r="W3">
        <v>36.4</v>
      </c>
      <c r="X3">
        <v>48.2</v>
      </c>
      <c r="Y3">
        <v>49.500000000000014</v>
      </c>
      <c r="Z3">
        <v>29.999999999999996</v>
      </c>
      <c r="AA3">
        <v>39.4</v>
      </c>
      <c r="AB3" s="38">
        <f t="shared" si="0"/>
        <v>562.59999999999991</v>
      </c>
      <c r="AC3" s="15">
        <f t="shared" ref="AC3:AC57" si="1">SUM(U3:V3)</f>
        <v>215.7</v>
      </c>
      <c r="AD3" s="15">
        <f t="shared" ref="AD3:AD57" si="2">SUM(T3:X3)</f>
        <v>366.89999999999992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4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3">
      <c r="A4" s="2">
        <v>1968</v>
      </c>
      <c r="B4">
        <v>0.57499999999999996</v>
      </c>
      <c r="F4" s="5"/>
      <c r="H4" s="2">
        <v>1968</v>
      </c>
      <c r="I4">
        <v>86.4</v>
      </c>
      <c r="J4">
        <v>129.29999999999998</v>
      </c>
      <c r="K4">
        <v>36.4</v>
      </c>
      <c r="L4">
        <v>48.2</v>
      </c>
      <c r="M4">
        <v>49.500000000000014</v>
      </c>
      <c r="N4">
        <v>29.999999999999996</v>
      </c>
      <c r="O4">
        <v>39.4</v>
      </c>
      <c r="P4" s="34">
        <v>17.899999999999995</v>
      </c>
      <c r="Q4">
        <v>26.1</v>
      </c>
      <c r="R4">
        <v>39.399999999999991</v>
      </c>
      <c r="S4">
        <v>23.1</v>
      </c>
      <c r="T4">
        <v>26.900000000000002</v>
      </c>
      <c r="U4">
        <v>30.9</v>
      </c>
      <c r="V4">
        <v>127.20000000000003</v>
      </c>
      <c r="W4">
        <v>69</v>
      </c>
      <c r="X4">
        <v>34.1</v>
      </c>
      <c r="Y4">
        <v>30.8</v>
      </c>
      <c r="Z4">
        <v>10.799999999999999</v>
      </c>
      <c r="AA4">
        <v>14.500000000000002</v>
      </c>
      <c r="AB4" s="38">
        <f t="shared" si="0"/>
        <v>450.7000000000001</v>
      </c>
      <c r="AC4" s="15">
        <f t="shared" si="1"/>
        <v>158.10000000000002</v>
      </c>
      <c r="AD4" s="15">
        <f t="shared" si="2"/>
        <v>288.10000000000002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4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3">
      <c r="A5" s="2">
        <v>1969</v>
      </c>
      <c r="B5">
        <v>1.0389999999999999</v>
      </c>
      <c r="F5" s="5"/>
      <c r="H5" s="2">
        <v>1969</v>
      </c>
      <c r="I5">
        <v>30.9</v>
      </c>
      <c r="J5">
        <v>127.20000000000003</v>
      </c>
      <c r="K5">
        <v>69</v>
      </c>
      <c r="L5">
        <v>34.1</v>
      </c>
      <c r="M5">
        <v>30.8</v>
      </c>
      <c r="N5">
        <v>10.799999999999999</v>
      </c>
      <c r="O5">
        <v>14.500000000000002</v>
      </c>
      <c r="P5" s="34">
        <v>9.3999999999999986</v>
      </c>
      <c r="Q5">
        <v>7.1000000000000005</v>
      </c>
      <c r="R5">
        <v>17</v>
      </c>
      <c r="S5">
        <v>16.5</v>
      </c>
      <c r="T5">
        <v>17.899999999999999</v>
      </c>
      <c r="U5">
        <v>86.8</v>
      </c>
      <c r="V5">
        <v>59.600000000000009</v>
      </c>
      <c r="W5">
        <v>23.499999999999996</v>
      </c>
      <c r="X5">
        <v>21.700000000000003</v>
      </c>
      <c r="Y5">
        <v>33.6</v>
      </c>
      <c r="Z5">
        <v>27.400000000000006</v>
      </c>
      <c r="AA5">
        <v>4.6999999999999993</v>
      </c>
      <c r="AB5" s="38">
        <f t="shared" si="0"/>
        <v>325.2</v>
      </c>
      <c r="AC5" s="15">
        <f t="shared" si="1"/>
        <v>146.4</v>
      </c>
      <c r="AD5" s="15">
        <f t="shared" si="2"/>
        <v>209.5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4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3">
      <c r="A6" s="2">
        <v>1970</v>
      </c>
      <c r="B6">
        <v>0.77</v>
      </c>
      <c r="F6" s="5"/>
      <c r="H6" s="2">
        <v>1970</v>
      </c>
      <c r="I6">
        <v>86.8</v>
      </c>
      <c r="J6">
        <v>59.600000000000009</v>
      </c>
      <c r="K6">
        <v>23.499999999999996</v>
      </c>
      <c r="L6">
        <v>21.700000000000003</v>
      </c>
      <c r="M6">
        <v>33.6</v>
      </c>
      <c r="N6">
        <v>27.400000000000006</v>
      </c>
      <c r="O6">
        <v>4.6999999999999993</v>
      </c>
      <c r="P6" s="34">
        <v>27.700000000000003</v>
      </c>
      <c r="Q6">
        <v>21.299999999999997</v>
      </c>
      <c r="R6">
        <v>18</v>
      </c>
      <c r="S6">
        <v>16.100000000000001</v>
      </c>
      <c r="T6">
        <v>19</v>
      </c>
      <c r="U6">
        <v>22.8</v>
      </c>
      <c r="V6">
        <v>24.4</v>
      </c>
      <c r="W6">
        <v>27.700000000000003</v>
      </c>
      <c r="X6">
        <v>48.199999999999996</v>
      </c>
      <c r="Y6">
        <v>37.9</v>
      </c>
      <c r="Z6">
        <v>22.400000000000002</v>
      </c>
      <c r="AA6">
        <v>30.000000000000004</v>
      </c>
      <c r="AB6" s="38">
        <f t="shared" si="0"/>
        <v>315.49999999999994</v>
      </c>
      <c r="AC6" s="15">
        <f t="shared" si="1"/>
        <v>47.2</v>
      </c>
      <c r="AD6" s="15">
        <f t="shared" si="2"/>
        <v>142.1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4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3">
      <c r="A7" s="2">
        <v>1971</v>
      </c>
      <c r="B7">
        <v>0.70599999999999996</v>
      </c>
      <c r="F7" s="5"/>
      <c r="H7" s="2">
        <v>1971</v>
      </c>
      <c r="I7">
        <v>22.8</v>
      </c>
      <c r="J7">
        <v>24.4</v>
      </c>
      <c r="K7">
        <v>27.700000000000003</v>
      </c>
      <c r="L7">
        <v>48.199999999999996</v>
      </c>
      <c r="M7">
        <v>37.9</v>
      </c>
      <c r="N7">
        <v>22.400000000000002</v>
      </c>
      <c r="O7">
        <v>30.000000000000004</v>
      </c>
      <c r="P7" s="34">
        <v>31.7</v>
      </c>
      <c r="Q7">
        <v>10.8</v>
      </c>
      <c r="R7">
        <v>18.100000000000001</v>
      </c>
      <c r="S7">
        <v>17</v>
      </c>
      <c r="T7">
        <v>30.6</v>
      </c>
      <c r="U7">
        <v>61</v>
      </c>
      <c r="V7">
        <v>81.399999999999991</v>
      </c>
      <c r="W7">
        <v>77.899999999999991</v>
      </c>
      <c r="X7">
        <v>46.2</v>
      </c>
      <c r="Y7">
        <v>50.8</v>
      </c>
      <c r="Z7">
        <v>46.8</v>
      </c>
      <c r="AA7">
        <v>17.900000000000002</v>
      </c>
      <c r="AB7" s="38">
        <f t="shared" si="0"/>
        <v>490.19999999999993</v>
      </c>
      <c r="AC7" s="15">
        <f t="shared" si="1"/>
        <v>142.39999999999998</v>
      </c>
      <c r="AD7" s="15">
        <f t="shared" si="2"/>
        <v>297.09999999999997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4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3">
      <c r="A8" s="2">
        <v>1972</v>
      </c>
      <c r="B8">
        <v>0.93400000000000005</v>
      </c>
      <c r="F8" s="5"/>
      <c r="H8" s="2">
        <v>1972</v>
      </c>
      <c r="I8">
        <v>61</v>
      </c>
      <c r="J8">
        <v>81.399999999999991</v>
      </c>
      <c r="K8">
        <v>77.899999999999991</v>
      </c>
      <c r="L8">
        <v>46.2</v>
      </c>
      <c r="M8">
        <v>50.8</v>
      </c>
      <c r="N8">
        <v>46.8</v>
      </c>
      <c r="O8">
        <v>17.900000000000002</v>
      </c>
      <c r="P8" s="34">
        <v>18.599999999999994</v>
      </c>
      <c r="Q8">
        <v>20.5</v>
      </c>
      <c r="R8">
        <v>20.6</v>
      </c>
      <c r="S8">
        <v>29.2</v>
      </c>
      <c r="T8">
        <v>41.3</v>
      </c>
      <c r="U8">
        <v>32.4</v>
      </c>
      <c r="V8">
        <v>82.399999999999991</v>
      </c>
      <c r="W8">
        <v>63.699999999999996</v>
      </c>
      <c r="X8">
        <v>31.099999999999998</v>
      </c>
      <c r="Y8">
        <v>43.599999999999994</v>
      </c>
      <c r="Z8">
        <v>47.499999999999993</v>
      </c>
      <c r="AA8">
        <v>26.199999999999996</v>
      </c>
      <c r="AB8" s="38">
        <f t="shared" si="0"/>
        <v>457.09999999999997</v>
      </c>
      <c r="AC8" s="15">
        <f t="shared" si="1"/>
        <v>114.79999999999998</v>
      </c>
      <c r="AD8" s="15">
        <f t="shared" si="2"/>
        <v>250.89999999999995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4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3">
      <c r="A9" s="2">
        <v>1973</v>
      </c>
      <c r="B9">
        <v>0.65500000000000003</v>
      </c>
      <c r="F9" s="5"/>
      <c r="H9" s="2">
        <v>1973</v>
      </c>
      <c r="I9">
        <v>32.4</v>
      </c>
      <c r="J9">
        <v>82.399999999999991</v>
      </c>
      <c r="K9">
        <v>63.699999999999996</v>
      </c>
      <c r="L9">
        <v>31.099999999999998</v>
      </c>
      <c r="M9">
        <v>43.599999999999994</v>
      </c>
      <c r="N9">
        <v>47.499999999999993</v>
      </c>
      <c r="O9">
        <v>26.199999999999996</v>
      </c>
      <c r="P9" s="34">
        <v>28.3</v>
      </c>
      <c r="Q9">
        <v>14.400000000000002</v>
      </c>
      <c r="R9">
        <v>29.800000000000004</v>
      </c>
      <c r="S9">
        <v>27.200000000000003</v>
      </c>
      <c r="T9">
        <v>24.599999999999998</v>
      </c>
      <c r="U9">
        <v>37.200000000000003</v>
      </c>
      <c r="V9">
        <v>90.7</v>
      </c>
      <c r="W9">
        <v>41.9</v>
      </c>
      <c r="X9">
        <v>46.8</v>
      </c>
      <c r="Y9">
        <v>45.8</v>
      </c>
      <c r="Z9">
        <v>31.5</v>
      </c>
      <c r="AA9">
        <v>20.5</v>
      </c>
      <c r="AB9" s="38">
        <f t="shared" si="0"/>
        <v>438.7</v>
      </c>
      <c r="AC9" s="15">
        <f t="shared" si="1"/>
        <v>127.9</v>
      </c>
      <c r="AD9" s="15">
        <f t="shared" si="2"/>
        <v>241.2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4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3">
      <c r="A10" s="2">
        <v>1974</v>
      </c>
      <c r="B10">
        <v>1.0069999999999999</v>
      </c>
      <c r="F10" s="5"/>
      <c r="H10" s="2">
        <v>1974</v>
      </c>
      <c r="I10">
        <v>37.200000000000003</v>
      </c>
      <c r="J10">
        <v>90.7</v>
      </c>
      <c r="K10">
        <v>41.9</v>
      </c>
      <c r="L10">
        <v>46.8</v>
      </c>
      <c r="M10">
        <v>45.8</v>
      </c>
      <c r="N10">
        <v>31.5</v>
      </c>
      <c r="O10">
        <v>20.5</v>
      </c>
      <c r="P10" s="34">
        <v>12.299999999999995</v>
      </c>
      <c r="Q10">
        <v>14.7</v>
      </c>
      <c r="R10">
        <v>17.300000000000004</v>
      </c>
      <c r="S10">
        <v>30.099999999999998</v>
      </c>
      <c r="T10">
        <v>22.200000000000003</v>
      </c>
      <c r="U10">
        <v>15.799999999999999</v>
      </c>
      <c r="V10">
        <v>32.200000000000003</v>
      </c>
      <c r="W10">
        <v>20.299999999999997</v>
      </c>
      <c r="X10">
        <v>47.7</v>
      </c>
      <c r="Y10">
        <v>59.999999999999986</v>
      </c>
      <c r="Z10">
        <v>15.1</v>
      </c>
      <c r="AA10">
        <v>37.300000000000004</v>
      </c>
      <c r="AB10" s="38">
        <f t="shared" si="0"/>
        <v>325</v>
      </c>
      <c r="AC10" s="15">
        <f t="shared" si="1"/>
        <v>48</v>
      </c>
      <c r="AD10" s="15">
        <f t="shared" si="2"/>
        <v>138.19999999999999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4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3">
      <c r="A11" s="2">
        <v>1975</v>
      </c>
      <c r="B11">
        <v>0.59</v>
      </c>
      <c r="F11" s="5"/>
      <c r="H11" s="2">
        <v>1975</v>
      </c>
      <c r="I11">
        <v>15.799999999999999</v>
      </c>
      <c r="J11">
        <v>32.200000000000003</v>
      </c>
      <c r="K11">
        <v>20.299999999999997</v>
      </c>
      <c r="L11">
        <v>47.7</v>
      </c>
      <c r="M11">
        <v>59.999999999999986</v>
      </c>
      <c r="N11">
        <v>15.1</v>
      </c>
      <c r="O11">
        <v>37.300000000000004</v>
      </c>
      <c r="P11" s="34">
        <v>19.899999999999999</v>
      </c>
      <c r="Q11">
        <v>24.7</v>
      </c>
      <c r="R11">
        <v>11.599999999999998</v>
      </c>
      <c r="S11">
        <v>45.699999999999996</v>
      </c>
      <c r="T11">
        <v>51.7</v>
      </c>
      <c r="U11">
        <v>83.4</v>
      </c>
      <c r="V11">
        <v>78.899999999999977</v>
      </c>
      <c r="W11">
        <v>88.1</v>
      </c>
      <c r="X11">
        <v>53.2</v>
      </c>
      <c r="Y11">
        <v>31.5</v>
      </c>
      <c r="Z11">
        <v>31.900000000000002</v>
      </c>
      <c r="AA11">
        <v>27.699999999999996</v>
      </c>
      <c r="AB11" s="38">
        <f t="shared" si="0"/>
        <v>548.30000000000007</v>
      </c>
      <c r="AC11" s="15">
        <f t="shared" si="1"/>
        <v>162.29999999999998</v>
      </c>
      <c r="AD11" s="15">
        <f t="shared" si="2"/>
        <v>355.3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4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3">
      <c r="A12" s="2">
        <v>1976</v>
      </c>
      <c r="B12">
        <v>1.1499999999999999</v>
      </c>
      <c r="F12" s="5"/>
      <c r="H12" s="2">
        <v>1976</v>
      </c>
      <c r="I12">
        <v>83.4</v>
      </c>
      <c r="J12">
        <v>78.899999999999977</v>
      </c>
      <c r="K12">
        <v>88.1</v>
      </c>
      <c r="L12">
        <v>53.2</v>
      </c>
      <c r="M12">
        <v>31.5</v>
      </c>
      <c r="N12">
        <v>31.900000000000002</v>
      </c>
      <c r="O12">
        <v>27.699999999999996</v>
      </c>
      <c r="P12" s="34">
        <v>21.400000000000006</v>
      </c>
      <c r="Q12">
        <v>23.5</v>
      </c>
      <c r="R12">
        <v>0.60000000000000009</v>
      </c>
      <c r="S12">
        <v>16.899999999999999</v>
      </c>
      <c r="T12">
        <v>27.4</v>
      </c>
      <c r="U12">
        <v>54.400000000000006</v>
      </c>
      <c r="V12">
        <v>44.3</v>
      </c>
      <c r="W12">
        <v>30.4</v>
      </c>
      <c r="X12">
        <v>38.799999999999997</v>
      </c>
      <c r="Y12">
        <v>24.299999999999997</v>
      </c>
      <c r="Z12">
        <v>15.799999999999999</v>
      </c>
      <c r="AA12">
        <v>22.2</v>
      </c>
      <c r="AB12" s="38">
        <f t="shared" si="0"/>
        <v>320</v>
      </c>
      <c r="AC12" s="15">
        <f t="shared" si="1"/>
        <v>98.7</v>
      </c>
      <c r="AD12" s="15">
        <f t="shared" si="2"/>
        <v>195.3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4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3">
      <c r="A13" s="2">
        <v>1977</v>
      </c>
      <c r="B13">
        <v>1.0069999999999999</v>
      </c>
      <c r="F13" s="5"/>
      <c r="H13" s="2">
        <v>1977</v>
      </c>
      <c r="I13">
        <v>54.400000000000006</v>
      </c>
      <c r="J13">
        <v>44.3</v>
      </c>
      <c r="K13">
        <v>30.4</v>
      </c>
      <c r="L13">
        <v>38.799999999999997</v>
      </c>
      <c r="M13">
        <v>24.299999999999997</v>
      </c>
      <c r="N13">
        <v>15.799999999999999</v>
      </c>
      <c r="O13">
        <v>22.2</v>
      </c>
      <c r="P13" s="34">
        <v>19.950000000000006</v>
      </c>
      <c r="Q13">
        <v>22.5</v>
      </c>
      <c r="R13">
        <v>15.850000000000001</v>
      </c>
      <c r="S13">
        <v>18.299999999999997</v>
      </c>
      <c r="T13">
        <v>37.85</v>
      </c>
      <c r="U13">
        <v>46.350000000000009</v>
      </c>
      <c r="V13">
        <v>63</v>
      </c>
      <c r="W13">
        <v>37.85</v>
      </c>
      <c r="X13">
        <v>49.05</v>
      </c>
      <c r="Y13">
        <v>28.65</v>
      </c>
      <c r="Z13">
        <v>21.099999999999998</v>
      </c>
      <c r="AA13">
        <v>21.4</v>
      </c>
      <c r="AB13" s="38">
        <f t="shared" si="0"/>
        <v>381.85</v>
      </c>
      <c r="AC13" s="15">
        <f t="shared" si="1"/>
        <v>109.35000000000001</v>
      </c>
      <c r="AD13" s="15">
        <f t="shared" si="2"/>
        <v>234.10000000000002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4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3">
      <c r="A14" s="2">
        <v>1978</v>
      </c>
      <c r="B14">
        <v>0.93300000000000005</v>
      </c>
      <c r="F14" s="5"/>
      <c r="H14" s="2">
        <v>1978</v>
      </c>
      <c r="I14">
        <v>46.350000000000009</v>
      </c>
      <c r="J14">
        <v>63</v>
      </c>
      <c r="K14">
        <v>37.85</v>
      </c>
      <c r="L14">
        <v>49.05</v>
      </c>
      <c r="M14">
        <v>28.65</v>
      </c>
      <c r="N14">
        <v>21.099999999999998</v>
      </c>
      <c r="O14">
        <v>21.4</v>
      </c>
      <c r="P14" s="34">
        <v>18.500000000000007</v>
      </c>
      <c r="Q14">
        <v>21.5</v>
      </c>
      <c r="R14">
        <v>31.1</v>
      </c>
      <c r="S14">
        <v>19.7</v>
      </c>
      <c r="T14">
        <v>48.300000000000004</v>
      </c>
      <c r="U14">
        <v>38.300000000000004</v>
      </c>
      <c r="V14">
        <v>81.7</v>
      </c>
      <c r="W14">
        <v>45.300000000000004</v>
      </c>
      <c r="X14">
        <v>59.3</v>
      </c>
      <c r="Y14">
        <v>33</v>
      </c>
      <c r="Z14">
        <v>26.4</v>
      </c>
      <c r="AA14">
        <v>20.6</v>
      </c>
      <c r="AB14" s="38">
        <f t="shared" si="0"/>
        <v>443.70000000000005</v>
      </c>
      <c r="AC14" s="15">
        <f t="shared" si="1"/>
        <v>120</v>
      </c>
      <c r="AD14" s="15">
        <f t="shared" si="2"/>
        <v>272.90000000000003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4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3">
      <c r="A15" s="2">
        <v>1979</v>
      </c>
      <c r="B15">
        <v>1.0349999999999999</v>
      </c>
      <c r="F15" s="5"/>
      <c r="H15" s="2">
        <v>1979</v>
      </c>
      <c r="I15">
        <v>38.300000000000004</v>
      </c>
      <c r="J15">
        <v>81.7</v>
      </c>
      <c r="K15">
        <v>45.300000000000004</v>
      </c>
      <c r="L15">
        <v>59.3</v>
      </c>
      <c r="M15">
        <v>33</v>
      </c>
      <c r="N15">
        <v>26.4</v>
      </c>
      <c r="O15">
        <v>20.6</v>
      </c>
      <c r="P15" s="34">
        <v>18.2</v>
      </c>
      <c r="Q15">
        <v>22.900000000000002</v>
      </c>
      <c r="R15">
        <v>16.7</v>
      </c>
      <c r="S15">
        <v>26.400000000000002</v>
      </c>
      <c r="T15">
        <v>37.29999999999999</v>
      </c>
      <c r="U15">
        <v>31.500000000000004</v>
      </c>
      <c r="V15">
        <v>67.3</v>
      </c>
      <c r="W15">
        <v>65.900000000000006</v>
      </c>
      <c r="X15">
        <v>96.1</v>
      </c>
      <c r="Y15">
        <v>52.29999999999999</v>
      </c>
      <c r="Z15">
        <v>20.9</v>
      </c>
      <c r="AA15">
        <v>21.499999999999996</v>
      </c>
      <c r="AB15" s="38">
        <f t="shared" si="0"/>
        <v>477.00000000000006</v>
      </c>
      <c r="AC15" s="15">
        <f t="shared" si="1"/>
        <v>98.8</v>
      </c>
      <c r="AD15" s="15">
        <f t="shared" si="2"/>
        <v>298.10000000000002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4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3">
      <c r="A16" s="2">
        <v>1980</v>
      </c>
      <c r="B16">
        <v>0.60499999999999998</v>
      </c>
      <c r="F16" s="5"/>
      <c r="H16" s="2">
        <v>1980</v>
      </c>
      <c r="I16">
        <v>31.500000000000004</v>
      </c>
      <c r="J16">
        <v>67.3</v>
      </c>
      <c r="K16">
        <v>65.900000000000006</v>
      </c>
      <c r="L16">
        <v>96.1</v>
      </c>
      <c r="M16">
        <v>52.29999999999999</v>
      </c>
      <c r="N16">
        <v>20.9</v>
      </c>
      <c r="O16">
        <v>21.499999999999996</v>
      </c>
      <c r="P16" s="34">
        <v>13.600000000000001</v>
      </c>
      <c r="Q16">
        <v>10.5</v>
      </c>
      <c r="R16">
        <v>4.5999999999999996</v>
      </c>
      <c r="S16">
        <v>6.1000000000000005</v>
      </c>
      <c r="T16">
        <v>22.399999999999995</v>
      </c>
      <c r="U16">
        <v>34.699999999999996</v>
      </c>
      <c r="V16">
        <v>41.7</v>
      </c>
      <c r="W16">
        <v>103.8</v>
      </c>
      <c r="X16">
        <v>61.3</v>
      </c>
      <c r="Y16">
        <v>32.499999999999993</v>
      </c>
      <c r="Z16">
        <v>37.200000000000003</v>
      </c>
      <c r="AA16">
        <v>31.1</v>
      </c>
      <c r="AB16" s="38">
        <f t="shared" si="0"/>
        <v>399.50000000000006</v>
      </c>
      <c r="AC16" s="15">
        <f t="shared" si="1"/>
        <v>76.400000000000006</v>
      </c>
      <c r="AD16" s="15">
        <f t="shared" si="2"/>
        <v>263.89999999999998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4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3">
      <c r="A17" s="2">
        <v>1981</v>
      </c>
      <c r="B17">
        <v>1.109</v>
      </c>
      <c r="F17" s="5"/>
      <c r="H17" s="2">
        <v>1981</v>
      </c>
      <c r="I17">
        <v>34.699999999999996</v>
      </c>
      <c r="J17">
        <v>41.7</v>
      </c>
      <c r="K17">
        <v>103.8</v>
      </c>
      <c r="L17">
        <v>61.3</v>
      </c>
      <c r="M17">
        <v>32.499999999999993</v>
      </c>
      <c r="N17">
        <v>37.200000000000003</v>
      </c>
      <c r="O17">
        <v>31.1</v>
      </c>
      <c r="P17" s="34">
        <v>26.400000000000002</v>
      </c>
      <c r="Q17">
        <v>17.5</v>
      </c>
      <c r="R17">
        <v>21.299999999999994</v>
      </c>
      <c r="S17">
        <v>38.900000000000006</v>
      </c>
      <c r="T17">
        <v>28.4</v>
      </c>
      <c r="U17">
        <v>12.9</v>
      </c>
      <c r="V17">
        <v>25.400000000000006</v>
      </c>
      <c r="W17">
        <v>118.7</v>
      </c>
      <c r="X17">
        <v>60.099999999999987</v>
      </c>
      <c r="Y17">
        <v>36.400000000000006</v>
      </c>
      <c r="Z17">
        <v>19.7</v>
      </c>
      <c r="AA17">
        <v>24.8</v>
      </c>
      <c r="AB17" s="38">
        <f t="shared" si="0"/>
        <v>430.5</v>
      </c>
      <c r="AC17" s="15">
        <f t="shared" si="1"/>
        <v>38.300000000000004</v>
      </c>
      <c r="AD17" s="15">
        <f t="shared" si="2"/>
        <v>245.5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4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3">
      <c r="A18" s="2">
        <v>1982</v>
      </c>
      <c r="B18">
        <v>1.077</v>
      </c>
      <c r="F18" s="5"/>
      <c r="H18" s="2">
        <v>1982</v>
      </c>
      <c r="I18">
        <v>12.9</v>
      </c>
      <c r="J18">
        <v>25.400000000000006</v>
      </c>
      <c r="K18">
        <v>118.7</v>
      </c>
      <c r="L18">
        <v>60.099999999999987</v>
      </c>
      <c r="M18">
        <v>36.400000000000006</v>
      </c>
      <c r="N18">
        <v>19.7</v>
      </c>
      <c r="O18">
        <v>24.8</v>
      </c>
      <c r="P18" s="34">
        <v>32.9</v>
      </c>
      <c r="Q18">
        <v>29.100000000000005</v>
      </c>
      <c r="R18">
        <v>9.8000000000000007</v>
      </c>
      <c r="S18">
        <v>29.999999999999996</v>
      </c>
      <c r="T18">
        <v>52.999999999999993</v>
      </c>
      <c r="U18">
        <v>69.100000000000009</v>
      </c>
      <c r="V18">
        <v>65.2</v>
      </c>
      <c r="W18">
        <v>145.89999999999998</v>
      </c>
      <c r="X18">
        <v>42.1</v>
      </c>
      <c r="Y18">
        <v>21.6</v>
      </c>
      <c r="Z18">
        <v>47.999999999999993</v>
      </c>
      <c r="AA18">
        <v>33.800000000000004</v>
      </c>
      <c r="AB18" s="38">
        <f t="shared" si="0"/>
        <v>580.49999999999989</v>
      </c>
      <c r="AC18" s="15">
        <f t="shared" si="1"/>
        <v>134.30000000000001</v>
      </c>
      <c r="AD18" s="15">
        <f t="shared" si="2"/>
        <v>375.3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4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3">
      <c r="A19" s="2">
        <v>1983</v>
      </c>
      <c r="B19">
        <v>1.1739999999999999</v>
      </c>
      <c r="F19" s="5"/>
      <c r="H19" s="2">
        <v>1983</v>
      </c>
      <c r="I19">
        <v>69.100000000000009</v>
      </c>
      <c r="J19">
        <v>65.2</v>
      </c>
      <c r="K19">
        <v>145.89999999999998</v>
      </c>
      <c r="L19">
        <v>42.1</v>
      </c>
      <c r="M19">
        <v>21.6</v>
      </c>
      <c r="N19">
        <v>47.999999999999993</v>
      </c>
      <c r="O19">
        <v>33.800000000000004</v>
      </c>
      <c r="P19" s="34">
        <v>21.799999999999997</v>
      </c>
      <c r="Q19">
        <v>25.9</v>
      </c>
      <c r="R19">
        <v>31.900000000000002</v>
      </c>
      <c r="S19">
        <v>20.299999999999997</v>
      </c>
      <c r="T19">
        <v>18.400000000000002</v>
      </c>
      <c r="U19">
        <v>115.79999999999998</v>
      </c>
      <c r="V19">
        <v>112.7</v>
      </c>
      <c r="W19">
        <v>53.8</v>
      </c>
      <c r="X19">
        <v>57.3</v>
      </c>
      <c r="Y19">
        <v>61</v>
      </c>
      <c r="Z19">
        <v>29.599999999999994</v>
      </c>
      <c r="AA19">
        <v>31.7</v>
      </c>
      <c r="AB19" s="38">
        <f t="shared" si="0"/>
        <v>580.20000000000005</v>
      </c>
      <c r="AC19" s="15">
        <f t="shared" si="1"/>
        <v>228.5</v>
      </c>
      <c r="AD19" s="15">
        <f t="shared" si="2"/>
        <v>358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4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3">
      <c r="A20" s="2">
        <v>1984</v>
      </c>
      <c r="B20">
        <v>1.089</v>
      </c>
      <c r="F20" s="5"/>
      <c r="H20" s="2">
        <v>1984</v>
      </c>
      <c r="I20">
        <v>115.79999999999998</v>
      </c>
      <c r="J20">
        <v>112.7</v>
      </c>
      <c r="K20">
        <v>53.8</v>
      </c>
      <c r="L20">
        <v>57.3</v>
      </c>
      <c r="M20">
        <v>61</v>
      </c>
      <c r="N20">
        <v>29.599999999999994</v>
      </c>
      <c r="O20">
        <v>31.7</v>
      </c>
      <c r="P20" s="34">
        <v>19.399999999999999</v>
      </c>
      <c r="Q20">
        <v>4.5</v>
      </c>
      <c r="R20">
        <v>15.9</v>
      </c>
      <c r="S20">
        <v>22.6</v>
      </c>
      <c r="T20">
        <v>29</v>
      </c>
      <c r="U20">
        <v>65.599999999999994</v>
      </c>
      <c r="V20">
        <v>59.5</v>
      </c>
      <c r="W20">
        <v>76.100000000000009</v>
      </c>
      <c r="X20">
        <v>25.9</v>
      </c>
      <c r="Y20">
        <v>26</v>
      </c>
      <c r="Z20">
        <v>8.0999999999999979</v>
      </c>
      <c r="AA20">
        <v>8.5</v>
      </c>
      <c r="AB20" s="38">
        <f t="shared" si="0"/>
        <v>361.1</v>
      </c>
      <c r="AC20" s="15">
        <f t="shared" si="1"/>
        <v>125.1</v>
      </c>
      <c r="AD20" s="15">
        <f t="shared" si="2"/>
        <v>256.09999999999997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4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3">
      <c r="A21" s="2">
        <v>1985</v>
      </c>
      <c r="B21">
        <v>0.67100000000000004</v>
      </c>
      <c r="F21" s="5"/>
      <c r="H21" s="2">
        <v>1985</v>
      </c>
      <c r="I21">
        <v>65.599999999999994</v>
      </c>
      <c r="J21">
        <v>59.5</v>
      </c>
      <c r="K21">
        <v>76.100000000000009</v>
      </c>
      <c r="L21">
        <v>25.9</v>
      </c>
      <c r="M21">
        <v>26</v>
      </c>
      <c r="N21">
        <v>8.0999999999999979</v>
      </c>
      <c r="O21">
        <v>8.5</v>
      </c>
      <c r="P21" s="34">
        <v>24.4</v>
      </c>
      <c r="Q21">
        <v>8</v>
      </c>
      <c r="R21">
        <v>9.2999999999999989</v>
      </c>
      <c r="S21">
        <v>55.29999999999999</v>
      </c>
      <c r="T21">
        <v>60.2</v>
      </c>
      <c r="U21">
        <v>47.300000000000004</v>
      </c>
      <c r="V21">
        <v>49.899999999999991</v>
      </c>
      <c r="W21">
        <v>32.800000000000004</v>
      </c>
      <c r="X21">
        <v>41.5</v>
      </c>
      <c r="Y21">
        <v>43.70000000000001</v>
      </c>
      <c r="Z21">
        <v>21.000000000000004</v>
      </c>
      <c r="AA21">
        <v>45.5</v>
      </c>
      <c r="AB21" s="38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4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3">
      <c r="A22" s="2">
        <v>1986</v>
      </c>
      <c r="B22">
        <v>0.42799999999999999</v>
      </c>
      <c r="F22" s="5"/>
      <c r="H22" s="2">
        <v>1986</v>
      </c>
      <c r="I22">
        <v>47.300000000000004</v>
      </c>
      <c r="J22">
        <v>49.899999999999991</v>
      </c>
      <c r="K22">
        <v>32.800000000000004</v>
      </c>
      <c r="L22">
        <v>41.5</v>
      </c>
      <c r="M22">
        <v>43.70000000000001</v>
      </c>
      <c r="N22">
        <v>21.000000000000004</v>
      </c>
      <c r="O22">
        <v>45.5</v>
      </c>
      <c r="P22" s="34">
        <v>16.499999999999996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148.70000000000002</v>
      </c>
      <c r="W22">
        <v>65.199999999999989</v>
      </c>
      <c r="X22">
        <v>32.099999999999994</v>
      </c>
      <c r="Y22">
        <v>72.799999999999983</v>
      </c>
      <c r="Z22">
        <v>22.499999999999996</v>
      </c>
      <c r="AA22">
        <v>9.0000000000000018</v>
      </c>
      <c r="AB22" s="38">
        <f t="shared" si="0"/>
        <v>474.19999999999993</v>
      </c>
      <c r="AC22" s="15">
        <f t="shared" si="1"/>
        <v>184.40000000000003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4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3">
      <c r="A23" s="2">
        <v>1987</v>
      </c>
      <c r="B23">
        <v>1.2010000000000001</v>
      </c>
      <c r="F23" s="5"/>
      <c r="H23" s="2">
        <v>1987</v>
      </c>
      <c r="I23">
        <v>35.700000000000003</v>
      </c>
      <c r="J23">
        <v>148.70000000000002</v>
      </c>
      <c r="K23">
        <v>65.199999999999989</v>
      </c>
      <c r="L23">
        <v>32.099999999999994</v>
      </c>
      <c r="M23">
        <v>72.799999999999983</v>
      </c>
      <c r="N23">
        <v>22.499999999999996</v>
      </c>
      <c r="O23">
        <v>9.0000000000000018</v>
      </c>
      <c r="P23" s="34">
        <v>19.3</v>
      </c>
      <c r="Q23">
        <v>22.2</v>
      </c>
      <c r="R23">
        <v>14.600000000000001</v>
      </c>
      <c r="S23">
        <v>22.299999999999997</v>
      </c>
      <c r="T23">
        <v>44.599999999999987</v>
      </c>
      <c r="U23">
        <v>40.1</v>
      </c>
      <c r="V23">
        <v>57.8</v>
      </c>
      <c r="W23">
        <v>40.4</v>
      </c>
      <c r="X23">
        <v>20.099999999999998</v>
      </c>
      <c r="Y23">
        <v>12.3</v>
      </c>
      <c r="Z23">
        <v>24.799999999999997</v>
      </c>
      <c r="AA23">
        <v>39.299999999999997</v>
      </c>
      <c r="AB23" s="38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4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3">
      <c r="A24" s="2">
        <v>1988</v>
      </c>
      <c r="B24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20.099999999999998</v>
      </c>
      <c r="M24">
        <v>12.3</v>
      </c>
      <c r="N24">
        <v>24.799999999999997</v>
      </c>
      <c r="O24">
        <v>39.299999999999997</v>
      </c>
      <c r="P24" s="34">
        <v>13.799999999999997</v>
      </c>
      <c r="Q24">
        <v>9.7000000000000011</v>
      </c>
      <c r="R24">
        <v>4.5</v>
      </c>
      <c r="S24">
        <v>35.700000000000003</v>
      </c>
      <c r="T24">
        <v>28.900000000000002</v>
      </c>
      <c r="U24">
        <v>20</v>
      </c>
      <c r="V24">
        <v>57.3</v>
      </c>
      <c r="W24">
        <v>69.2</v>
      </c>
      <c r="X24">
        <v>46.5</v>
      </c>
      <c r="Y24">
        <v>42.199999999999996</v>
      </c>
      <c r="Z24">
        <v>24.499999999999996</v>
      </c>
      <c r="AA24">
        <v>32.199999999999989</v>
      </c>
      <c r="AB24" s="38">
        <f t="shared" si="0"/>
        <v>384.5</v>
      </c>
      <c r="AC24" s="15">
        <f t="shared" si="1"/>
        <v>77.3</v>
      </c>
      <c r="AD24" s="15">
        <f t="shared" si="2"/>
        <v>221.9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4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3">
      <c r="A25" s="2">
        <v>1989</v>
      </c>
      <c r="B25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42.199999999999996</v>
      </c>
      <c r="N25">
        <v>24.499999999999996</v>
      </c>
      <c r="O25">
        <v>32.199999999999989</v>
      </c>
      <c r="P25" s="34">
        <v>22.400000000000002</v>
      </c>
      <c r="Q25">
        <v>13.199999999999998</v>
      </c>
      <c r="R25">
        <v>10.600000000000001</v>
      </c>
      <c r="S25">
        <v>9.5</v>
      </c>
      <c r="T25">
        <v>26.3</v>
      </c>
      <c r="U25">
        <v>41.899999999999991</v>
      </c>
      <c r="V25">
        <v>48.300000000000004</v>
      </c>
      <c r="W25">
        <v>48.4</v>
      </c>
      <c r="X25">
        <v>30.9</v>
      </c>
      <c r="Y25">
        <v>45.900000000000013</v>
      </c>
      <c r="Z25">
        <v>21.7</v>
      </c>
      <c r="AA25">
        <v>23</v>
      </c>
      <c r="AB25" s="38">
        <f t="shared" si="0"/>
        <v>342.1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4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3">
      <c r="A26" s="2">
        <v>1990</v>
      </c>
      <c r="B26">
        <v>0.97599999999999998</v>
      </c>
      <c r="F26" s="5"/>
      <c r="H26" s="2">
        <v>1990</v>
      </c>
      <c r="I26">
        <v>41.899999999999991</v>
      </c>
      <c r="J26">
        <v>48.300000000000004</v>
      </c>
      <c r="K26">
        <v>48.4</v>
      </c>
      <c r="L26">
        <v>30.9</v>
      </c>
      <c r="M26">
        <v>45.900000000000013</v>
      </c>
      <c r="N26">
        <v>21.7</v>
      </c>
      <c r="O26">
        <v>23</v>
      </c>
      <c r="P26" s="34">
        <v>29.999999999999996</v>
      </c>
      <c r="Q26">
        <v>21.700000000000003</v>
      </c>
      <c r="R26">
        <v>29.599999999999998</v>
      </c>
      <c r="S26">
        <v>11.8</v>
      </c>
      <c r="T26">
        <v>20.299999999999997</v>
      </c>
      <c r="U26">
        <v>71.2</v>
      </c>
      <c r="V26">
        <v>32.299999999999997</v>
      </c>
      <c r="W26">
        <v>43</v>
      </c>
      <c r="X26">
        <v>51.599999999999994</v>
      </c>
      <c r="Y26">
        <v>37.6</v>
      </c>
      <c r="Z26">
        <v>30.9</v>
      </c>
      <c r="AA26">
        <v>16.3</v>
      </c>
      <c r="AB26" s="38">
        <f t="shared" si="0"/>
        <v>396.3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4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3">
      <c r="A27" s="2">
        <v>1991</v>
      </c>
      <c r="B27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51.599999999999994</v>
      </c>
      <c r="M27">
        <v>37.6</v>
      </c>
      <c r="N27">
        <v>30.9</v>
      </c>
      <c r="O27">
        <v>16.3</v>
      </c>
      <c r="P27" s="34">
        <v>42.099999999999994</v>
      </c>
      <c r="Q27">
        <v>17.100000000000001</v>
      </c>
      <c r="R27">
        <v>17.5</v>
      </c>
      <c r="S27">
        <v>31.1</v>
      </c>
      <c r="T27">
        <v>49.2</v>
      </c>
      <c r="U27">
        <v>36.999999999999993</v>
      </c>
      <c r="V27">
        <v>53.199999999999989</v>
      </c>
      <c r="W27">
        <v>20.599999999999998</v>
      </c>
      <c r="X27">
        <v>107.8</v>
      </c>
      <c r="Y27">
        <v>56.8</v>
      </c>
      <c r="Z27">
        <v>28.4</v>
      </c>
      <c r="AA27">
        <v>23.200000000000003</v>
      </c>
      <c r="AB27" s="38">
        <f t="shared" si="0"/>
        <v>484</v>
      </c>
      <c r="AC27" s="15">
        <f t="shared" si="1"/>
        <v>90.199999999999989</v>
      </c>
      <c r="AD27" s="15">
        <f t="shared" si="2"/>
        <v>267.79999999999995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4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3">
      <c r="A28" s="2">
        <v>1992</v>
      </c>
      <c r="B28">
        <v>0.72199999999999998</v>
      </c>
      <c r="F28" s="5"/>
      <c r="H28" s="2">
        <v>1992</v>
      </c>
      <c r="I28">
        <v>36.999999999999993</v>
      </c>
      <c r="J28">
        <v>53.199999999999989</v>
      </c>
      <c r="K28">
        <v>20.599999999999998</v>
      </c>
      <c r="L28">
        <v>107.8</v>
      </c>
      <c r="M28">
        <v>56.8</v>
      </c>
      <c r="N28">
        <v>28.4</v>
      </c>
      <c r="O28">
        <v>23.200000000000003</v>
      </c>
      <c r="P28" s="34">
        <v>10.599999999999996</v>
      </c>
      <c r="Q28">
        <v>21.8</v>
      </c>
      <c r="R28">
        <v>22.200000000000003</v>
      </c>
      <c r="S28">
        <v>12.1</v>
      </c>
      <c r="T28">
        <v>31.900000000000002</v>
      </c>
      <c r="U28">
        <v>33.700000000000003</v>
      </c>
      <c r="V28">
        <v>60.300000000000004</v>
      </c>
      <c r="W28">
        <v>113.80000000000001</v>
      </c>
      <c r="X28">
        <v>21.599999999999998</v>
      </c>
      <c r="Y28">
        <v>61.100000000000016</v>
      </c>
      <c r="Z28">
        <v>30.899999999999995</v>
      </c>
      <c r="AA28">
        <v>22.2</v>
      </c>
      <c r="AB28" s="38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4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3">
      <c r="A29" s="2">
        <v>1993</v>
      </c>
      <c r="B29">
        <v>1.4339999999999999</v>
      </c>
      <c r="F29" s="5"/>
      <c r="H29" s="2">
        <v>1993</v>
      </c>
      <c r="I29">
        <v>33.700000000000003</v>
      </c>
      <c r="J29">
        <v>60.300000000000004</v>
      </c>
      <c r="K29">
        <v>113.80000000000001</v>
      </c>
      <c r="L29">
        <v>21.599999999999998</v>
      </c>
      <c r="M29">
        <v>61.100000000000016</v>
      </c>
      <c r="N29">
        <v>30.899999999999995</v>
      </c>
      <c r="O29">
        <v>22.2</v>
      </c>
      <c r="P29" s="34">
        <v>19.299999999999997</v>
      </c>
      <c r="Q29">
        <v>16.899999999999999</v>
      </c>
      <c r="R29">
        <v>21.199999999999996</v>
      </c>
      <c r="S29">
        <v>3.9000000000000004</v>
      </c>
      <c r="T29">
        <v>54</v>
      </c>
      <c r="U29">
        <v>50.6</v>
      </c>
      <c r="V29">
        <v>52.7</v>
      </c>
      <c r="W29">
        <v>70.600000000000009</v>
      </c>
      <c r="X29">
        <v>87.9</v>
      </c>
      <c r="Y29">
        <v>42.79999999999999</v>
      </c>
      <c r="Z29">
        <v>7.8</v>
      </c>
      <c r="AA29">
        <v>14.699999999999998</v>
      </c>
      <c r="AB29" s="38">
        <f t="shared" si="0"/>
        <v>442.40000000000003</v>
      </c>
      <c r="AC29" s="15">
        <f t="shared" si="1"/>
        <v>103.30000000000001</v>
      </c>
      <c r="AD29" s="15">
        <f t="shared" si="2"/>
        <v>315.80000000000007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4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3">
      <c r="A30" s="2">
        <v>1994</v>
      </c>
      <c r="B30">
        <v>1.079</v>
      </c>
      <c r="F30" s="5"/>
      <c r="H30" s="2">
        <v>1994</v>
      </c>
      <c r="I30">
        <v>50.6</v>
      </c>
      <c r="J30">
        <v>52.7</v>
      </c>
      <c r="K30">
        <v>70.600000000000009</v>
      </c>
      <c r="L30">
        <v>87.9</v>
      </c>
      <c r="M30">
        <v>42.79999999999999</v>
      </c>
      <c r="N30">
        <v>7.8</v>
      </c>
      <c r="O30">
        <v>14.699999999999998</v>
      </c>
      <c r="P30" s="34">
        <v>36.700000000000003</v>
      </c>
      <c r="Q30">
        <v>32.999999999999993</v>
      </c>
      <c r="R30">
        <v>19.8</v>
      </c>
      <c r="S30">
        <v>22.3</v>
      </c>
      <c r="T30">
        <v>24.999999999999996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26.400000000000002</v>
      </c>
      <c r="AB30" s="38">
        <f t="shared" si="0"/>
        <v>400.49999999999994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4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3">
      <c r="A31" s="2">
        <v>1995</v>
      </c>
      <c r="B31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26.400000000000002</v>
      </c>
      <c r="P31" s="34">
        <v>21.199999999999996</v>
      </c>
      <c r="Q31">
        <v>34.6</v>
      </c>
      <c r="R31">
        <v>17.3</v>
      </c>
      <c r="S31">
        <v>24.1</v>
      </c>
      <c r="T31">
        <v>80.900000000000006</v>
      </c>
      <c r="U31">
        <v>54.699999999999996</v>
      </c>
      <c r="V31">
        <v>139.10000000000002</v>
      </c>
      <c r="W31">
        <v>104.9</v>
      </c>
      <c r="X31">
        <v>43.599999999999994</v>
      </c>
      <c r="Y31">
        <v>32.4</v>
      </c>
      <c r="Z31">
        <v>40.6</v>
      </c>
      <c r="AA31">
        <v>16</v>
      </c>
      <c r="AB31" s="38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4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3">
      <c r="A32" s="2">
        <v>1996</v>
      </c>
      <c r="B32">
        <v>1.2470000000000001</v>
      </c>
      <c r="F32" s="5"/>
      <c r="H32" s="2">
        <v>1996</v>
      </c>
      <c r="I32">
        <v>54.699999999999996</v>
      </c>
      <c r="J32">
        <v>139.10000000000002</v>
      </c>
      <c r="K32">
        <v>104.9</v>
      </c>
      <c r="L32">
        <v>43.599999999999994</v>
      </c>
      <c r="M32">
        <v>32.4</v>
      </c>
      <c r="N32">
        <v>40.6</v>
      </c>
      <c r="O32">
        <v>16</v>
      </c>
      <c r="P32" s="34">
        <v>19.599999999999998</v>
      </c>
      <c r="Q32">
        <v>19.5</v>
      </c>
      <c r="R32">
        <v>4.7</v>
      </c>
      <c r="S32">
        <v>26.3</v>
      </c>
      <c r="T32">
        <v>15.5</v>
      </c>
      <c r="U32">
        <v>80.700000000000017</v>
      </c>
      <c r="V32">
        <v>88.300000000000011</v>
      </c>
      <c r="W32">
        <v>70.2</v>
      </c>
      <c r="X32">
        <v>7.8</v>
      </c>
      <c r="Y32">
        <v>63.599999999999994</v>
      </c>
      <c r="Z32">
        <v>29.6</v>
      </c>
      <c r="AA32">
        <v>30.199999999999996</v>
      </c>
      <c r="AB32" s="38">
        <f t="shared" si="0"/>
        <v>456.00000000000006</v>
      </c>
      <c r="AC32" s="15">
        <f t="shared" si="1"/>
        <v>169.00000000000003</v>
      </c>
      <c r="AD32" s="15">
        <f t="shared" si="2"/>
        <v>262.50000000000006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4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3">
      <c r="A33" s="2">
        <v>1997</v>
      </c>
      <c r="B33">
        <v>0.36399999999999999</v>
      </c>
      <c r="F33" s="5"/>
      <c r="H33" s="2">
        <v>1997</v>
      </c>
      <c r="I33">
        <v>80.700000000000017</v>
      </c>
      <c r="J33">
        <v>88.300000000000011</v>
      </c>
      <c r="K33">
        <v>70.2</v>
      </c>
      <c r="L33">
        <v>7.8</v>
      </c>
      <c r="M33">
        <v>63.599999999999994</v>
      </c>
      <c r="N33">
        <v>29.6</v>
      </c>
      <c r="O33">
        <v>30.199999999999996</v>
      </c>
      <c r="P33" s="34">
        <v>14.5</v>
      </c>
      <c r="Q33">
        <v>27.900000000000002</v>
      </c>
      <c r="R33">
        <v>30.2</v>
      </c>
      <c r="S33">
        <v>35.6</v>
      </c>
      <c r="T33">
        <v>74.7</v>
      </c>
      <c r="U33">
        <v>37.500000000000007</v>
      </c>
      <c r="V33">
        <v>59.199999999999989</v>
      </c>
      <c r="W33">
        <v>21.8</v>
      </c>
      <c r="X33">
        <v>22.700000000000003</v>
      </c>
      <c r="Y33">
        <v>50.6</v>
      </c>
      <c r="Z33">
        <v>26.1</v>
      </c>
      <c r="AA33">
        <v>17.5</v>
      </c>
      <c r="AB33" s="38">
        <f t="shared" si="0"/>
        <v>418.30000000000007</v>
      </c>
      <c r="AC33" s="15">
        <f t="shared" si="1"/>
        <v>96.699999999999989</v>
      </c>
      <c r="AD33" s="15">
        <f t="shared" si="2"/>
        <v>215.90000000000003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4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3">
      <c r="A34" s="2">
        <v>1998</v>
      </c>
      <c r="B34">
        <v>1.385</v>
      </c>
      <c r="F34" s="5"/>
      <c r="H34" s="2">
        <v>1998</v>
      </c>
      <c r="I34">
        <v>37.500000000000007</v>
      </c>
      <c r="J34">
        <v>59.199999999999989</v>
      </c>
      <c r="K34">
        <v>21.8</v>
      </c>
      <c r="L34">
        <v>22.700000000000003</v>
      </c>
      <c r="M34">
        <v>50.6</v>
      </c>
      <c r="N34">
        <v>26.1</v>
      </c>
      <c r="O34">
        <v>17.5</v>
      </c>
      <c r="P34" s="34">
        <v>15.400000000000002</v>
      </c>
      <c r="Q34">
        <v>28.099999999999994</v>
      </c>
      <c r="R34">
        <v>30.7</v>
      </c>
      <c r="S34">
        <v>49.999999999999993</v>
      </c>
      <c r="T34">
        <v>21.7</v>
      </c>
      <c r="U34">
        <v>12.2</v>
      </c>
      <c r="V34">
        <v>70.5</v>
      </c>
      <c r="W34">
        <v>140.9</v>
      </c>
      <c r="X34">
        <v>42.400000000000006</v>
      </c>
      <c r="Y34">
        <v>73.400000000000006</v>
      </c>
      <c r="Z34">
        <v>17.600000000000001</v>
      </c>
      <c r="AA34">
        <v>34.899999999999991</v>
      </c>
      <c r="AB34" s="38">
        <f t="shared" si="0"/>
        <v>537.79999999999995</v>
      </c>
      <c r="AC34" s="15">
        <f t="shared" si="1"/>
        <v>82.7</v>
      </c>
      <c r="AD34" s="15">
        <f t="shared" si="2"/>
        <v>287.70000000000005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4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3">
      <c r="A35" s="2">
        <v>1999</v>
      </c>
      <c r="B35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42.400000000000006</v>
      </c>
      <c r="M35">
        <v>73.400000000000006</v>
      </c>
      <c r="N35">
        <v>17.600000000000001</v>
      </c>
      <c r="O35">
        <v>34.899999999999991</v>
      </c>
      <c r="P35" s="34">
        <v>45.7</v>
      </c>
      <c r="Q35">
        <v>23.200000000000003</v>
      </c>
      <c r="R35">
        <v>24.799999999999997</v>
      </c>
      <c r="S35">
        <v>39.099999999999994</v>
      </c>
      <c r="T35">
        <v>65.2</v>
      </c>
      <c r="U35">
        <v>14.200000000000003</v>
      </c>
      <c r="V35">
        <v>44.699999999999996</v>
      </c>
      <c r="W35">
        <v>41.900000000000006</v>
      </c>
      <c r="X35">
        <v>27.6</v>
      </c>
      <c r="Y35">
        <v>33.500000000000007</v>
      </c>
      <c r="Z35">
        <v>22.599999999999998</v>
      </c>
      <c r="AA35">
        <v>23.099999999999998</v>
      </c>
      <c r="AB35" s="38">
        <f t="shared" si="0"/>
        <v>405.6</v>
      </c>
      <c r="AC35" s="15">
        <f t="shared" si="1"/>
        <v>58.9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4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3">
      <c r="A36" s="2">
        <v>2000</v>
      </c>
      <c r="B36">
        <v>0.79</v>
      </c>
      <c r="F36" s="5"/>
      <c r="H36" s="2">
        <v>2000</v>
      </c>
      <c r="I36">
        <v>14.200000000000003</v>
      </c>
      <c r="J36">
        <v>44.699999999999996</v>
      </c>
      <c r="K36">
        <v>41.900000000000006</v>
      </c>
      <c r="L36">
        <v>27.6</v>
      </c>
      <c r="M36">
        <v>33.500000000000007</v>
      </c>
      <c r="N36">
        <v>22.599999999999998</v>
      </c>
      <c r="O36">
        <v>23.099999999999998</v>
      </c>
      <c r="P36" s="34">
        <v>24.3</v>
      </c>
      <c r="Q36">
        <v>28.299999999999997</v>
      </c>
      <c r="R36">
        <v>19.900000000000002</v>
      </c>
      <c r="S36">
        <v>35.800000000000004</v>
      </c>
      <c r="T36">
        <v>36.800000000000004</v>
      </c>
      <c r="U36">
        <v>62.599999999999994</v>
      </c>
      <c r="V36">
        <v>24</v>
      </c>
      <c r="W36">
        <v>140.20000000000002</v>
      </c>
      <c r="X36">
        <v>20.600000000000005</v>
      </c>
      <c r="Y36">
        <v>51.599999999999994</v>
      </c>
      <c r="Z36">
        <v>36.399999999999991</v>
      </c>
      <c r="AA36">
        <v>33.499999999999993</v>
      </c>
      <c r="AB36" s="38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4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3">
      <c r="A37" s="2">
        <v>2001</v>
      </c>
      <c r="B37">
        <v>0.73899999999999999</v>
      </c>
      <c r="F37" s="5"/>
      <c r="H37" s="2">
        <v>2001</v>
      </c>
      <c r="I37">
        <v>62.599999999999994</v>
      </c>
      <c r="J37">
        <v>24</v>
      </c>
      <c r="K37">
        <v>140.20000000000002</v>
      </c>
      <c r="L37">
        <v>20.600000000000005</v>
      </c>
      <c r="M37">
        <v>51.599999999999994</v>
      </c>
      <c r="N37">
        <v>36.399999999999991</v>
      </c>
      <c r="O37">
        <v>33.499999999999993</v>
      </c>
      <c r="P37" s="34">
        <v>24.699999999999996</v>
      </c>
      <c r="Q37">
        <v>11.6</v>
      </c>
      <c r="R37">
        <v>21.399999999999995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30.199999999999996</v>
      </c>
      <c r="Z37">
        <v>35.799999999999997</v>
      </c>
      <c r="AA37">
        <v>30.700000000000003</v>
      </c>
      <c r="AB37" s="38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4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3">
      <c r="A38" s="2">
        <v>2002</v>
      </c>
      <c r="B38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30.199999999999996</v>
      </c>
      <c r="N38">
        <v>35.799999999999997</v>
      </c>
      <c r="O38">
        <v>30.700000000000003</v>
      </c>
      <c r="P38" s="34">
        <v>35.6</v>
      </c>
      <c r="Q38">
        <v>31.099999999999994</v>
      </c>
      <c r="R38">
        <v>32.299999999999997</v>
      </c>
      <c r="S38">
        <v>1.9</v>
      </c>
      <c r="T38">
        <v>64.3</v>
      </c>
      <c r="U38">
        <v>63.9</v>
      </c>
      <c r="V38">
        <v>62.199999999999982</v>
      </c>
      <c r="W38">
        <v>41.29999999999999</v>
      </c>
      <c r="X38">
        <v>43.4</v>
      </c>
      <c r="Y38">
        <v>73.5</v>
      </c>
      <c r="Z38">
        <v>26.900000000000002</v>
      </c>
      <c r="AA38">
        <v>21.4</v>
      </c>
      <c r="AB38" s="38">
        <f t="shared" si="0"/>
        <v>497.7999999999999</v>
      </c>
      <c r="AC38" s="15">
        <f t="shared" si="1"/>
        <v>126.09999999999998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4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3">
      <c r="A39" s="2">
        <v>2003</v>
      </c>
      <c r="B39">
        <v>1.2829999999999999</v>
      </c>
      <c r="F39" s="5"/>
      <c r="H39" s="2">
        <v>2003</v>
      </c>
      <c r="I39">
        <v>63.9</v>
      </c>
      <c r="J39">
        <v>62.199999999999982</v>
      </c>
      <c r="K39">
        <v>41.29999999999999</v>
      </c>
      <c r="L39">
        <v>43.4</v>
      </c>
      <c r="M39">
        <v>73.5</v>
      </c>
      <c r="N39">
        <v>26.900000000000002</v>
      </c>
      <c r="O39">
        <v>21.4</v>
      </c>
      <c r="P39" s="34">
        <v>19.899999999999999</v>
      </c>
      <c r="Q39">
        <v>17.099999999999998</v>
      </c>
      <c r="R39">
        <v>10</v>
      </c>
      <c r="S39">
        <v>28.2</v>
      </c>
      <c r="T39">
        <v>35.599999999999994</v>
      </c>
      <c r="U39">
        <v>70.5</v>
      </c>
      <c r="V39">
        <v>44.6</v>
      </c>
      <c r="W39">
        <v>43.3</v>
      </c>
      <c r="X39">
        <v>46.5</v>
      </c>
      <c r="Y39">
        <v>41.400000000000006</v>
      </c>
      <c r="Z39">
        <v>23.8</v>
      </c>
      <c r="AA39">
        <v>46.9</v>
      </c>
      <c r="AB39" s="38">
        <f t="shared" si="0"/>
        <v>427.8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4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3">
      <c r="A40" s="2">
        <v>2004</v>
      </c>
      <c r="B40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41.400000000000006</v>
      </c>
      <c r="N40">
        <v>23.8</v>
      </c>
      <c r="O40">
        <v>46.9</v>
      </c>
      <c r="P40" s="34">
        <v>14.2</v>
      </c>
      <c r="Q40">
        <v>24.400000000000002</v>
      </c>
      <c r="R40">
        <v>17</v>
      </c>
      <c r="S40">
        <v>12.200000000000001</v>
      </c>
      <c r="T40">
        <v>29.700000000000003</v>
      </c>
      <c r="U40">
        <v>40.899999999999991</v>
      </c>
      <c r="V40">
        <v>34.5</v>
      </c>
      <c r="W40">
        <v>43.300000000000011</v>
      </c>
      <c r="X40">
        <v>46.599999999999994</v>
      </c>
      <c r="Y40">
        <v>28.3</v>
      </c>
      <c r="Z40">
        <v>23.9</v>
      </c>
      <c r="AA40">
        <v>14.8</v>
      </c>
      <c r="AB40" s="38">
        <f t="shared" si="0"/>
        <v>329.79999999999995</v>
      </c>
      <c r="AC40" s="15">
        <f t="shared" si="1"/>
        <v>75.399999999999991</v>
      </c>
      <c r="AD40" s="15">
        <f t="shared" si="2"/>
        <v>195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4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3">
      <c r="A41" s="2">
        <v>2005</v>
      </c>
      <c r="B41">
        <v>0.72799999999999998</v>
      </c>
      <c r="F41" s="5"/>
      <c r="H41" s="2">
        <v>2005</v>
      </c>
      <c r="I41">
        <v>40.899999999999991</v>
      </c>
      <c r="J41">
        <v>34.5</v>
      </c>
      <c r="K41">
        <v>43.300000000000011</v>
      </c>
      <c r="L41">
        <v>46.599999999999994</v>
      </c>
      <c r="M41">
        <v>28.3</v>
      </c>
      <c r="N41">
        <v>23.9</v>
      </c>
      <c r="O41">
        <v>14.8</v>
      </c>
      <c r="P41" s="34">
        <v>19.099999999999994</v>
      </c>
      <c r="Q41">
        <v>7.6000000000000014</v>
      </c>
      <c r="R41">
        <v>39.499999999999993</v>
      </c>
      <c r="S41">
        <v>41.699999999999996</v>
      </c>
      <c r="T41">
        <v>40</v>
      </c>
      <c r="U41">
        <v>61.2</v>
      </c>
      <c r="V41">
        <v>69.400000000000006</v>
      </c>
      <c r="W41">
        <v>63.900000000000006</v>
      </c>
      <c r="X41">
        <v>24.900000000000002</v>
      </c>
      <c r="Y41">
        <v>40.200000000000003</v>
      </c>
      <c r="Z41">
        <v>28.5</v>
      </c>
      <c r="AA41">
        <v>33.399999999999991</v>
      </c>
      <c r="AB41" s="38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4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3">
      <c r="A42" s="2">
        <v>2006</v>
      </c>
      <c r="B42">
        <v>1.2749999999999999</v>
      </c>
      <c r="F42" s="5"/>
      <c r="H42" s="2">
        <v>2006</v>
      </c>
      <c r="I42">
        <v>61.2</v>
      </c>
      <c r="J42">
        <v>69.400000000000006</v>
      </c>
      <c r="K42">
        <v>63.900000000000006</v>
      </c>
      <c r="L42">
        <v>24.900000000000002</v>
      </c>
      <c r="M42">
        <v>40.200000000000003</v>
      </c>
      <c r="N42">
        <v>28.5</v>
      </c>
      <c r="O42">
        <v>33.399999999999991</v>
      </c>
      <c r="P42" s="34">
        <v>16.2</v>
      </c>
      <c r="Q42">
        <v>3.4000000000000004</v>
      </c>
      <c r="R42">
        <v>30.799999999999997</v>
      </c>
      <c r="S42">
        <v>18.099999999999998</v>
      </c>
      <c r="T42">
        <v>19.099999999999998</v>
      </c>
      <c r="U42">
        <v>53.899999999999991</v>
      </c>
      <c r="V42">
        <v>128.39999999999998</v>
      </c>
      <c r="W42">
        <v>38</v>
      </c>
      <c r="X42">
        <v>44.4</v>
      </c>
      <c r="Y42">
        <v>48.500000000000007</v>
      </c>
      <c r="Z42">
        <v>55.400000000000006</v>
      </c>
      <c r="AA42">
        <v>36.899999999999991</v>
      </c>
      <c r="AB42" s="38">
        <f t="shared" si="0"/>
        <v>493.09999999999991</v>
      </c>
      <c r="AC42" s="15">
        <f t="shared" si="1"/>
        <v>182.29999999999995</v>
      </c>
      <c r="AD42" s="15">
        <f t="shared" si="2"/>
        <v>283.79999999999995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4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3">
      <c r="A43" s="2">
        <v>2007</v>
      </c>
      <c r="B43">
        <v>1.375</v>
      </c>
      <c r="F43" s="5"/>
      <c r="H43" s="2">
        <v>2007</v>
      </c>
      <c r="I43">
        <v>53.899999999999991</v>
      </c>
      <c r="J43">
        <v>128.39999999999998</v>
      </c>
      <c r="K43">
        <v>38</v>
      </c>
      <c r="L43">
        <v>44.4</v>
      </c>
      <c r="M43">
        <v>48.500000000000007</v>
      </c>
      <c r="N43">
        <v>55.400000000000006</v>
      </c>
      <c r="O43">
        <v>36.899999999999991</v>
      </c>
      <c r="P43" s="34">
        <v>39</v>
      </c>
      <c r="Q43">
        <v>17.900000000000002</v>
      </c>
      <c r="R43">
        <v>17.599999999999998</v>
      </c>
      <c r="S43">
        <v>33.999999999999993</v>
      </c>
      <c r="T43">
        <v>12.500000000000004</v>
      </c>
      <c r="U43">
        <v>56.5</v>
      </c>
      <c r="V43">
        <v>89.399999999999991</v>
      </c>
      <c r="W43">
        <v>89.6</v>
      </c>
      <c r="X43">
        <v>68</v>
      </c>
      <c r="Y43">
        <v>27.999999999999996</v>
      </c>
      <c r="Z43">
        <v>29.699999999999992</v>
      </c>
      <c r="AA43">
        <v>35.5</v>
      </c>
      <c r="AB43" s="38">
        <f t="shared" si="0"/>
        <v>517.70000000000005</v>
      </c>
      <c r="AC43" s="15">
        <f t="shared" si="1"/>
        <v>145.89999999999998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4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3">
      <c r="A44" s="2">
        <v>2008</v>
      </c>
      <c r="B44">
        <v>1.5349999999999999</v>
      </c>
      <c r="F44" s="5"/>
      <c r="H44" s="2">
        <v>2008</v>
      </c>
      <c r="I44">
        <v>56.5</v>
      </c>
      <c r="J44">
        <v>89.399999999999991</v>
      </c>
      <c r="K44">
        <v>89.6</v>
      </c>
      <c r="L44">
        <v>68</v>
      </c>
      <c r="M44">
        <v>27.999999999999996</v>
      </c>
      <c r="N44">
        <v>29.699999999999992</v>
      </c>
      <c r="O44">
        <v>35.5</v>
      </c>
      <c r="P44" s="34">
        <v>11.299999999999999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86.899999999999991</v>
      </c>
      <c r="W44">
        <v>91.1</v>
      </c>
      <c r="X44">
        <v>43.4</v>
      </c>
      <c r="Y44">
        <v>43.500000000000007</v>
      </c>
      <c r="Z44">
        <v>27.900000000000002</v>
      </c>
      <c r="AA44">
        <v>25.5</v>
      </c>
      <c r="AB44" s="38">
        <f t="shared" si="0"/>
        <v>464.19999999999993</v>
      </c>
      <c r="AC44" s="15">
        <f t="shared" si="1"/>
        <v>118.19999999999999</v>
      </c>
      <c r="AD44" s="15">
        <f t="shared" si="2"/>
        <v>265.29999999999995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4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3">
      <c r="A45" s="2">
        <v>2009</v>
      </c>
      <c r="B45">
        <v>0.50800000000000001</v>
      </c>
      <c r="F45" s="5"/>
      <c r="H45" s="2">
        <v>2009</v>
      </c>
      <c r="I45">
        <v>31.3</v>
      </c>
      <c r="J45">
        <v>86.899999999999991</v>
      </c>
      <c r="K45">
        <v>91.1</v>
      </c>
      <c r="L45">
        <v>43.4</v>
      </c>
      <c r="M45">
        <v>43.500000000000007</v>
      </c>
      <c r="N45">
        <v>27.900000000000002</v>
      </c>
      <c r="O45">
        <v>25.5</v>
      </c>
      <c r="P45" s="34">
        <v>19.900000000000002</v>
      </c>
      <c r="Q45">
        <v>17.899999999999999</v>
      </c>
      <c r="R45">
        <v>20.999999999999996</v>
      </c>
      <c r="S45">
        <v>11.6</v>
      </c>
      <c r="T45">
        <v>43</v>
      </c>
      <c r="U45">
        <v>48.099999999999994</v>
      </c>
      <c r="V45">
        <v>32.299999999999997</v>
      </c>
      <c r="W45">
        <v>30.3</v>
      </c>
      <c r="X45">
        <v>42.699999999999996</v>
      </c>
      <c r="Y45">
        <v>70.800000000000011</v>
      </c>
      <c r="Z45">
        <v>21</v>
      </c>
      <c r="AA45">
        <v>23.3</v>
      </c>
      <c r="AB45" s="38">
        <f t="shared" si="0"/>
        <v>381.90000000000003</v>
      </c>
      <c r="AC45" s="15">
        <f t="shared" si="1"/>
        <v>80.399999999999991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4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3">
      <c r="A46" s="2">
        <v>2010</v>
      </c>
      <c r="B46">
        <v>0.748</v>
      </c>
      <c r="F46" s="5"/>
      <c r="H46" s="2">
        <v>2010</v>
      </c>
      <c r="I46">
        <v>48.099999999999994</v>
      </c>
      <c r="J46">
        <v>32.299999999999997</v>
      </c>
      <c r="K46">
        <v>30.3</v>
      </c>
      <c r="L46">
        <v>42.699999999999996</v>
      </c>
      <c r="M46">
        <v>70.800000000000011</v>
      </c>
      <c r="N46">
        <v>21</v>
      </c>
      <c r="O46">
        <v>23.3</v>
      </c>
      <c r="P46" s="34">
        <v>16.2</v>
      </c>
      <c r="Q46">
        <v>6.8000000000000007</v>
      </c>
      <c r="R46">
        <v>42.3</v>
      </c>
      <c r="S46">
        <v>25.000000000000004</v>
      </c>
      <c r="T46">
        <v>39.200000000000003</v>
      </c>
      <c r="U46">
        <v>59.900000000000006</v>
      </c>
      <c r="V46">
        <v>23.5</v>
      </c>
      <c r="W46">
        <v>92</v>
      </c>
      <c r="X46">
        <v>40.000000000000007</v>
      </c>
      <c r="Y46">
        <v>57.199999999999989</v>
      </c>
      <c r="Z46">
        <v>58.699999999999989</v>
      </c>
      <c r="AA46">
        <v>19.799999999999997</v>
      </c>
      <c r="AB46" s="38">
        <f t="shared" si="0"/>
        <v>480.59999999999997</v>
      </c>
      <c r="AC46" s="15">
        <f t="shared" si="1"/>
        <v>83.4</v>
      </c>
      <c r="AD46" s="15">
        <f t="shared" si="2"/>
        <v>254.60000000000002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4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3">
      <c r="A47" s="2">
        <v>2011</v>
      </c>
      <c r="B47">
        <v>1.2110000000000001</v>
      </c>
      <c r="F47" s="5"/>
      <c r="H47" s="2">
        <v>2011</v>
      </c>
      <c r="I47">
        <v>59.900000000000006</v>
      </c>
      <c r="J47">
        <v>23.5</v>
      </c>
      <c r="K47">
        <v>92</v>
      </c>
      <c r="L47">
        <v>40.000000000000007</v>
      </c>
      <c r="M47">
        <v>57.199999999999989</v>
      </c>
      <c r="N47">
        <v>58.699999999999989</v>
      </c>
      <c r="O47">
        <v>19.799999999999997</v>
      </c>
      <c r="P47" s="34">
        <v>27.3</v>
      </c>
      <c r="Q47">
        <v>16.599999999999998</v>
      </c>
      <c r="R47">
        <v>14.999999999999998</v>
      </c>
      <c r="S47">
        <v>77.59999999999998</v>
      </c>
      <c r="T47">
        <v>63.300000000000004</v>
      </c>
      <c r="U47">
        <v>35.79999999999999</v>
      </c>
      <c r="V47">
        <v>39.700000000000003</v>
      </c>
      <c r="W47">
        <v>51.600000000000009</v>
      </c>
      <c r="X47">
        <v>43.099999999999994</v>
      </c>
      <c r="Y47">
        <v>41.6</v>
      </c>
      <c r="Z47">
        <v>30.400000000000002</v>
      </c>
      <c r="AA47">
        <v>16.899999999999995</v>
      </c>
      <c r="AB47" s="38">
        <f t="shared" si="0"/>
        <v>458.9</v>
      </c>
      <c r="AC47" s="15">
        <f t="shared" si="1"/>
        <v>75.5</v>
      </c>
      <c r="AD47" s="15">
        <f t="shared" si="2"/>
        <v>233.50000000000003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4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3">
      <c r="A48" s="2">
        <v>2012</v>
      </c>
      <c r="B48">
        <v>1.4950000000000001</v>
      </c>
      <c r="F48" s="5"/>
      <c r="H48" s="2">
        <v>2012</v>
      </c>
      <c r="I48">
        <v>35.79999999999999</v>
      </c>
      <c r="J48">
        <v>39.700000000000003</v>
      </c>
      <c r="K48">
        <v>51.600000000000009</v>
      </c>
      <c r="L48">
        <v>43.099999999999994</v>
      </c>
      <c r="M48">
        <v>41.6</v>
      </c>
      <c r="N48">
        <v>30.400000000000002</v>
      </c>
      <c r="O48">
        <v>16.899999999999995</v>
      </c>
      <c r="P48" s="34">
        <v>23.6</v>
      </c>
      <c r="Q48">
        <v>5.9</v>
      </c>
      <c r="R48">
        <v>19.899999999999999</v>
      </c>
      <c r="S48">
        <v>37.999999999999993</v>
      </c>
      <c r="T48">
        <v>44.5</v>
      </c>
      <c r="U48">
        <v>88.300000000000011</v>
      </c>
      <c r="V48">
        <v>94.899999999999991</v>
      </c>
      <c r="W48">
        <v>19.3</v>
      </c>
      <c r="X48">
        <v>59.900000000000013</v>
      </c>
      <c r="Y48">
        <v>36.699999999999996</v>
      </c>
      <c r="Z48">
        <v>34.599999999999994</v>
      </c>
      <c r="AA48">
        <v>18.100000000000001</v>
      </c>
      <c r="AB48" s="38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4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3">
      <c r="A49" s="2">
        <v>2013</v>
      </c>
      <c r="B49">
        <v>1.075</v>
      </c>
      <c r="H49" s="2">
        <v>2013</v>
      </c>
      <c r="I49">
        <v>88.300000000000011</v>
      </c>
      <c r="J49">
        <v>94.899999999999991</v>
      </c>
      <c r="K49">
        <v>19.3</v>
      </c>
      <c r="L49">
        <v>59.900000000000013</v>
      </c>
      <c r="M49">
        <v>36.699999999999996</v>
      </c>
      <c r="N49">
        <v>34.599999999999994</v>
      </c>
      <c r="O49">
        <v>18.100000000000001</v>
      </c>
      <c r="P49" s="34">
        <v>18.799999999999997</v>
      </c>
      <c r="Q49">
        <v>23.5</v>
      </c>
      <c r="R49">
        <v>26.5</v>
      </c>
      <c r="S49">
        <v>16.8</v>
      </c>
      <c r="T49">
        <v>13.8</v>
      </c>
      <c r="U49">
        <v>36.899999999999991</v>
      </c>
      <c r="V49">
        <v>23.200000000000003</v>
      </c>
      <c r="W49">
        <v>31.299999999999997</v>
      </c>
      <c r="X49">
        <v>30.1</v>
      </c>
      <c r="Y49">
        <v>59.499999999999993</v>
      </c>
      <c r="Z49">
        <v>42.400000000000006</v>
      </c>
      <c r="AA49">
        <v>34.1</v>
      </c>
      <c r="AB49" s="38">
        <f t="shared" si="0"/>
        <v>356.9</v>
      </c>
      <c r="AC49" s="15">
        <f t="shared" si="1"/>
        <v>60.099999999999994</v>
      </c>
      <c r="AD49" s="15">
        <f t="shared" si="2"/>
        <v>135.29999999999998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4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3">
      <c r="A50" s="2">
        <v>2014</v>
      </c>
      <c r="B50">
        <v>0.92500000000000004</v>
      </c>
      <c r="H50" s="2">
        <v>2014</v>
      </c>
      <c r="I50">
        <v>36.899999999999991</v>
      </c>
      <c r="J50">
        <v>23.200000000000003</v>
      </c>
      <c r="K50">
        <v>31.299999999999997</v>
      </c>
      <c r="L50">
        <v>30.1</v>
      </c>
      <c r="M50">
        <v>59.499999999999993</v>
      </c>
      <c r="N50">
        <v>42.400000000000006</v>
      </c>
      <c r="O50">
        <v>34.1</v>
      </c>
      <c r="P50" s="34">
        <v>18.3</v>
      </c>
      <c r="Q50">
        <v>11.600000000000001</v>
      </c>
      <c r="R50">
        <v>24.200000000000003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38.099999999999994</v>
      </c>
      <c r="Y50">
        <v>33.799999999999997</v>
      </c>
      <c r="Z50">
        <v>28.599999999999998</v>
      </c>
      <c r="AA50">
        <v>36.70000000000001</v>
      </c>
      <c r="AB50" s="38">
        <f t="shared" si="0"/>
        <v>504.40000000000009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4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3">
      <c r="A51" s="2">
        <v>2015</v>
      </c>
      <c r="B51">
        <v>1.044</v>
      </c>
      <c r="H51" s="2">
        <v>2015</v>
      </c>
      <c r="I51">
        <v>93</v>
      </c>
      <c r="J51">
        <v>83.1</v>
      </c>
      <c r="K51">
        <v>45</v>
      </c>
      <c r="L51">
        <v>38.099999999999994</v>
      </c>
      <c r="M51">
        <v>33.799999999999997</v>
      </c>
      <c r="N51">
        <v>28.599999999999998</v>
      </c>
      <c r="O51">
        <v>36.70000000000001</v>
      </c>
      <c r="P51" s="34">
        <v>45.2</v>
      </c>
      <c r="Q51">
        <v>33.799999999999997</v>
      </c>
      <c r="R51">
        <v>14.099999999999998</v>
      </c>
      <c r="S51">
        <v>18.700000000000003</v>
      </c>
      <c r="T51">
        <v>30.6</v>
      </c>
      <c r="U51">
        <v>70.499999999999986</v>
      </c>
      <c r="V51">
        <v>120.7</v>
      </c>
      <c r="W51">
        <v>79.7</v>
      </c>
      <c r="X51">
        <v>43.70000000000001</v>
      </c>
      <c r="Y51">
        <v>34.199999999999996</v>
      </c>
      <c r="Z51">
        <v>27.399999999999995</v>
      </c>
      <c r="AA51">
        <v>32.4</v>
      </c>
      <c r="AB51" s="38">
        <f t="shared" si="0"/>
        <v>550.99999999999989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4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3">
      <c r="A52" s="2">
        <v>2016</v>
      </c>
      <c r="B52">
        <v>0.89100000000000001</v>
      </c>
      <c r="H52" s="2">
        <v>2016</v>
      </c>
      <c r="I52">
        <v>70.499999999999986</v>
      </c>
      <c r="J52">
        <v>120.7</v>
      </c>
      <c r="K52">
        <v>79.7</v>
      </c>
      <c r="L52">
        <v>43.70000000000001</v>
      </c>
      <c r="M52">
        <v>34.199999999999996</v>
      </c>
      <c r="N52">
        <v>27.399999999999995</v>
      </c>
      <c r="O52">
        <v>32.4</v>
      </c>
      <c r="P52" s="34">
        <v>27.5</v>
      </c>
      <c r="Q52">
        <v>39.300000000000004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88.799999999999983</v>
      </c>
      <c r="X52">
        <v>51.400000000000013</v>
      </c>
      <c r="Y52">
        <v>5.7000000000000011</v>
      </c>
      <c r="Z52">
        <v>16.399999999999999</v>
      </c>
      <c r="AA52">
        <v>19.700000000000003</v>
      </c>
      <c r="AB52" s="38">
        <f t="shared" si="0"/>
        <v>421.8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4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3">
      <c r="A53" s="2">
        <v>2017</v>
      </c>
      <c r="B53">
        <v>0.85699999999999998</v>
      </c>
      <c r="H53" s="2">
        <v>2017</v>
      </c>
      <c r="I53">
        <v>82.1</v>
      </c>
      <c r="J53">
        <v>15.4</v>
      </c>
      <c r="K53">
        <v>88.799999999999983</v>
      </c>
      <c r="L53">
        <v>51.400000000000013</v>
      </c>
      <c r="M53">
        <v>5.7000000000000011</v>
      </c>
      <c r="N53">
        <v>16.399999999999999</v>
      </c>
      <c r="O53">
        <v>19.700000000000003</v>
      </c>
      <c r="P53" s="34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90.899999999999991</v>
      </c>
      <c r="X53">
        <v>29.700000000000006</v>
      </c>
      <c r="Y53">
        <v>62.099999999999994</v>
      </c>
      <c r="Z53">
        <v>57.6</v>
      </c>
      <c r="AA53">
        <v>27.8</v>
      </c>
      <c r="AB53" s="38">
        <f t="shared" si="0"/>
        <v>508.90000000000003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4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3">
      <c r="A54" s="2">
        <v>2018</v>
      </c>
      <c r="B54">
        <v>1.1639999999999999</v>
      </c>
      <c r="H54" s="2">
        <v>2018</v>
      </c>
      <c r="I54">
        <v>93.1</v>
      </c>
      <c r="J54">
        <v>5.6</v>
      </c>
      <c r="K54">
        <v>90.899999999999991</v>
      </c>
      <c r="L54">
        <v>29.700000000000006</v>
      </c>
      <c r="M54">
        <v>62.099999999999994</v>
      </c>
      <c r="N54">
        <v>57.6</v>
      </c>
      <c r="O54">
        <v>27.8</v>
      </c>
      <c r="P54" s="34">
        <v>17.2</v>
      </c>
      <c r="Q54">
        <v>10.5</v>
      </c>
      <c r="R54">
        <v>36.299999999999997</v>
      </c>
      <c r="S54">
        <v>21.800000000000004</v>
      </c>
      <c r="T54">
        <v>11.4</v>
      </c>
      <c r="U54">
        <v>81</v>
      </c>
      <c r="V54">
        <v>9.1999999999999993</v>
      </c>
      <c r="W54">
        <v>41.900000000000006</v>
      </c>
      <c r="X54">
        <v>69.500000000000014</v>
      </c>
      <c r="Y54">
        <v>75.900000000000006</v>
      </c>
      <c r="Z54">
        <v>36.999999999999993</v>
      </c>
      <c r="AA54">
        <v>26.7</v>
      </c>
      <c r="AB54" s="38">
        <f t="shared" si="0"/>
        <v>438.40000000000003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4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3">
      <c r="A55" s="2">
        <v>2019</v>
      </c>
      <c r="B55">
        <v>0.70799999999999996</v>
      </c>
      <c r="H55" s="2">
        <v>2019</v>
      </c>
      <c r="I55">
        <v>81</v>
      </c>
      <c r="J55">
        <v>9.1999999999999993</v>
      </c>
      <c r="K55">
        <v>41.900000000000006</v>
      </c>
      <c r="L55">
        <v>69.500000000000014</v>
      </c>
      <c r="M55">
        <v>75.900000000000006</v>
      </c>
      <c r="N55">
        <v>36.999999999999993</v>
      </c>
      <c r="O55">
        <v>26.7</v>
      </c>
      <c r="P55" s="34">
        <v>25.9</v>
      </c>
      <c r="Q55">
        <v>21.700000000000003</v>
      </c>
      <c r="R55">
        <v>22.7</v>
      </c>
      <c r="S55">
        <v>10.799999999999999</v>
      </c>
      <c r="T55">
        <v>85.4</v>
      </c>
      <c r="U55">
        <v>49.7</v>
      </c>
      <c r="V55">
        <v>72.599999999999994</v>
      </c>
      <c r="W55">
        <v>88.499999999999986</v>
      </c>
      <c r="X55">
        <v>89.299999999999983</v>
      </c>
      <c r="Y55">
        <v>70.099999999999994</v>
      </c>
      <c r="Z55">
        <v>32.700000000000003</v>
      </c>
      <c r="AA55">
        <v>37.099999999999994</v>
      </c>
      <c r="AB55" s="38">
        <f t="shared" si="0"/>
        <v>606.5</v>
      </c>
      <c r="AC55" s="15">
        <f t="shared" si="1"/>
        <v>122.3</v>
      </c>
      <c r="AD55" s="15">
        <f t="shared" si="2"/>
        <v>385.5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4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3">
      <c r="A56" s="2">
        <v>2020</v>
      </c>
      <c r="B56">
        <v>0.622</v>
      </c>
      <c r="H56" s="2">
        <v>2020</v>
      </c>
      <c r="I56">
        <v>49.7</v>
      </c>
      <c r="J56">
        <v>72.599999999999994</v>
      </c>
      <c r="K56">
        <v>88.499999999999986</v>
      </c>
      <c r="L56">
        <v>89.299999999999983</v>
      </c>
      <c r="M56">
        <v>70.099999999999994</v>
      </c>
      <c r="N56">
        <v>32.700000000000003</v>
      </c>
      <c r="O56">
        <v>37.099999999999994</v>
      </c>
      <c r="P56" s="34">
        <v>26.7</v>
      </c>
      <c r="Q56">
        <v>40.699999999999989</v>
      </c>
      <c r="R56">
        <v>33.300000000000004</v>
      </c>
      <c r="S56">
        <v>45.900000000000006</v>
      </c>
      <c r="T56">
        <v>133.5</v>
      </c>
      <c r="U56">
        <v>58.800000000000004</v>
      </c>
      <c r="V56">
        <v>58.7</v>
      </c>
      <c r="W56">
        <v>88.2</v>
      </c>
      <c r="X56">
        <v>64.5</v>
      </c>
      <c r="Y56">
        <v>48.400000000000006</v>
      </c>
      <c r="Z56">
        <v>26.699999999999996</v>
      </c>
      <c r="AA56">
        <v>10.9</v>
      </c>
      <c r="AB56" s="38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4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3">
      <c r="A57" s="2">
        <v>2021</v>
      </c>
      <c r="B57">
        <v>1.2450000000000001</v>
      </c>
      <c r="H57" s="2">
        <v>2021</v>
      </c>
      <c r="I57">
        <v>58.800000000000004</v>
      </c>
      <c r="J57">
        <v>58.7</v>
      </c>
      <c r="K57">
        <v>88.2</v>
      </c>
      <c r="L57">
        <v>64.5</v>
      </c>
      <c r="M57">
        <v>48.400000000000006</v>
      </c>
      <c r="N57">
        <v>26.699999999999996</v>
      </c>
      <c r="O57">
        <v>10.9</v>
      </c>
      <c r="P57" s="34">
        <v>16.899999999999999</v>
      </c>
      <c r="Q57">
        <v>24.1</v>
      </c>
      <c r="R57">
        <v>30.400000000000002</v>
      </c>
      <c r="S57">
        <v>32.599999999999994</v>
      </c>
      <c r="T57">
        <v>58.4</v>
      </c>
      <c r="U57">
        <v>21.2</v>
      </c>
      <c r="V57">
        <v>88.6</v>
      </c>
      <c r="W57">
        <v>52.1</v>
      </c>
      <c r="X57">
        <v>53.900000000000013</v>
      </c>
      <c r="Y57">
        <v>46.599999999999994</v>
      </c>
      <c r="Z57">
        <v>32.9</v>
      </c>
      <c r="AA57">
        <v>45.3</v>
      </c>
      <c r="AB57" s="38">
        <f t="shared" si="0"/>
        <v>503.00000000000006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4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3">
      <c r="B58"/>
      <c r="I58"/>
      <c r="J58"/>
      <c r="K58"/>
      <c r="L58"/>
      <c r="M58"/>
      <c r="N58"/>
      <c r="O58"/>
      <c r="P58">
        <f>SUM(P2:P57)</f>
        <v>1266.2500000000002</v>
      </c>
      <c r="Q58">
        <f t="shared" ref="Q58:AA58" si="6">SUM(Q2:Q57)</f>
        <v>1106.5999999999997</v>
      </c>
      <c r="R58">
        <f t="shared" si="6"/>
        <v>1174.75</v>
      </c>
      <c r="S58">
        <f t="shared" si="6"/>
        <v>1475.1999999999998</v>
      </c>
      <c r="T58">
        <f t="shared" si="6"/>
        <v>2177.85</v>
      </c>
      <c r="U58">
        <f t="shared" si="6"/>
        <v>3007.2500000000005</v>
      </c>
      <c r="V58">
        <f t="shared" si="6"/>
        <v>3651.1999999999994</v>
      </c>
      <c r="W58">
        <f t="shared" si="6"/>
        <v>3569.1500000000005</v>
      </c>
      <c r="X58">
        <f t="shared" si="6"/>
        <v>2640.5499999999993</v>
      </c>
      <c r="Y58">
        <f t="shared" si="6"/>
        <v>2484.4499999999994</v>
      </c>
      <c r="Z58">
        <f t="shared" si="6"/>
        <v>1638.4000000000005</v>
      </c>
      <c r="AA58">
        <f t="shared" si="6"/>
        <v>1441.1000000000001</v>
      </c>
      <c r="AB58" s="38">
        <f>AVERAGE(AB2:AB57)</f>
        <v>457.72767857142861</v>
      </c>
      <c r="AC58" s="15">
        <f>AVERAGE(AC2:AC57)</f>
        <v>118.90089285714284</v>
      </c>
      <c r="AD58" s="15">
        <f>AVERAGE(AD2:AD57)</f>
        <v>268.67857142857144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3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8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3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8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3">
      <c r="H62" s="2" t="s">
        <v>25</v>
      </c>
      <c r="I62" s="2">
        <f>CORREL($B$2:$B$57,I2:I57)</f>
        <v>0.1208541749371498</v>
      </c>
      <c r="J62" s="2">
        <f t="shared" ref="J62:W62" si="8">CORREL($B$2:$B$57,J2:J57)</f>
        <v>0.12634138278987755</v>
      </c>
      <c r="K62" s="2">
        <f t="shared" si="8"/>
        <v>0.18518302948079693</v>
      </c>
      <c r="L62" s="2">
        <f t="shared" si="8"/>
        <v>-3.5916213148367897E-2</v>
      </c>
      <c r="M62" s="2">
        <f t="shared" si="8"/>
        <v>-0.1391989201409804</v>
      </c>
      <c r="N62" s="2">
        <f t="shared" si="8"/>
        <v>0.23903325925711302</v>
      </c>
      <c r="O62" s="2">
        <f t="shared" si="8"/>
        <v>-0.16835654675646866</v>
      </c>
      <c r="P62" s="2">
        <f t="shared" si="8"/>
        <v>7.9612357394781407E-3</v>
      </c>
      <c r="Q62" s="2">
        <f t="shared" si="8"/>
        <v>-0.2025997981780597</v>
      </c>
      <c r="R62" s="2">
        <f>CORREL($B$2:$B$57,R2:R57)</f>
        <v>-8.4132072841170316E-2</v>
      </c>
      <c r="S62" s="2">
        <f>CORREL($B$2:$B$57,S2:S57)</f>
        <v>9.0235327613033545E-2</v>
      </c>
      <c r="T62" s="2">
        <f t="shared" si="8"/>
        <v>-0.28301360930654629</v>
      </c>
      <c r="U62" s="2">
        <f>CORREL($B$2:$B$57,U2:U57)</f>
        <v>-3.5471155044216621E-2</v>
      </c>
      <c r="V62" s="2">
        <f t="shared" si="8"/>
        <v>-9.1984704291437791E-2</v>
      </c>
      <c r="W62" s="2">
        <f t="shared" si="8"/>
        <v>-0.14178899586461957</v>
      </c>
      <c r="X62" s="2">
        <f>CORREL($B$2:$B$57,X2:X57)</f>
        <v>6.7014672615907669E-2</v>
      </c>
      <c r="Y62" s="2">
        <f>CORREL($B$2:$B$57,Y2:Y57)</f>
        <v>-5.6431077043326651E-2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3">
      <c r="G70" s="2" t="s">
        <v>27</v>
      </c>
      <c r="H70" s="20">
        <f>MAX(I62:Y62)</f>
        <v>0.23903325925711302</v>
      </c>
      <c r="AB70" s="18"/>
      <c r="AD70" s="15"/>
    </row>
    <row r="71" spans="7:30" x14ac:dyDescent="0.3">
      <c r="G71" s="2" t="s">
        <v>28</v>
      </c>
      <c r="H71" s="21">
        <f>MIN(I62:Y62)</f>
        <v>-0.28301360930654629</v>
      </c>
      <c r="AB71" s="18"/>
      <c r="AD71" s="15"/>
    </row>
    <row r="72" spans="7:30" x14ac:dyDescent="0.3">
      <c r="G72" s="2" t="s">
        <v>23</v>
      </c>
      <c r="H72" s="20">
        <f>MAX(I63:Y63)</f>
        <v>0.45254191939799349</v>
      </c>
      <c r="AB72" s="18"/>
      <c r="AD72" s="15"/>
    </row>
    <row r="73" spans="7:30" x14ac:dyDescent="0.3">
      <c r="G73" s="2" t="s">
        <v>24</v>
      </c>
      <c r="H73" s="21">
        <f>MIN(I63:Y63)</f>
        <v>-9.2409423244857375E-2</v>
      </c>
      <c r="AB73" s="18"/>
      <c r="AD73" s="15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77" spans="7:30" x14ac:dyDescent="0.3">
      <c r="AB77" s="18"/>
    </row>
    <row r="78" spans="7:30" x14ac:dyDescent="0.3">
      <c r="AB78" s="18"/>
    </row>
    <row r="79" spans="7:30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I62:Z62 Z63:AA63 Z66">
    <cfRule type="top10" dxfId="65" priority="8" bottom="1" rank="5"/>
    <cfRule type="top10" dxfId="64" priority="9" rank="5"/>
  </conditionalFormatting>
  <conditionalFormatting sqref="I63:AA63 Z66">
    <cfRule type="top10" dxfId="63" priority="10" bottom="1" rank="5"/>
    <cfRule type="top10" dxfId="62" priority="11" rank="5"/>
  </conditionalFormatting>
  <conditionalFormatting sqref="AB86:AB87 Z66 I62:Z63 AA63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61" zoomScale="60" zoomScaleNormal="60" workbookViewId="0">
      <selection activeCell="T59" sqref="T59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</row>
    <row r="2" spans="1:54" x14ac:dyDescent="0.3">
      <c r="A2" s="2">
        <v>1966</v>
      </c>
      <c r="B2">
        <v>0.69699999999999995</v>
      </c>
      <c r="F2" s="5"/>
      <c r="H2" s="2">
        <v>1966</v>
      </c>
      <c r="O2" s="2"/>
      <c r="P2" s="34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8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4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3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4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8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4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3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4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8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4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3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4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8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4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3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4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8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4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3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4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8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4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3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4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8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4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3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4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8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4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3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4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8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4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3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4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8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4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3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4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8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4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3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4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8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4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3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4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8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4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3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4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8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4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3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4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8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4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3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4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8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4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3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4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8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4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3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4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8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4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3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4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8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4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3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4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8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4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3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4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8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4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3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4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8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4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3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4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8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4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3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4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8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4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3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4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8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4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3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4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8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4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3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4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8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4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3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4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8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4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3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4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8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4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3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4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8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4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3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4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8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4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3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4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8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4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3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4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8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4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3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4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8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4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3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4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8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4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3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4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8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4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3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4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8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4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3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4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8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4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3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4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8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4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3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4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8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4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3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4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8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4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3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4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8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4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3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4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8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4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3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4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8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4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3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4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8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4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3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4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8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4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3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4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8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4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3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4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8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4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3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4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8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4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3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4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8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4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3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4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8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4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3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4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8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4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3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4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8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4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3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4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8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4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3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4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8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4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3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4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8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4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3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3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3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3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3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3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3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3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3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G67" s="2" t="s">
        <v>27</v>
      </c>
      <c r="H67" s="20">
        <f>MAX(I59:Y59)</f>
        <v>0.12811199775947352</v>
      </c>
      <c r="AB67" s="18"/>
      <c r="AD67" s="15"/>
    </row>
    <row r="68" spans="7:30" x14ac:dyDescent="0.3">
      <c r="G68" s="2" t="s">
        <v>28</v>
      </c>
      <c r="H68" s="21">
        <f>MIN(I59:Y59)</f>
        <v>-0.19188093765691397</v>
      </c>
      <c r="AB68" s="18"/>
      <c r="AD68" s="15"/>
    </row>
    <row r="69" spans="7:30" x14ac:dyDescent="0.3">
      <c r="G69" s="2" t="s">
        <v>23</v>
      </c>
      <c r="H69" s="20">
        <f>MAX(I60:Y60)</f>
        <v>0.45595806998307775</v>
      </c>
      <c r="AB69" s="18"/>
      <c r="AD69" s="15"/>
    </row>
    <row r="70" spans="7:30" x14ac:dyDescent="0.3">
      <c r="G70" s="2" t="s">
        <v>24</v>
      </c>
      <c r="H70" s="21">
        <f>MIN(I60:Y60)</f>
        <v>-0.44722473133239088</v>
      </c>
      <c r="AB70" s="18"/>
      <c r="AD70" s="15"/>
    </row>
    <row r="71" spans="7:30" x14ac:dyDescent="0.3">
      <c r="AB71" s="18"/>
    </row>
    <row r="72" spans="7:30" x14ac:dyDescent="0.3">
      <c r="AB72" s="18"/>
    </row>
    <row r="73" spans="7:30" x14ac:dyDescent="0.3">
      <c r="AB73" s="18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92" spans="6:19" x14ac:dyDescent="0.3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3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3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3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3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3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3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3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3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3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3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3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3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3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3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3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3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3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3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3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Z60:Z65 I60:Y60">
    <cfRule type="top10" dxfId="55" priority="10" bottom="1" rank="5"/>
    <cfRule type="top10" dxfId="54" priority="11" rank="5"/>
  </conditionalFormatting>
  <conditionalFormatting sqref="Z60:Z65 I59:Z59">
    <cfRule type="top10" dxfId="53" priority="8" bottom="1" rank="5"/>
    <cfRule type="top10" dxfId="52" priority="9" rank="5"/>
  </conditionalFormatting>
  <conditionalFormatting sqref="AB83:AB84 Z61:Z65 I59:Z60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D31" zoomScale="60" zoomScaleNormal="60" workbookViewId="0">
      <selection activeCell="AF66" sqref="AF66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38</v>
      </c>
      <c r="AC1" s="2" t="s">
        <v>37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37</v>
      </c>
      <c r="BB1" s="2" t="s">
        <v>39</v>
      </c>
    </row>
    <row r="2" spans="1:54" x14ac:dyDescent="0.3">
      <c r="A2" s="2">
        <v>1966</v>
      </c>
      <c r="B2" s="5">
        <v>1.228</v>
      </c>
      <c r="C2" s="5"/>
      <c r="F2" s="5"/>
      <c r="H2" s="2">
        <v>1966</v>
      </c>
      <c r="O2" s="2"/>
      <c r="P2" s="34">
        <v>14.099999999999998</v>
      </c>
      <c r="Q2">
        <v>10.399999999999999</v>
      </c>
      <c r="R2">
        <v>6.8000000000000007</v>
      </c>
      <c r="S2">
        <v>15.399999999999999</v>
      </c>
      <c r="T2">
        <v>36.29999999999999</v>
      </c>
      <c r="U2">
        <v>57.300000000000004</v>
      </c>
      <c r="V2">
        <v>24</v>
      </c>
      <c r="W2">
        <v>65.299999999999983</v>
      </c>
      <c r="X2">
        <v>45.300000000000004</v>
      </c>
      <c r="Y2">
        <v>25.7</v>
      </c>
      <c r="Z2">
        <v>22.699999999999996</v>
      </c>
      <c r="AA2">
        <v>29.199999999999996</v>
      </c>
      <c r="AB2" s="38">
        <f>SUM(P2:AA2)</f>
        <v>352.49999999999994</v>
      </c>
      <c r="AC2" s="15">
        <f>SUM(U2:V2)</f>
        <v>81.300000000000011</v>
      </c>
      <c r="AD2" s="15">
        <f>SUM(T2:X2)</f>
        <v>228.2</v>
      </c>
      <c r="AE2" s="15"/>
      <c r="AF2" s="2">
        <v>1966</v>
      </c>
      <c r="AM2" s="2"/>
      <c r="AN2" s="34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3">
      <c r="A3" s="2">
        <v>1967</v>
      </c>
      <c r="B3" s="5">
        <v>1.2749999999999999</v>
      </c>
      <c r="C3" s="5"/>
      <c r="F3" s="5"/>
      <c r="H3" s="2">
        <v>1967</v>
      </c>
      <c r="I3">
        <v>57.300000000000004</v>
      </c>
      <c r="J3">
        <v>24</v>
      </c>
      <c r="K3">
        <v>65.299999999999983</v>
      </c>
      <c r="L3">
        <v>45.300000000000004</v>
      </c>
      <c r="M3">
        <v>25.7</v>
      </c>
      <c r="N3">
        <v>22.699999999999996</v>
      </c>
      <c r="O3">
        <v>29.199999999999996</v>
      </c>
      <c r="P3" s="34">
        <v>17.499999999999996</v>
      </c>
      <c r="Q3">
        <v>16.700000000000003</v>
      </c>
      <c r="R3">
        <v>13.5</v>
      </c>
      <c r="S3">
        <v>18.499999999999996</v>
      </c>
      <c r="T3">
        <v>11.4</v>
      </c>
      <c r="U3">
        <v>15.200000000000001</v>
      </c>
      <c r="V3">
        <v>11.9</v>
      </c>
      <c r="W3">
        <v>49.699999999999996</v>
      </c>
      <c r="X3">
        <v>39.100000000000009</v>
      </c>
      <c r="Y3">
        <v>23.1</v>
      </c>
      <c r="Z3">
        <v>37.6</v>
      </c>
      <c r="AA3">
        <v>24.400000000000002</v>
      </c>
      <c r="AB3" s="38">
        <f t="shared" ref="AB3:AB57" si="0">SUM(P3:AA3)</f>
        <v>278.59999999999997</v>
      </c>
      <c r="AC3" s="15">
        <f t="shared" ref="AC3:AC57" si="1">SUM(U3:V3)</f>
        <v>27.1</v>
      </c>
      <c r="AD3" s="15">
        <f t="shared" ref="AD3:AD57" si="2">SUM(T3:X3)</f>
        <v>127.3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4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3">
      <c r="A4" s="2">
        <v>1968</v>
      </c>
      <c r="B4" s="5">
        <v>0.69799999999999995</v>
      </c>
      <c r="C4" s="5"/>
      <c r="F4" s="5"/>
      <c r="H4" s="2">
        <v>1968</v>
      </c>
      <c r="I4">
        <v>15.200000000000001</v>
      </c>
      <c r="J4">
        <v>11.9</v>
      </c>
      <c r="K4">
        <v>49.699999999999996</v>
      </c>
      <c r="L4">
        <v>39.100000000000009</v>
      </c>
      <c r="M4">
        <v>23.1</v>
      </c>
      <c r="N4">
        <v>37.6</v>
      </c>
      <c r="O4">
        <v>24.400000000000002</v>
      </c>
      <c r="P4" s="34">
        <v>6.6</v>
      </c>
      <c r="Q4">
        <v>8.9</v>
      </c>
      <c r="R4">
        <v>21.599999999999998</v>
      </c>
      <c r="S4">
        <v>16.600000000000001</v>
      </c>
      <c r="T4">
        <v>8.8999999999999986</v>
      </c>
      <c r="U4">
        <v>32.300000000000004</v>
      </c>
      <c r="V4">
        <v>62.5</v>
      </c>
      <c r="W4">
        <v>48.199999999999996</v>
      </c>
      <c r="X4">
        <v>23.599999999999998</v>
      </c>
      <c r="Y4">
        <v>35.799999999999997</v>
      </c>
      <c r="Z4">
        <v>5.8</v>
      </c>
      <c r="AA4">
        <v>39.400000000000006</v>
      </c>
      <c r="AB4" s="38">
        <f t="shared" si="0"/>
        <v>310.20000000000005</v>
      </c>
      <c r="AC4" s="15">
        <f t="shared" si="1"/>
        <v>94.800000000000011</v>
      </c>
      <c r="AD4" s="15">
        <f t="shared" si="2"/>
        <v>175.5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4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3">
      <c r="A5" s="2">
        <v>1969</v>
      </c>
      <c r="B5" s="5">
        <v>1.1870000000000001</v>
      </c>
      <c r="C5" s="5"/>
      <c r="F5" s="5"/>
      <c r="H5" s="2">
        <v>1969</v>
      </c>
      <c r="I5">
        <v>32.300000000000004</v>
      </c>
      <c r="J5">
        <v>62.5</v>
      </c>
      <c r="K5">
        <v>48.199999999999996</v>
      </c>
      <c r="L5">
        <v>23.599999999999998</v>
      </c>
      <c r="M5">
        <v>35.799999999999997</v>
      </c>
      <c r="N5">
        <v>5.8</v>
      </c>
      <c r="O5">
        <v>39.400000000000006</v>
      </c>
      <c r="P5" s="34">
        <v>10.500000000000002</v>
      </c>
      <c r="Q5">
        <v>15.300000000000002</v>
      </c>
      <c r="R5">
        <v>7.7</v>
      </c>
      <c r="S5">
        <v>12.000000000000002</v>
      </c>
      <c r="T5">
        <v>12.799999999999999</v>
      </c>
      <c r="U5">
        <v>42</v>
      </c>
      <c r="V5">
        <v>29.799999999999997</v>
      </c>
      <c r="W5">
        <v>19.600000000000005</v>
      </c>
      <c r="X5">
        <v>29.3</v>
      </c>
      <c r="Y5">
        <v>11.700000000000003</v>
      </c>
      <c r="Z5">
        <v>21</v>
      </c>
      <c r="AA5">
        <v>27.000000000000004</v>
      </c>
      <c r="AB5" s="38">
        <f t="shared" si="0"/>
        <v>238.70000000000005</v>
      </c>
      <c r="AC5" s="15">
        <f t="shared" si="1"/>
        <v>71.8</v>
      </c>
      <c r="AD5" s="15">
        <f t="shared" si="2"/>
        <v>133.5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4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3">
      <c r="A6" s="2">
        <v>1970</v>
      </c>
      <c r="B6" s="5">
        <v>0.92600000000000005</v>
      </c>
      <c r="C6" s="5"/>
      <c r="F6" s="5"/>
      <c r="H6" s="2">
        <v>1970</v>
      </c>
      <c r="I6">
        <v>42</v>
      </c>
      <c r="J6">
        <v>29.799999999999997</v>
      </c>
      <c r="K6">
        <v>19.600000000000005</v>
      </c>
      <c r="L6">
        <v>29.3</v>
      </c>
      <c r="M6">
        <v>11.700000000000003</v>
      </c>
      <c r="N6">
        <v>21</v>
      </c>
      <c r="O6">
        <v>27.000000000000004</v>
      </c>
      <c r="P6" s="34">
        <v>8.7000000000000011</v>
      </c>
      <c r="Q6">
        <v>1.6</v>
      </c>
      <c r="R6">
        <v>9.9</v>
      </c>
      <c r="S6">
        <v>6.3999999999999995</v>
      </c>
      <c r="T6">
        <v>18.399999999999999</v>
      </c>
      <c r="U6">
        <v>39.199999999999996</v>
      </c>
      <c r="V6">
        <v>74.999999999999986</v>
      </c>
      <c r="W6">
        <v>27.7</v>
      </c>
      <c r="X6">
        <v>46.399999999999991</v>
      </c>
      <c r="Y6">
        <v>37.099999999999994</v>
      </c>
      <c r="Z6">
        <v>23.6</v>
      </c>
      <c r="AA6">
        <v>15.100000000000001</v>
      </c>
      <c r="AB6" s="38">
        <f t="shared" si="0"/>
        <v>309.10000000000002</v>
      </c>
      <c r="AC6" s="15">
        <f t="shared" si="1"/>
        <v>114.19999999999999</v>
      </c>
      <c r="AD6" s="15">
        <f t="shared" si="2"/>
        <v>206.69999999999993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4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3">
      <c r="A7" s="2">
        <v>1971</v>
      </c>
      <c r="B7" s="5">
        <v>0.36199999999999999</v>
      </c>
      <c r="C7" s="5"/>
      <c r="F7" s="5"/>
      <c r="H7" s="2">
        <v>1971</v>
      </c>
      <c r="I7">
        <v>39.199999999999996</v>
      </c>
      <c r="J7">
        <v>74.999999999999986</v>
      </c>
      <c r="K7">
        <v>27.7</v>
      </c>
      <c r="L7">
        <v>46.399999999999991</v>
      </c>
      <c r="M7">
        <v>37.099999999999994</v>
      </c>
      <c r="N7">
        <v>23.6</v>
      </c>
      <c r="O7">
        <v>15.100000000000001</v>
      </c>
      <c r="P7" s="34">
        <v>11.1</v>
      </c>
      <c r="Q7">
        <v>2.4000000000000004</v>
      </c>
      <c r="R7">
        <v>20.5</v>
      </c>
      <c r="S7">
        <v>8.0000000000000018</v>
      </c>
      <c r="T7">
        <v>16.399999999999999</v>
      </c>
      <c r="U7">
        <v>16</v>
      </c>
      <c r="V7">
        <v>60.800000000000004</v>
      </c>
      <c r="W7">
        <v>16.899999999999999</v>
      </c>
      <c r="X7">
        <v>30.6</v>
      </c>
      <c r="Y7">
        <v>35.199999999999996</v>
      </c>
      <c r="Z7">
        <v>33.29999999999999</v>
      </c>
      <c r="AA7">
        <v>32.700000000000003</v>
      </c>
      <c r="AB7" s="38">
        <f t="shared" si="0"/>
        <v>283.89999999999998</v>
      </c>
      <c r="AC7" s="15">
        <f t="shared" si="1"/>
        <v>76.800000000000011</v>
      </c>
      <c r="AD7" s="15">
        <f t="shared" si="2"/>
        <v>140.69999999999999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4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3">
      <c r="A8" s="2">
        <v>1972</v>
      </c>
      <c r="B8" s="5">
        <v>1.0169999999999999</v>
      </c>
      <c r="C8" s="5"/>
      <c r="F8" s="5"/>
      <c r="H8" s="2">
        <v>1972</v>
      </c>
      <c r="I8">
        <v>16</v>
      </c>
      <c r="J8">
        <v>60.800000000000004</v>
      </c>
      <c r="K8">
        <v>16.899999999999999</v>
      </c>
      <c r="L8">
        <v>30.6</v>
      </c>
      <c r="M8">
        <v>35.199999999999996</v>
      </c>
      <c r="N8">
        <v>33.29999999999999</v>
      </c>
      <c r="O8">
        <v>32.700000000000003</v>
      </c>
      <c r="P8" s="34">
        <v>18.499999999999996</v>
      </c>
      <c r="Q8">
        <v>8</v>
      </c>
      <c r="R8">
        <v>2.1</v>
      </c>
      <c r="S8">
        <v>26.8</v>
      </c>
      <c r="T8">
        <v>13.400000000000002</v>
      </c>
      <c r="U8">
        <v>3.4</v>
      </c>
      <c r="V8">
        <v>51.999999999999986</v>
      </c>
      <c r="W8">
        <v>29.6</v>
      </c>
      <c r="X8">
        <v>25.5</v>
      </c>
      <c r="Y8">
        <v>23.299999999999997</v>
      </c>
      <c r="Z8">
        <v>9.1999999999999993</v>
      </c>
      <c r="AA8">
        <v>16.3</v>
      </c>
      <c r="AB8" s="38">
        <f t="shared" si="0"/>
        <v>228.09999999999997</v>
      </c>
      <c r="AC8" s="15">
        <f t="shared" si="1"/>
        <v>55.399999999999984</v>
      </c>
      <c r="AD8" s="15">
        <f t="shared" si="2"/>
        <v>123.89999999999998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4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3">
      <c r="A9" s="2">
        <v>1973</v>
      </c>
      <c r="B9" s="5">
        <v>0.59</v>
      </c>
      <c r="C9" s="5"/>
      <c r="F9" s="5"/>
      <c r="H9" s="2">
        <v>1973</v>
      </c>
      <c r="I9">
        <v>3.4</v>
      </c>
      <c r="J9">
        <v>51.999999999999986</v>
      </c>
      <c r="K9">
        <v>29.6</v>
      </c>
      <c r="L9">
        <v>25.5</v>
      </c>
      <c r="M9">
        <v>23.299999999999997</v>
      </c>
      <c r="N9">
        <v>9.1999999999999993</v>
      </c>
      <c r="O9">
        <v>16.3</v>
      </c>
      <c r="P9" s="34">
        <v>25.4</v>
      </c>
      <c r="Q9">
        <v>27.4</v>
      </c>
      <c r="R9">
        <v>14</v>
      </c>
      <c r="S9">
        <v>6.2</v>
      </c>
      <c r="T9">
        <v>17.3</v>
      </c>
      <c r="U9">
        <v>26.1</v>
      </c>
      <c r="V9">
        <v>71.8</v>
      </c>
      <c r="W9">
        <v>17.299999999999997</v>
      </c>
      <c r="X9">
        <v>47.399999999999991</v>
      </c>
      <c r="Y9">
        <v>32.600000000000009</v>
      </c>
      <c r="Z9">
        <v>10.299999999999999</v>
      </c>
      <c r="AA9">
        <v>9.6</v>
      </c>
      <c r="AB9" s="38">
        <f t="shared" si="0"/>
        <v>305.40000000000003</v>
      </c>
      <c r="AC9" s="15">
        <f t="shared" si="1"/>
        <v>97.9</v>
      </c>
      <c r="AD9" s="15">
        <f t="shared" si="2"/>
        <v>179.89999999999998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4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3">
      <c r="A10" s="2">
        <v>1974</v>
      </c>
      <c r="B10" s="5">
        <v>0.433</v>
      </c>
      <c r="C10" s="5"/>
      <c r="F10" s="5"/>
      <c r="H10" s="2">
        <v>1974</v>
      </c>
      <c r="I10">
        <v>26.1</v>
      </c>
      <c r="J10">
        <v>71.8</v>
      </c>
      <c r="K10">
        <v>17.299999999999997</v>
      </c>
      <c r="L10">
        <v>47.399999999999991</v>
      </c>
      <c r="M10">
        <v>32.600000000000009</v>
      </c>
      <c r="N10">
        <v>10.299999999999999</v>
      </c>
      <c r="O10">
        <v>9.6</v>
      </c>
      <c r="P10" s="34">
        <v>7.1</v>
      </c>
      <c r="Q10">
        <v>17.599999999999998</v>
      </c>
      <c r="R10">
        <v>16.399999999999999</v>
      </c>
      <c r="S10">
        <v>10.4</v>
      </c>
      <c r="T10">
        <v>22.200000000000003</v>
      </c>
      <c r="U10">
        <v>30.599999999999994</v>
      </c>
      <c r="V10">
        <v>49.2</v>
      </c>
      <c r="W10">
        <v>49.899999999999991</v>
      </c>
      <c r="X10">
        <v>13.299999999999997</v>
      </c>
      <c r="Y10">
        <v>49.999999999999986</v>
      </c>
      <c r="Z10">
        <v>9.3000000000000007</v>
      </c>
      <c r="AA10">
        <v>20.8</v>
      </c>
      <c r="AB10" s="38">
        <f t="shared" si="0"/>
        <v>296.8</v>
      </c>
      <c r="AC10" s="15">
        <f t="shared" si="1"/>
        <v>79.8</v>
      </c>
      <c r="AD10" s="15">
        <f t="shared" si="2"/>
        <v>165.2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4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3">
      <c r="A11" s="2">
        <v>1975</v>
      </c>
      <c r="B11" s="5">
        <v>1.085</v>
      </c>
      <c r="C11" s="5"/>
      <c r="F11" s="5"/>
      <c r="H11" s="2">
        <v>1975</v>
      </c>
      <c r="I11">
        <v>30.599999999999994</v>
      </c>
      <c r="J11">
        <v>49.2</v>
      </c>
      <c r="K11">
        <v>49.899999999999991</v>
      </c>
      <c r="L11">
        <v>13.299999999999997</v>
      </c>
      <c r="M11">
        <v>49.999999999999986</v>
      </c>
      <c r="N11">
        <v>9.3000000000000007</v>
      </c>
      <c r="O11">
        <v>20.8</v>
      </c>
      <c r="P11" s="34">
        <v>7.1000000000000005</v>
      </c>
      <c r="Q11">
        <v>10.299999999999999</v>
      </c>
      <c r="R11">
        <v>7.1</v>
      </c>
      <c r="S11">
        <v>17.399999999999999</v>
      </c>
      <c r="T11">
        <v>27.699999999999996</v>
      </c>
      <c r="U11">
        <v>30</v>
      </c>
      <c r="V11">
        <v>34.799999999999997</v>
      </c>
      <c r="W11">
        <v>12.5</v>
      </c>
      <c r="X11">
        <v>36.099999999999994</v>
      </c>
      <c r="Y11">
        <v>24.7</v>
      </c>
      <c r="Z11">
        <v>17</v>
      </c>
      <c r="AA11">
        <v>24.099999999999994</v>
      </c>
      <c r="AB11" s="38">
        <f t="shared" si="0"/>
        <v>248.79999999999995</v>
      </c>
      <c r="AC11" s="15">
        <f t="shared" si="1"/>
        <v>64.8</v>
      </c>
      <c r="AD11" s="15">
        <f t="shared" si="2"/>
        <v>141.1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4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3">
      <c r="A12" s="2">
        <v>1976</v>
      </c>
      <c r="B12" s="5">
        <v>1.1919999999999999</v>
      </c>
      <c r="C12" s="5"/>
      <c r="F12" s="5"/>
      <c r="H12" s="2">
        <v>1976</v>
      </c>
      <c r="I12">
        <v>30</v>
      </c>
      <c r="J12">
        <v>34.799999999999997</v>
      </c>
      <c r="K12">
        <v>12.5</v>
      </c>
      <c r="L12">
        <v>36.099999999999994</v>
      </c>
      <c r="M12">
        <v>24.7</v>
      </c>
      <c r="N12">
        <v>17</v>
      </c>
      <c r="O12">
        <v>24.099999999999994</v>
      </c>
      <c r="P12" s="34">
        <v>8.2999999999999989</v>
      </c>
      <c r="Q12">
        <v>9.1</v>
      </c>
      <c r="R12">
        <v>9.8000000000000007</v>
      </c>
      <c r="S12">
        <v>8.2000000000000011</v>
      </c>
      <c r="T12">
        <v>14.200000000000001</v>
      </c>
      <c r="U12">
        <v>26.400000000000002</v>
      </c>
      <c r="V12">
        <v>25.900000000000002</v>
      </c>
      <c r="W12">
        <v>23.1</v>
      </c>
      <c r="X12">
        <v>51.300000000000011</v>
      </c>
      <c r="Y12">
        <v>18.3</v>
      </c>
      <c r="Z12">
        <v>21.500000000000004</v>
      </c>
      <c r="AA12">
        <v>17.399999999999999</v>
      </c>
      <c r="AB12" s="38">
        <f t="shared" si="0"/>
        <v>233.50000000000003</v>
      </c>
      <c r="AC12" s="15">
        <f t="shared" si="1"/>
        <v>52.300000000000004</v>
      </c>
      <c r="AD12" s="15">
        <f t="shared" si="2"/>
        <v>140.9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4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3">
      <c r="A13" s="2">
        <v>1977</v>
      </c>
      <c r="B13" s="5">
        <v>0.56299999999999994</v>
      </c>
      <c r="C13" s="5"/>
      <c r="F13" s="5"/>
      <c r="H13" s="2">
        <v>1977</v>
      </c>
      <c r="I13">
        <v>26.400000000000002</v>
      </c>
      <c r="J13">
        <v>25.900000000000002</v>
      </c>
      <c r="K13">
        <v>23.1</v>
      </c>
      <c r="L13">
        <v>51.300000000000011</v>
      </c>
      <c r="M13">
        <v>18.3</v>
      </c>
      <c r="N13">
        <v>21.500000000000004</v>
      </c>
      <c r="O13">
        <v>17.399999999999999</v>
      </c>
      <c r="P13" s="34">
        <v>11.2</v>
      </c>
      <c r="Q13">
        <v>5.7</v>
      </c>
      <c r="R13">
        <v>5.4</v>
      </c>
      <c r="S13">
        <v>39.5</v>
      </c>
      <c r="T13">
        <v>16.599999999999998</v>
      </c>
      <c r="U13">
        <v>69.2</v>
      </c>
      <c r="V13">
        <v>54.79999999999999</v>
      </c>
      <c r="W13">
        <v>23.099999999999998</v>
      </c>
      <c r="X13">
        <v>19.3</v>
      </c>
      <c r="Y13">
        <v>10.8</v>
      </c>
      <c r="Z13">
        <v>16.599999999999998</v>
      </c>
      <c r="AA13">
        <v>7.8999999999999995</v>
      </c>
      <c r="AB13" s="38">
        <f t="shared" si="0"/>
        <v>280.09999999999997</v>
      </c>
      <c r="AC13" s="15">
        <f t="shared" si="1"/>
        <v>124</v>
      </c>
      <c r="AD13" s="15">
        <f t="shared" si="2"/>
        <v>183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4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3">
      <c r="A14" s="2">
        <v>1978</v>
      </c>
      <c r="B14" s="5">
        <v>1.0449999999999999</v>
      </c>
      <c r="C14" s="5"/>
      <c r="F14" s="5"/>
      <c r="H14" s="2">
        <v>1978</v>
      </c>
      <c r="I14">
        <v>69.2</v>
      </c>
      <c r="J14">
        <v>54.79999999999999</v>
      </c>
      <c r="K14">
        <v>23.099999999999998</v>
      </c>
      <c r="L14">
        <v>19.3</v>
      </c>
      <c r="M14">
        <v>10.8</v>
      </c>
      <c r="N14">
        <v>16.599999999999998</v>
      </c>
      <c r="O14">
        <v>7.8999999999999995</v>
      </c>
      <c r="P14" s="34">
        <v>6.5999999999999988</v>
      </c>
      <c r="Q14">
        <v>15.299999999999999</v>
      </c>
      <c r="R14">
        <v>7.7</v>
      </c>
      <c r="S14">
        <v>5.1000000000000005</v>
      </c>
      <c r="T14">
        <v>11.100000000000003</v>
      </c>
      <c r="U14">
        <v>9.4999999999999982</v>
      </c>
      <c r="V14">
        <v>18.8</v>
      </c>
      <c r="W14">
        <v>24</v>
      </c>
      <c r="X14">
        <v>28.2</v>
      </c>
      <c r="Y14">
        <v>13.4</v>
      </c>
      <c r="Z14">
        <v>17.5</v>
      </c>
      <c r="AA14">
        <v>3.1</v>
      </c>
      <c r="AB14" s="38">
        <f t="shared" si="0"/>
        <v>160.29999999999998</v>
      </c>
      <c r="AC14" s="15">
        <f t="shared" si="1"/>
        <v>28.299999999999997</v>
      </c>
      <c r="AD14" s="15">
        <f t="shared" si="2"/>
        <v>91.600000000000009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4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3">
      <c r="A15" s="2">
        <v>1979</v>
      </c>
      <c r="B15" s="5">
        <v>1.3109999999999999</v>
      </c>
      <c r="C15" s="5"/>
      <c r="F15" s="5"/>
      <c r="H15" s="2">
        <v>1979</v>
      </c>
      <c r="I15">
        <v>9.4999999999999982</v>
      </c>
      <c r="J15">
        <v>18.8</v>
      </c>
      <c r="K15">
        <v>24</v>
      </c>
      <c r="L15">
        <v>28.2</v>
      </c>
      <c r="M15">
        <v>13.4</v>
      </c>
      <c r="N15">
        <v>17.5</v>
      </c>
      <c r="O15">
        <v>3.1</v>
      </c>
      <c r="P15" s="34">
        <v>3.8</v>
      </c>
      <c r="Q15">
        <v>9.6999999999999993</v>
      </c>
      <c r="R15">
        <v>2.5</v>
      </c>
      <c r="S15">
        <v>3.5999999999999996</v>
      </c>
      <c r="T15">
        <v>8.8000000000000007</v>
      </c>
      <c r="U15">
        <v>18.8</v>
      </c>
      <c r="V15">
        <v>12</v>
      </c>
      <c r="W15">
        <v>21.1</v>
      </c>
      <c r="X15">
        <v>39.400000000000006</v>
      </c>
      <c r="Y15">
        <v>15.099999999999998</v>
      </c>
      <c r="Z15">
        <v>18.3</v>
      </c>
      <c r="AA15">
        <v>17.200000000000003</v>
      </c>
      <c r="AB15" s="38">
        <f t="shared" si="0"/>
        <v>170.3</v>
      </c>
      <c r="AC15" s="15">
        <f t="shared" si="1"/>
        <v>30.8</v>
      </c>
      <c r="AD15" s="15">
        <f t="shared" si="2"/>
        <v>100.10000000000001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4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3">
      <c r="A16" s="2">
        <v>1980</v>
      </c>
      <c r="B16" s="5">
        <v>0.317</v>
      </c>
      <c r="C16" s="5"/>
      <c r="F16" s="5"/>
      <c r="H16" s="2">
        <v>1980</v>
      </c>
      <c r="I16">
        <v>18.8</v>
      </c>
      <c r="J16">
        <v>12</v>
      </c>
      <c r="K16">
        <v>21.1</v>
      </c>
      <c r="L16">
        <v>39.400000000000006</v>
      </c>
      <c r="M16">
        <v>15.099999999999998</v>
      </c>
      <c r="N16">
        <v>18.3</v>
      </c>
      <c r="O16">
        <v>17.200000000000003</v>
      </c>
      <c r="P16" s="34">
        <v>6.6999999999999993</v>
      </c>
      <c r="Q16">
        <v>9.8000000000000007</v>
      </c>
      <c r="R16">
        <v>9.9000000000000021</v>
      </c>
      <c r="S16">
        <v>7.1000000000000005</v>
      </c>
      <c r="T16">
        <v>27.799999999999997</v>
      </c>
      <c r="U16">
        <v>47.699999999999989</v>
      </c>
      <c r="V16">
        <v>8.7000000000000011</v>
      </c>
      <c r="W16">
        <v>49.8</v>
      </c>
      <c r="X16">
        <v>45.899999999999991</v>
      </c>
      <c r="Y16">
        <v>51.300000000000004</v>
      </c>
      <c r="Z16">
        <v>3.8</v>
      </c>
      <c r="AA16">
        <v>8.4</v>
      </c>
      <c r="AB16" s="38">
        <f t="shared" si="0"/>
        <v>276.89999999999998</v>
      </c>
      <c r="AC16" s="15">
        <f t="shared" si="1"/>
        <v>56.399999999999991</v>
      </c>
      <c r="AD16" s="15">
        <f t="shared" si="2"/>
        <v>179.89999999999998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4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3">
      <c r="A17" s="2">
        <v>1981</v>
      </c>
      <c r="B17" s="5">
        <v>1.0249999999999999</v>
      </c>
      <c r="C17" s="5"/>
      <c r="F17" s="5"/>
      <c r="H17" s="2">
        <v>1981</v>
      </c>
      <c r="I17">
        <v>47.699999999999989</v>
      </c>
      <c r="J17">
        <v>8.7000000000000011</v>
      </c>
      <c r="K17">
        <v>49.8</v>
      </c>
      <c r="L17">
        <v>45.899999999999991</v>
      </c>
      <c r="M17">
        <v>51.300000000000004</v>
      </c>
      <c r="N17">
        <v>3.8</v>
      </c>
      <c r="O17">
        <v>8.4</v>
      </c>
      <c r="P17" s="34">
        <v>18.700000000000003</v>
      </c>
      <c r="Q17">
        <v>10.5</v>
      </c>
      <c r="R17">
        <v>16.899999999999999</v>
      </c>
      <c r="S17">
        <v>20.600000000000005</v>
      </c>
      <c r="T17">
        <v>13.799999999999999</v>
      </c>
      <c r="U17">
        <v>46.400000000000006</v>
      </c>
      <c r="V17">
        <v>52.099999999999994</v>
      </c>
      <c r="W17">
        <v>22.899999999999995</v>
      </c>
      <c r="X17">
        <v>24.7</v>
      </c>
      <c r="Y17">
        <v>37.4</v>
      </c>
      <c r="Z17">
        <v>16.2</v>
      </c>
      <c r="AA17">
        <v>26.099999999999994</v>
      </c>
      <c r="AB17" s="38">
        <f t="shared" si="0"/>
        <v>306.29999999999995</v>
      </c>
      <c r="AC17" s="15">
        <f t="shared" si="1"/>
        <v>98.5</v>
      </c>
      <c r="AD17" s="15">
        <f t="shared" si="2"/>
        <v>159.89999999999998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4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3">
      <c r="A18" s="2">
        <v>1982</v>
      </c>
      <c r="B18" s="5">
        <v>0.95799999999999996</v>
      </c>
      <c r="C18" s="5"/>
      <c r="F18" s="5"/>
      <c r="H18" s="2">
        <v>1982</v>
      </c>
      <c r="I18">
        <v>46.400000000000006</v>
      </c>
      <c r="J18">
        <v>52.099999999999994</v>
      </c>
      <c r="K18">
        <v>22.899999999999995</v>
      </c>
      <c r="L18">
        <v>24.7</v>
      </c>
      <c r="M18">
        <v>37.4</v>
      </c>
      <c r="N18">
        <v>16.2</v>
      </c>
      <c r="O18">
        <v>26.099999999999994</v>
      </c>
      <c r="P18" s="34">
        <v>4.0999999999999996</v>
      </c>
      <c r="Q18">
        <v>10.8</v>
      </c>
      <c r="R18">
        <v>7.7</v>
      </c>
      <c r="S18">
        <v>21.599999999999998</v>
      </c>
      <c r="T18">
        <v>3.4000000000000004</v>
      </c>
      <c r="U18">
        <v>51.199999999999996</v>
      </c>
      <c r="V18">
        <v>41.000000000000007</v>
      </c>
      <c r="W18">
        <v>8.8000000000000007</v>
      </c>
      <c r="X18">
        <v>52.000000000000007</v>
      </c>
      <c r="Y18">
        <v>28.499999999999996</v>
      </c>
      <c r="Z18">
        <v>3.6999999999999997</v>
      </c>
      <c r="AA18">
        <v>14.199999999999998</v>
      </c>
      <c r="AB18" s="38">
        <f t="shared" si="0"/>
        <v>247</v>
      </c>
      <c r="AC18" s="15">
        <f t="shared" si="1"/>
        <v>92.2</v>
      </c>
      <c r="AD18" s="15">
        <f t="shared" si="2"/>
        <v>156.4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4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3">
      <c r="A19" s="2">
        <v>1983</v>
      </c>
      <c r="B19" s="5">
        <v>0.92800000000000005</v>
      </c>
      <c r="C19" s="5"/>
      <c r="F19" s="5"/>
      <c r="H19" s="2">
        <v>1983</v>
      </c>
      <c r="I19">
        <v>51.199999999999996</v>
      </c>
      <c r="J19">
        <v>41.000000000000007</v>
      </c>
      <c r="K19">
        <v>8.8000000000000007</v>
      </c>
      <c r="L19">
        <v>52.000000000000007</v>
      </c>
      <c r="M19">
        <v>28.499999999999996</v>
      </c>
      <c r="N19">
        <v>3.6999999999999997</v>
      </c>
      <c r="O19">
        <v>14.199999999999998</v>
      </c>
      <c r="P19" s="34">
        <v>15.399999999999999</v>
      </c>
      <c r="Q19">
        <v>8.1</v>
      </c>
      <c r="R19">
        <v>8.1</v>
      </c>
      <c r="S19">
        <v>9.3999999999999986</v>
      </c>
      <c r="T19">
        <v>16.700000000000003</v>
      </c>
      <c r="U19">
        <v>11.200000000000001</v>
      </c>
      <c r="V19">
        <v>34.9</v>
      </c>
      <c r="W19">
        <v>60.600000000000009</v>
      </c>
      <c r="X19">
        <v>27.500000000000004</v>
      </c>
      <c r="Y19">
        <v>9</v>
      </c>
      <c r="Z19">
        <v>20.8</v>
      </c>
      <c r="AA19">
        <v>13.7</v>
      </c>
      <c r="AB19" s="38">
        <f t="shared" si="0"/>
        <v>235.40000000000003</v>
      </c>
      <c r="AC19" s="15">
        <f t="shared" si="1"/>
        <v>46.1</v>
      </c>
      <c r="AD19" s="15">
        <f t="shared" si="2"/>
        <v>150.9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4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3">
      <c r="A20" s="2">
        <v>1984</v>
      </c>
      <c r="B20" s="5">
        <v>1.2470000000000001</v>
      </c>
      <c r="C20" s="5"/>
      <c r="E20" s="39"/>
      <c r="F20" s="5"/>
      <c r="H20" s="2">
        <v>1984</v>
      </c>
      <c r="I20">
        <v>11.200000000000001</v>
      </c>
      <c r="J20">
        <v>34.9</v>
      </c>
      <c r="K20">
        <v>60.600000000000009</v>
      </c>
      <c r="L20">
        <v>27.500000000000004</v>
      </c>
      <c r="M20">
        <v>9</v>
      </c>
      <c r="N20">
        <v>20.8</v>
      </c>
      <c r="O20">
        <v>13.7</v>
      </c>
      <c r="P20" s="34">
        <v>15.000000000000004</v>
      </c>
      <c r="Q20">
        <v>13.099999999999998</v>
      </c>
      <c r="R20">
        <v>8.3000000000000007</v>
      </c>
      <c r="S20">
        <v>8.8000000000000007</v>
      </c>
      <c r="T20">
        <v>17.099999999999998</v>
      </c>
      <c r="U20">
        <v>18.2</v>
      </c>
      <c r="V20">
        <v>15.4</v>
      </c>
      <c r="W20">
        <v>56.6</v>
      </c>
      <c r="X20">
        <v>56.79999999999999</v>
      </c>
      <c r="Y20">
        <v>28</v>
      </c>
      <c r="Z20">
        <v>14.999999999999996</v>
      </c>
      <c r="AA20">
        <v>77.099999999999994</v>
      </c>
      <c r="AB20" s="38">
        <f t="shared" si="0"/>
        <v>329.4</v>
      </c>
      <c r="AC20" s="15">
        <f t="shared" si="1"/>
        <v>33.6</v>
      </c>
      <c r="AD20" s="15">
        <f t="shared" si="2"/>
        <v>164.1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4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3">
      <c r="A21" s="2">
        <v>1985</v>
      </c>
      <c r="B21" s="5">
        <v>0.49</v>
      </c>
      <c r="C21" s="5"/>
      <c r="F21" s="5"/>
      <c r="H21" s="2">
        <v>1985</v>
      </c>
      <c r="I21">
        <v>18.2</v>
      </c>
      <c r="J21">
        <v>15.4</v>
      </c>
      <c r="K21">
        <v>56.6</v>
      </c>
      <c r="L21">
        <v>56.79999999999999</v>
      </c>
      <c r="M21">
        <v>28</v>
      </c>
      <c r="N21">
        <v>14.999999999999996</v>
      </c>
      <c r="O21">
        <v>77.099999999999994</v>
      </c>
      <c r="P21" s="34">
        <v>5</v>
      </c>
      <c r="Q21">
        <v>7.2000000000000011</v>
      </c>
      <c r="R21">
        <v>55.2</v>
      </c>
      <c r="S21">
        <v>17.3</v>
      </c>
      <c r="T21">
        <v>5.8</v>
      </c>
      <c r="U21">
        <v>12.1</v>
      </c>
      <c r="V21">
        <v>15.200000000000001</v>
      </c>
      <c r="W21">
        <v>56.3</v>
      </c>
      <c r="X21">
        <v>43.199999999999996</v>
      </c>
      <c r="Y21">
        <v>18.5</v>
      </c>
      <c r="Z21">
        <v>27.099999999999998</v>
      </c>
      <c r="AA21">
        <v>8.1</v>
      </c>
      <c r="AB21" s="38">
        <f t="shared" si="0"/>
        <v>271</v>
      </c>
      <c r="AC21" s="15">
        <f t="shared" si="1"/>
        <v>27.3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4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3">
      <c r="A22" s="2">
        <v>1986</v>
      </c>
      <c r="B22" s="5">
        <v>1.149</v>
      </c>
      <c r="C22" s="5"/>
      <c r="F22" s="5"/>
      <c r="H22" s="2">
        <v>1986</v>
      </c>
      <c r="I22">
        <v>12.1</v>
      </c>
      <c r="J22">
        <v>15.200000000000001</v>
      </c>
      <c r="K22">
        <v>56.3</v>
      </c>
      <c r="L22">
        <v>43.199999999999996</v>
      </c>
      <c r="M22">
        <v>18.5</v>
      </c>
      <c r="N22">
        <v>27.099999999999998</v>
      </c>
      <c r="O22">
        <v>8.1</v>
      </c>
      <c r="P22" s="34">
        <v>15</v>
      </c>
      <c r="Q22">
        <v>28.599999999999998</v>
      </c>
      <c r="R22">
        <v>7.9</v>
      </c>
      <c r="S22">
        <v>9.8000000000000007</v>
      </c>
      <c r="T22">
        <v>17</v>
      </c>
      <c r="U22">
        <v>44.8</v>
      </c>
      <c r="V22">
        <v>20.100000000000005</v>
      </c>
      <c r="W22">
        <v>27.399999999999995</v>
      </c>
      <c r="X22">
        <v>20.100000000000001</v>
      </c>
      <c r="Y22">
        <v>20.8</v>
      </c>
      <c r="Z22">
        <v>28.7</v>
      </c>
      <c r="AA22">
        <v>7.5</v>
      </c>
      <c r="AB22" s="38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4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3">
      <c r="A23" s="2">
        <v>1987</v>
      </c>
      <c r="B23" s="5">
        <v>0.65400000000000003</v>
      </c>
      <c r="C23" s="5"/>
      <c r="F23" s="5"/>
      <c r="H23" s="2">
        <v>1987</v>
      </c>
      <c r="I23">
        <v>44.8</v>
      </c>
      <c r="J23">
        <v>20.100000000000005</v>
      </c>
      <c r="K23">
        <v>27.399999999999995</v>
      </c>
      <c r="L23">
        <v>20.100000000000001</v>
      </c>
      <c r="M23">
        <v>20.8</v>
      </c>
      <c r="N23">
        <v>28.7</v>
      </c>
      <c r="O23">
        <v>7.5</v>
      </c>
      <c r="P23" s="34">
        <v>4.4000000000000004</v>
      </c>
      <c r="Q23">
        <v>9.2000000000000011</v>
      </c>
      <c r="R23">
        <v>30.1</v>
      </c>
      <c r="S23">
        <v>9</v>
      </c>
      <c r="T23">
        <v>27.000000000000007</v>
      </c>
      <c r="U23">
        <v>35.599999999999994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16.000000000000004</v>
      </c>
      <c r="AB23" s="38">
        <f t="shared" si="0"/>
        <v>272.7</v>
      </c>
      <c r="AC23" s="15">
        <f t="shared" si="1"/>
        <v>58.599999999999994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4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3">
      <c r="A24" s="2">
        <v>1988</v>
      </c>
      <c r="B24" s="5">
        <v>1.153</v>
      </c>
      <c r="C24" s="5"/>
      <c r="F24" s="5"/>
      <c r="H24" s="2">
        <v>1988</v>
      </c>
      <c r="I24">
        <v>35.599999999999994</v>
      </c>
      <c r="J24">
        <v>23</v>
      </c>
      <c r="K24">
        <v>16.2</v>
      </c>
      <c r="L24">
        <v>5.5</v>
      </c>
      <c r="M24">
        <v>45.6</v>
      </c>
      <c r="N24">
        <v>51.1</v>
      </c>
      <c r="O24">
        <v>16.000000000000004</v>
      </c>
      <c r="P24" s="34">
        <v>17.299999999999997</v>
      </c>
      <c r="Q24">
        <v>14.4</v>
      </c>
      <c r="R24">
        <v>13.799999999999999</v>
      </c>
      <c r="S24">
        <v>10.100000000000001</v>
      </c>
      <c r="T24">
        <v>5.3999999999999995</v>
      </c>
      <c r="U24">
        <v>38.800000000000004</v>
      </c>
      <c r="V24">
        <v>44.800000000000004</v>
      </c>
      <c r="W24">
        <v>47.800000000000004</v>
      </c>
      <c r="X24">
        <v>84.899999999999991</v>
      </c>
      <c r="Y24">
        <v>33</v>
      </c>
      <c r="Z24">
        <v>9</v>
      </c>
      <c r="AA24">
        <v>24.099999999999998</v>
      </c>
      <c r="AB24" s="38">
        <f t="shared" si="0"/>
        <v>343.40000000000003</v>
      </c>
      <c r="AC24" s="15">
        <f t="shared" si="1"/>
        <v>83.600000000000009</v>
      </c>
      <c r="AD24" s="15">
        <f t="shared" si="2"/>
        <v>221.7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4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3">
      <c r="A25" s="2">
        <v>1989</v>
      </c>
      <c r="B25" s="5">
        <v>0.24399999999999999</v>
      </c>
      <c r="C25" s="5"/>
      <c r="F25" s="5"/>
      <c r="H25" s="2">
        <v>1989</v>
      </c>
      <c r="I25">
        <v>38.800000000000004</v>
      </c>
      <c r="J25">
        <v>44.800000000000004</v>
      </c>
      <c r="K25">
        <v>47.800000000000004</v>
      </c>
      <c r="L25">
        <v>84.899999999999991</v>
      </c>
      <c r="M25">
        <v>33</v>
      </c>
      <c r="N25">
        <v>9</v>
      </c>
      <c r="O25">
        <v>24.099999999999998</v>
      </c>
      <c r="P25" s="34">
        <v>5.5000000000000009</v>
      </c>
      <c r="Q25">
        <v>5.3</v>
      </c>
      <c r="R25">
        <v>21.900000000000002</v>
      </c>
      <c r="S25">
        <v>30.599999999999998</v>
      </c>
      <c r="T25">
        <v>16.7</v>
      </c>
      <c r="U25">
        <v>28.199999999999996</v>
      </c>
      <c r="V25">
        <v>54.199999999999996</v>
      </c>
      <c r="W25">
        <v>58.899999999999991</v>
      </c>
      <c r="X25">
        <v>44.900000000000006</v>
      </c>
      <c r="Y25">
        <v>21.199999999999996</v>
      </c>
      <c r="Z25">
        <v>17.2</v>
      </c>
      <c r="AA25">
        <v>11.4</v>
      </c>
      <c r="AB25" s="38">
        <f t="shared" si="0"/>
        <v>315.99999999999989</v>
      </c>
      <c r="AC25" s="15">
        <f t="shared" si="1"/>
        <v>82.399999999999991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4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3">
      <c r="A26" s="2">
        <v>1990</v>
      </c>
      <c r="B26" s="5">
        <v>1.4279999999999999</v>
      </c>
      <c r="C26" s="5"/>
      <c r="F26" s="5"/>
      <c r="H26" s="2">
        <v>1990</v>
      </c>
      <c r="I26">
        <v>28.199999999999996</v>
      </c>
      <c r="J26">
        <v>54.199999999999996</v>
      </c>
      <c r="K26">
        <v>58.899999999999991</v>
      </c>
      <c r="L26">
        <v>44.900000000000006</v>
      </c>
      <c r="M26">
        <v>21.199999999999996</v>
      </c>
      <c r="N26">
        <v>17.2</v>
      </c>
      <c r="O26">
        <v>11.4</v>
      </c>
      <c r="P26" s="34">
        <v>7.2000000000000011</v>
      </c>
      <c r="Q26">
        <v>7.6999999999999993</v>
      </c>
      <c r="R26">
        <v>20.9</v>
      </c>
      <c r="S26">
        <v>27.999999999999996</v>
      </c>
      <c r="T26">
        <v>22.4</v>
      </c>
      <c r="U26">
        <v>32.6</v>
      </c>
      <c r="V26">
        <v>36.9</v>
      </c>
      <c r="W26">
        <v>43.100000000000009</v>
      </c>
      <c r="X26">
        <v>1.0000000000000002</v>
      </c>
      <c r="Y26">
        <v>23.599999999999998</v>
      </c>
      <c r="Z26">
        <v>5.4</v>
      </c>
      <c r="AA26">
        <v>23.1</v>
      </c>
      <c r="AB26" s="38">
        <f t="shared" si="0"/>
        <v>251.9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4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3">
      <c r="A27" s="2">
        <v>1991</v>
      </c>
      <c r="B27" s="5">
        <v>1.3</v>
      </c>
      <c r="C27" s="5"/>
      <c r="F27" s="5"/>
      <c r="H27" s="2">
        <v>1991</v>
      </c>
      <c r="I27">
        <v>32.6</v>
      </c>
      <c r="J27">
        <v>36.9</v>
      </c>
      <c r="K27">
        <v>43.100000000000009</v>
      </c>
      <c r="L27">
        <v>1.0000000000000002</v>
      </c>
      <c r="M27">
        <v>23.599999999999998</v>
      </c>
      <c r="N27">
        <v>5.4</v>
      </c>
      <c r="O27">
        <v>23.1</v>
      </c>
      <c r="P27" s="34">
        <v>3</v>
      </c>
      <c r="Q27">
        <v>9</v>
      </c>
      <c r="R27">
        <v>9.3999999999999986</v>
      </c>
      <c r="S27">
        <v>27.699999999999996</v>
      </c>
      <c r="T27">
        <v>24.400000000000006</v>
      </c>
      <c r="U27">
        <v>12.099999999999998</v>
      </c>
      <c r="V27">
        <v>57.900000000000006</v>
      </c>
      <c r="W27">
        <v>79.7</v>
      </c>
      <c r="X27">
        <v>7.9</v>
      </c>
      <c r="Y27">
        <v>24.200000000000003</v>
      </c>
      <c r="Z27">
        <v>24.300000000000004</v>
      </c>
      <c r="AA27">
        <v>12.200000000000001</v>
      </c>
      <c r="AB27" s="38">
        <f t="shared" si="0"/>
        <v>291.8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4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3">
      <c r="A28" s="2">
        <v>1992</v>
      </c>
      <c r="B28" s="5">
        <v>0.79900000000000004</v>
      </c>
      <c r="C28" s="5"/>
      <c r="F28" s="5"/>
      <c r="H28" s="2">
        <v>1992</v>
      </c>
      <c r="I28">
        <v>12.099999999999998</v>
      </c>
      <c r="J28">
        <v>57.900000000000006</v>
      </c>
      <c r="K28">
        <v>79.7</v>
      </c>
      <c r="L28">
        <v>7.9</v>
      </c>
      <c r="M28">
        <v>24.200000000000003</v>
      </c>
      <c r="N28">
        <v>24.300000000000004</v>
      </c>
      <c r="O28">
        <v>12.200000000000001</v>
      </c>
      <c r="P28" s="34">
        <v>9.8000000000000007</v>
      </c>
      <c r="Q28">
        <v>7</v>
      </c>
      <c r="R28">
        <v>25.4</v>
      </c>
      <c r="S28">
        <v>7.3999999999999995</v>
      </c>
      <c r="T28">
        <v>22.1</v>
      </c>
      <c r="U28">
        <v>35.9</v>
      </c>
      <c r="V28">
        <v>27.200000000000006</v>
      </c>
      <c r="W28">
        <v>20.6</v>
      </c>
      <c r="X28">
        <v>24.6</v>
      </c>
      <c r="Y28">
        <v>31.299999999999997</v>
      </c>
      <c r="Z28">
        <v>9.6</v>
      </c>
      <c r="AA28">
        <v>23.399999999999995</v>
      </c>
      <c r="AB28" s="38">
        <f t="shared" si="0"/>
        <v>244.3</v>
      </c>
      <c r="AC28" s="15">
        <f t="shared" si="1"/>
        <v>63.100000000000009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4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3">
      <c r="A29" s="2">
        <v>1993</v>
      </c>
      <c r="B29" s="5">
        <v>0.52500000000000002</v>
      </c>
      <c r="C29" s="5"/>
      <c r="F29" s="5"/>
      <c r="H29" s="2">
        <v>1993</v>
      </c>
      <c r="I29">
        <v>35.9</v>
      </c>
      <c r="J29">
        <v>27.200000000000006</v>
      </c>
      <c r="K29">
        <v>20.6</v>
      </c>
      <c r="L29">
        <v>24.6</v>
      </c>
      <c r="M29">
        <v>31.299999999999997</v>
      </c>
      <c r="N29">
        <v>9.6</v>
      </c>
      <c r="O29">
        <v>23.399999999999995</v>
      </c>
      <c r="P29" s="34">
        <v>37.000000000000007</v>
      </c>
      <c r="Q29">
        <v>18.8</v>
      </c>
      <c r="R29">
        <v>25.3</v>
      </c>
      <c r="S29">
        <v>18.000000000000004</v>
      </c>
      <c r="T29">
        <v>14.9</v>
      </c>
      <c r="U29">
        <v>28.9</v>
      </c>
      <c r="V29">
        <v>58.1</v>
      </c>
      <c r="W29">
        <v>46.900000000000006</v>
      </c>
      <c r="X29">
        <v>18.299999999999997</v>
      </c>
      <c r="Y29">
        <v>16.2</v>
      </c>
      <c r="Z29">
        <v>20.3</v>
      </c>
      <c r="AA29">
        <v>32.599999999999994</v>
      </c>
      <c r="AB29" s="38">
        <f t="shared" si="0"/>
        <v>335.29999999999995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4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3">
      <c r="A30" s="2">
        <v>1994</v>
      </c>
      <c r="B30" s="5">
        <v>1.23</v>
      </c>
      <c r="C30" s="5"/>
      <c r="F30" s="5"/>
      <c r="H30" s="2">
        <v>1994</v>
      </c>
      <c r="I30">
        <v>28.9</v>
      </c>
      <c r="J30">
        <v>58.1</v>
      </c>
      <c r="K30">
        <v>46.900000000000006</v>
      </c>
      <c r="L30">
        <v>18.299999999999997</v>
      </c>
      <c r="M30">
        <v>16.2</v>
      </c>
      <c r="N30">
        <v>20.3</v>
      </c>
      <c r="O30">
        <v>32.599999999999994</v>
      </c>
      <c r="P30" s="34">
        <v>6</v>
      </c>
      <c r="Q30">
        <v>4.2</v>
      </c>
      <c r="R30">
        <v>9.6</v>
      </c>
      <c r="S30">
        <v>11.2</v>
      </c>
      <c r="T30">
        <v>21.799999999999997</v>
      </c>
      <c r="U30">
        <v>24.3</v>
      </c>
      <c r="V30">
        <v>49.5</v>
      </c>
      <c r="W30">
        <v>92.699999999999974</v>
      </c>
      <c r="X30">
        <v>33.400000000000006</v>
      </c>
      <c r="Y30">
        <v>45.500000000000007</v>
      </c>
      <c r="Z30">
        <v>16.5</v>
      </c>
      <c r="AA30">
        <v>10.9</v>
      </c>
      <c r="AB30" s="38">
        <f t="shared" si="0"/>
        <v>325.59999999999997</v>
      </c>
      <c r="AC30" s="15">
        <f t="shared" si="1"/>
        <v>73.8</v>
      </c>
      <c r="AD30" s="15">
        <f t="shared" si="2"/>
        <v>221.69999999999996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4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3">
      <c r="A31" s="2">
        <v>1995</v>
      </c>
      <c r="B31" s="5">
        <v>0.64700000000000002</v>
      </c>
      <c r="C31" s="5"/>
      <c r="F31" s="5"/>
      <c r="H31" s="2">
        <v>1995</v>
      </c>
      <c r="I31">
        <v>24.3</v>
      </c>
      <c r="J31">
        <v>49.5</v>
      </c>
      <c r="K31">
        <v>92.699999999999974</v>
      </c>
      <c r="L31">
        <v>33.400000000000006</v>
      </c>
      <c r="M31">
        <v>45.500000000000007</v>
      </c>
      <c r="N31">
        <v>16.5</v>
      </c>
      <c r="O31">
        <v>10.9</v>
      </c>
      <c r="P31" s="34">
        <v>18</v>
      </c>
      <c r="Q31">
        <v>16.399999999999995</v>
      </c>
      <c r="R31">
        <v>8.8000000000000007</v>
      </c>
      <c r="S31">
        <v>12.499999999999998</v>
      </c>
      <c r="T31">
        <v>11.500000000000002</v>
      </c>
      <c r="U31">
        <v>51.199999999999996</v>
      </c>
      <c r="V31">
        <v>74.500000000000014</v>
      </c>
      <c r="W31">
        <v>16.700000000000003</v>
      </c>
      <c r="X31">
        <v>24.8</v>
      </c>
      <c r="Y31">
        <v>17.900000000000006</v>
      </c>
      <c r="Z31">
        <v>11.8</v>
      </c>
      <c r="AA31">
        <v>8.8000000000000007</v>
      </c>
      <c r="AB31" s="38">
        <f t="shared" si="0"/>
        <v>272.89999999999998</v>
      </c>
      <c r="AC31" s="15">
        <f t="shared" si="1"/>
        <v>125.70000000000002</v>
      </c>
      <c r="AD31" s="15">
        <f t="shared" si="2"/>
        <v>178.70000000000005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4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3">
      <c r="A32" s="2">
        <v>1996</v>
      </c>
      <c r="B32" s="5">
        <v>1.115</v>
      </c>
      <c r="C32" s="5"/>
      <c r="F32" s="5"/>
      <c r="H32" s="2">
        <v>1996</v>
      </c>
      <c r="I32">
        <v>51.199999999999996</v>
      </c>
      <c r="J32">
        <v>74.500000000000014</v>
      </c>
      <c r="K32">
        <v>16.700000000000003</v>
      </c>
      <c r="L32">
        <v>24.8</v>
      </c>
      <c r="M32">
        <v>17.900000000000006</v>
      </c>
      <c r="N32">
        <v>11.8</v>
      </c>
      <c r="O32">
        <v>8.8000000000000007</v>
      </c>
      <c r="P32" s="34">
        <v>21.3</v>
      </c>
      <c r="Q32">
        <v>29.900000000000002</v>
      </c>
      <c r="R32">
        <v>21</v>
      </c>
      <c r="S32">
        <v>5.1000000000000005</v>
      </c>
      <c r="T32">
        <v>33.9</v>
      </c>
      <c r="U32">
        <v>10.700000000000001</v>
      </c>
      <c r="V32">
        <v>66.800000000000011</v>
      </c>
      <c r="W32">
        <v>49.300000000000004</v>
      </c>
      <c r="X32">
        <v>19.299999999999997</v>
      </c>
      <c r="Y32">
        <v>17.600000000000005</v>
      </c>
      <c r="Z32">
        <v>26.499999999999996</v>
      </c>
      <c r="AA32">
        <v>8.5</v>
      </c>
      <c r="AB32" s="38">
        <f t="shared" si="0"/>
        <v>309.90000000000003</v>
      </c>
      <c r="AC32" s="15">
        <f t="shared" si="1"/>
        <v>77.500000000000014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4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3">
      <c r="A33" s="2">
        <v>1997</v>
      </c>
      <c r="B33" s="5">
        <v>0.747</v>
      </c>
      <c r="C33" s="5"/>
      <c r="F33" s="5"/>
      <c r="H33" s="2">
        <v>1997</v>
      </c>
      <c r="I33">
        <v>10.700000000000001</v>
      </c>
      <c r="J33">
        <v>66.800000000000011</v>
      </c>
      <c r="K33">
        <v>49.300000000000004</v>
      </c>
      <c r="L33">
        <v>19.299999999999997</v>
      </c>
      <c r="M33">
        <v>17.600000000000005</v>
      </c>
      <c r="N33">
        <v>26.499999999999996</v>
      </c>
      <c r="O33">
        <v>8.5</v>
      </c>
      <c r="P33" s="34">
        <v>4.4000000000000004</v>
      </c>
      <c r="Q33">
        <v>3.2</v>
      </c>
      <c r="R33">
        <v>4.6000000000000005</v>
      </c>
      <c r="S33">
        <v>16.100000000000001</v>
      </c>
      <c r="T33">
        <v>17.299999999999997</v>
      </c>
      <c r="U33">
        <v>35.199999999999996</v>
      </c>
      <c r="V33">
        <v>15.900000000000002</v>
      </c>
      <c r="W33">
        <v>47.3</v>
      </c>
      <c r="X33">
        <v>20</v>
      </c>
      <c r="Y33">
        <v>24.699999999999996</v>
      </c>
      <c r="Z33">
        <v>13.200000000000001</v>
      </c>
      <c r="AA33">
        <v>14.399999999999999</v>
      </c>
      <c r="AB33" s="38">
        <f t="shared" si="0"/>
        <v>216.29999999999998</v>
      </c>
      <c r="AC33" s="15">
        <f t="shared" si="1"/>
        <v>51.099999999999994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4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3">
      <c r="A34" s="2">
        <v>1998</v>
      </c>
      <c r="B34" s="5">
        <v>1.1180000000000001</v>
      </c>
      <c r="C34" s="5"/>
      <c r="F34" s="5"/>
      <c r="H34" s="2">
        <v>1998</v>
      </c>
      <c r="I34">
        <v>35.199999999999996</v>
      </c>
      <c r="J34">
        <v>15.900000000000002</v>
      </c>
      <c r="K34">
        <v>47.3</v>
      </c>
      <c r="L34">
        <v>20</v>
      </c>
      <c r="M34">
        <v>24.699999999999996</v>
      </c>
      <c r="N34">
        <v>13.200000000000001</v>
      </c>
      <c r="O34">
        <v>14.399999999999999</v>
      </c>
      <c r="P34" s="34">
        <v>3.3000000000000003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15.100000000000001</v>
      </c>
      <c r="Z34">
        <v>10.800000000000002</v>
      </c>
      <c r="AA34">
        <v>7.7000000000000011</v>
      </c>
      <c r="AB34" s="38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4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3">
      <c r="A35" s="2">
        <v>1999</v>
      </c>
      <c r="B35" s="5">
        <v>0.53200000000000003</v>
      </c>
      <c r="C35" s="5"/>
      <c r="F35" s="5"/>
      <c r="H35" s="2">
        <v>1999</v>
      </c>
      <c r="I35">
        <v>4.9000000000000004</v>
      </c>
      <c r="J35">
        <v>82.3</v>
      </c>
      <c r="K35">
        <v>39.4</v>
      </c>
      <c r="L35">
        <v>34.6</v>
      </c>
      <c r="M35">
        <v>15.100000000000001</v>
      </c>
      <c r="N35">
        <v>10.800000000000002</v>
      </c>
      <c r="O35">
        <v>7.7000000000000011</v>
      </c>
      <c r="P35" s="34">
        <v>7.3</v>
      </c>
      <c r="Q35">
        <v>17.5</v>
      </c>
      <c r="R35">
        <v>6.2999999999999989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34.400000000000006</v>
      </c>
      <c r="AA35">
        <v>12.7</v>
      </c>
      <c r="AB35" s="38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4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3">
      <c r="A36" s="2">
        <v>2000</v>
      </c>
      <c r="B36" s="5">
        <v>0.71299999999999997</v>
      </c>
      <c r="C36" s="5"/>
      <c r="F36" s="5"/>
      <c r="H36" s="2">
        <v>2000</v>
      </c>
      <c r="I36">
        <v>43</v>
      </c>
      <c r="J36">
        <v>43.1</v>
      </c>
      <c r="K36">
        <v>78.400000000000006</v>
      </c>
      <c r="L36">
        <v>48.8</v>
      </c>
      <c r="M36">
        <v>42.2</v>
      </c>
      <c r="N36">
        <v>34.400000000000006</v>
      </c>
      <c r="O36">
        <v>12.7</v>
      </c>
      <c r="P36" s="34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14.300000000000004</v>
      </c>
      <c r="Y36">
        <v>37.600000000000009</v>
      </c>
      <c r="Z36">
        <v>17.100000000000001</v>
      </c>
      <c r="AA36">
        <v>4.5000000000000009</v>
      </c>
      <c r="AB36" s="38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4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3">
      <c r="A37" s="2">
        <v>2001</v>
      </c>
      <c r="B37" s="5">
        <v>1.3480000000000001</v>
      </c>
      <c r="C37" s="5"/>
      <c r="F37" s="5"/>
      <c r="H37" s="2">
        <v>2001</v>
      </c>
      <c r="I37">
        <v>93.4</v>
      </c>
      <c r="J37">
        <v>24.4</v>
      </c>
      <c r="K37">
        <v>3.7</v>
      </c>
      <c r="L37">
        <v>14.300000000000004</v>
      </c>
      <c r="M37">
        <v>37.600000000000009</v>
      </c>
      <c r="N37">
        <v>17.100000000000001</v>
      </c>
      <c r="O37">
        <v>4.5000000000000009</v>
      </c>
      <c r="P37" s="34">
        <v>3.2999999999999994</v>
      </c>
      <c r="Q37">
        <v>8.7999999999999989</v>
      </c>
      <c r="R37">
        <v>3.6000000000000005</v>
      </c>
      <c r="S37">
        <v>16.3</v>
      </c>
      <c r="T37">
        <v>1.7000000000000002</v>
      </c>
      <c r="U37">
        <v>14.1</v>
      </c>
      <c r="V37">
        <v>27.2</v>
      </c>
      <c r="W37">
        <v>13.600000000000001</v>
      </c>
      <c r="X37">
        <v>27.2</v>
      </c>
      <c r="Y37">
        <v>13.200000000000001</v>
      </c>
      <c r="Z37">
        <v>25.4</v>
      </c>
      <c r="AA37">
        <v>32.299999999999997</v>
      </c>
      <c r="AB37" s="38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4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3">
      <c r="A38" s="2">
        <v>2002</v>
      </c>
      <c r="B38" s="5">
        <v>1.095</v>
      </c>
      <c r="C38" s="5"/>
      <c r="F38" s="5"/>
      <c r="H38" s="2">
        <v>2002</v>
      </c>
      <c r="I38">
        <v>14.1</v>
      </c>
      <c r="J38">
        <v>27.2</v>
      </c>
      <c r="K38">
        <v>13.600000000000001</v>
      </c>
      <c r="L38">
        <v>27.2</v>
      </c>
      <c r="M38">
        <v>13.200000000000001</v>
      </c>
      <c r="N38">
        <v>25.4</v>
      </c>
      <c r="O38">
        <v>32.299999999999997</v>
      </c>
      <c r="P38" s="34">
        <v>1.2999999999999998</v>
      </c>
      <c r="Q38">
        <v>12.5</v>
      </c>
      <c r="R38">
        <v>10.6</v>
      </c>
      <c r="S38">
        <v>19.600000000000001</v>
      </c>
      <c r="T38">
        <v>23.2</v>
      </c>
      <c r="U38">
        <v>2.4000000000000004</v>
      </c>
      <c r="V38">
        <v>53.499999999999993</v>
      </c>
      <c r="W38">
        <v>13.1</v>
      </c>
      <c r="X38">
        <v>54.199999999999982</v>
      </c>
      <c r="Y38">
        <v>18.300000000000004</v>
      </c>
      <c r="Z38">
        <v>26.500000000000004</v>
      </c>
      <c r="AA38">
        <v>14.799999999999999</v>
      </c>
      <c r="AB38" s="38">
        <f t="shared" si="0"/>
        <v>250</v>
      </c>
      <c r="AC38" s="15">
        <f t="shared" si="1"/>
        <v>55.899999999999991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4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3">
      <c r="A39" s="2">
        <v>2003</v>
      </c>
      <c r="B39" s="5">
        <v>0.94399999999999995</v>
      </c>
      <c r="C39" s="5"/>
      <c r="F39" s="5"/>
      <c r="H39" s="2">
        <v>2003</v>
      </c>
      <c r="I39">
        <v>2.4000000000000004</v>
      </c>
      <c r="J39">
        <v>53.499999999999993</v>
      </c>
      <c r="K39">
        <v>13.1</v>
      </c>
      <c r="L39">
        <v>54.199999999999982</v>
      </c>
      <c r="M39">
        <v>18.300000000000004</v>
      </c>
      <c r="N39">
        <v>26.500000000000004</v>
      </c>
      <c r="O39">
        <v>14.799999999999999</v>
      </c>
      <c r="P39" s="34">
        <v>9.6</v>
      </c>
      <c r="Q39">
        <v>4.1000000000000005</v>
      </c>
      <c r="R39">
        <v>9.7999999999999989</v>
      </c>
      <c r="S39">
        <v>26.800000000000008</v>
      </c>
      <c r="T39">
        <v>18.600000000000001</v>
      </c>
      <c r="U39">
        <v>4.8000000000000007</v>
      </c>
      <c r="V39">
        <v>19</v>
      </c>
      <c r="W39">
        <v>46.000000000000007</v>
      </c>
      <c r="X39">
        <v>8.6000000000000014</v>
      </c>
      <c r="Y39">
        <v>66.399999999999991</v>
      </c>
      <c r="Z39">
        <v>26.099999999999998</v>
      </c>
      <c r="AA39">
        <v>45.499999999999993</v>
      </c>
      <c r="AB39" s="38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4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3">
      <c r="A40" s="2">
        <v>2004</v>
      </c>
      <c r="B40" s="5">
        <v>0.92</v>
      </c>
      <c r="C40" s="5"/>
      <c r="F40" s="5"/>
      <c r="H40" s="2">
        <v>2004</v>
      </c>
      <c r="I40">
        <v>4.8000000000000007</v>
      </c>
      <c r="J40">
        <v>19</v>
      </c>
      <c r="K40">
        <v>46.000000000000007</v>
      </c>
      <c r="L40">
        <v>8.6000000000000014</v>
      </c>
      <c r="M40">
        <v>66.399999999999991</v>
      </c>
      <c r="N40">
        <v>26.099999999999998</v>
      </c>
      <c r="O40">
        <v>45.499999999999993</v>
      </c>
      <c r="P40" s="34">
        <v>18.200000000000003</v>
      </c>
      <c r="Q40">
        <v>6.5</v>
      </c>
      <c r="R40">
        <v>5.9</v>
      </c>
      <c r="S40">
        <v>12.400000000000002</v>
      </c>
      <c r="T40">
        <v>6.6</v>
      </c>
      <c r="U40">
        <v>21.6</v>
      </c>
      <c r="V40">
        <v>44.29999999999999</v>
      </c>
      <c r="W40">
        <v>50.7</v>
      </c>
      <c r="X40">
        <v>37.400000000000006</v>
      </c>
      <c r="Y40">
        <v>25.2</v>
      </c>
      <c r="Z40">
        <v>18.199999999999996</v>
      </c>
      <c r="AA40">
        <v>15.999999999999996</v>
      </c>
      <c r="AB40" s="38">
        <f t="shared" si="0"/>
        <v>262.99999999999994</v>
      </c>
      <c r="AC40" s="15">
        <f t="shared" si="1"/>
        <v>65.899999999999991</v>
      </c>
      <c r="AD40" s="15">
        <f t="shared" si="2"/>
        <v>160.60000000000002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4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3">
      <c r="A41" s="2">
        <v>2005</v>
      </c>
      <c r="B41" s="5">
        <v>0.67900000000000005</v>
      </c>
      <c r="C41" s="5"/>
      <c r="F41" s="5"/>
      <c r="H41" s="2">
        <v>2005</v>
      </c>
      <c r="I41">
        <v>21.6</v>
      </c>
      <c r="J41">
        <v>44.29999999999999</v>
      </c>
      <c r="K41">
        <v>50.7</v>
      </c>
      <c r="L41">
        <v>37.400000000000006</v>
      </c>
      <c r="M41">
        <v>25.2</v>
      </c>
      <c r="N41">
        <v>18.199999999999996</v>
      </c>
      <c r="O41">
        <v>15.999999999999996</v>
      </c>
      <c r="P41" s="34">
        <v>12.900000000000002</v>
      </c>
      <c r="Q41">
        <v>6.8999999999999986</v>
      </c>
      <c r="R41">
        <v>14.8</v>
      </c>
      <c r="S41">
        <v>10.9</v>
      </c>
      <c r="T41">
        <v>14.100000000000001</v>
      </c>
      <c r="U41">
        <v>15.200000000000001</v>
      </c>
      <c r="V41">
        <v>27.299999999999997</v>
      </c>
      <c r="W41">
        <v>40.199999999999996</v>
      </c>
      <c r="X41">
        <v>19.200000000000003</v>
      </c>
      <c r="Y41">
        <v>35.4</v>
      </c>
      <c r="Z41">
        <v>15.500000000000002</v>
      </c>
      <c r="AA41">
        <v>11.700000000000001</v>
      </c>
      <c r="AB41" s="38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4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3">
      <c r="A42" s="2">
        <v>2006</v>
      </c>
      <c r="B42" s="5">
        <v>0.877</v>
      </c>
      <c r="C42" s="5"/>
      <c r="F42" s="5"/>
      <c r="H42" s="2">
        <v>2006</v>
      </c>
      <c r="I42">
        <v>15.200000000000001</v>
      </c>
      <c r="J42">
        <v>27.299999999999997</v>
      </c>
      <c r="K42">
        <v>40.199999999999996</v>
      </c>
      <c r="L42">
        <v>19.200000000000003</v>
      </c>
      <c r="M42">
        <v>35.4</v>
      </c>
      <c r="N42">
        <v>15.500000000000002</v>
      </c>
      <c r="O42">
        <v>11.700000000000001</v>
      </c>
      <c r="P42" s="34">
        <v>17.2</v>
      </c>
      <c r="Q42">
        <v>25.4</v>
      </c>
      <c r="R42">
        <v>7.6000000000000005</v>
      </c>
      <c r="S42">
        <v>0</v>
      </c>
      <c r="T42">
        <v>31.700000000000003</v>
      </c>
      <c r="U42">
        <v>5.4</v>
      </c>
      <c r="V42">
        <v>44.4</v>
      </c>
      <c r="W42">
        <v>54.199999999999989</v>
      </c>
      <c r="X42">
        <v>48.800000000000004</v>
      </c>
      <c r="Y42">
        <v>29</v>
      </c>
      <c r="Z42">
        <v>42.699999999999996</v>
      </c>
      <c r="AA42">
        <v>14</v>
      </c>
      <c r="AB42" s="38">
        <f t="shared" si="0"/>
        <v>320.40000000000003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4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3">
      <c r="A43" s="2">
        <v>2007</v>
      </c>
      <c r="B43" s="5">
        <v>0.80500000000000005</v>
      </c>
      <c r="C43" s="5"/>
      <c r="F43" s="5"/>
      <c r="H43" s="2">
        <v>2007</v>
      </c>
      <c r="I43">
        <v>5.4</v>
      </c>
      <c r="J43">
        <v>44.4</v>
      </c>
      <c r="K43">
        <v>54.199999999999989</v>
      </c>
      <c r="L43">
        <v>48.800000000000004</v>
      </c>
      <c r="M43">
        <v>29</v>
      </c>
      <c r="N43">
        <v>42.699999999999996</v>
      </c>
      <c r="O43">
        <v>14</v>
      </c>
      <c r="P43" s="34">
        <v>24.099999999999998</v>
      </c>
      <c r="Q43">
        <v>7.7</v>
      </c>
      <c r="R43">
        <v>9.4</v>
      </c>
      <c r="S43">
        <v>7.6000000000000005</v>
      </c>
      <c r="T43">
        <v>40.300000000000004</v>
      </c>
      <c r="U43">
        <v>13.399999999999999</v>
      </c>
      <c r="V43">
        <v>53.400000000000006</v>
      </c>
      <c r="W43">
        <v>81.400000000000006</v>
      </c>
      <c r="X43">
        <v>23.9</v>
      </c>
      <c r="Y43">
        <v>32.500000000000007</v>
      </c>
      <c r="Z43">
        <v>24</v>
      </c>
      <c r="AA43">
        <v>11.3</v>
      </c>
      <c r="AB43" s="38">
        <f t="shared" si="0"/>
        <v>329</v>
      </c>
      <c r="AC43" s="15">
        <f t="shared" si="1"/>
        <v>66.800000000000011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4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3">
      <c r="A44" s="2">
        <v>2008</v>
      </c>
      <c r="B44" s="5">
        <v>0.97899999999999998</v>
      </c>
      <c r="C44" s="5"/>
      <c r="F44" s="5"/>
      <c r="H44" s="2">
        <v>2008</v>
      </c>
      <c r="I44">
        <v>13.399999999999999</v>
      </c>
      <c r="J44">
        <v>53.400000000000006</v>
      </c>
      <c r="K44">
        <v>81.400000000000006</v>
      </c>
      <c r="L44">
        <v>23.9</v>
      </c>
      <c r="M44">
        <v>32.500000000000007</v>
      </c>
      <c r="N44">
        <v>24</v>
      </c>
      <c r="O44">
        <v>11.3</v>
      </c>
      <c r="P44" s="34">
        <v>31</v>
      </c>
      <c r="Q44">
        <v>14.2</v>
      </c>
      <c r="R44">
        <v>11.600000000000001</v>
      </c>
      <c r="S44">
        <v>8</v>
      </c>
      <c r="T44">
        <v>13.299999999999999</v>
      </c>
      <c r="U44">
        <v>46.000000000000007</v>
      </c>
      <c r="V44">
        <v>28.200000000000003</v>
      </c>
      <c r="W44">
        <v>31.399999999999995</v>
      </c>
      <c r="X44">
        <v>25.2</v>
      </c>
      <c r="Y44">
        <v>33.299999999999997</v>
      </c>
      <c r="Z44">
        <v>23.399999999999995</v>
      </c>
      <c r="AA44">
        <v>31.899999999999995</v>
      </c>
      <c r="AB44" s="38">
        <f t="shared" si="0"/>
        <v>297.49999999999994</v>
      </c>
      <c r="AC44" s="15">
        <f t="shared" si="1"/>
        <v>74.200000000000017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4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3">
      <c r="A45" s="2">
        <v>2009</v>
      </c>
      <c r="B45" s="5">
        <v>1.099</v>
      </c>
      <c r="C45" s="5"/>
      <c r="F45" s="5"/>
      <c r="H45" s="2">
        <v>2009</v>
      </c>
      <c r="I45">
        <v>46.000000000000007</v>
      </c>
      <c r="J45">
        <v>28.200000000000003</v>
      </c>
      <c r="K45">
        <v>31.399999999999995</v>
      </c>
      <c r="L45">
        <v>25.2</v>
      </c>
      <c r="M45">
        <v>33.299999999999997</v>
      </c>
      <c r="N45">
        <v>23.399999999999995</v>
      </c>
      <c r="O45">
        <v>31.899999999999995</v>
      </c>
      <c r="P45" s="34">
        <v>20.000000000000004</v>
      </c>
      <c r="Q45">
        <v>8.6000000000000014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6.9999999999999991</v>
      </c>
      <c r="AB45" s="38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4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3">
      <c r="A46" s="2">
        <v>2010</v>
      </c>
      <c r="B46" s="5">
        <v>0.83799999999999997</v>
      </c>
      <c r="C46" s="5"/>
      <c r="F46" s="5"/>
      <c r="H46" s="2">
        <v>2010</v>
      </c>
      <c r="I46">
        <v>13.4</v>
      </c>
      <c r="J46">
        <v>51</v>
      </c>
      <c r="K46">
        <v>36.9</v>
      </c>
      <c r="L46">
        <v>52.5</v>
      </c>
      <c r="M46">
        <v>16.7</v>
      </c>
      <c r="N46">
        <v>25.4</v>
      </c>
      <c r="O46">
        <v>6.9999999999999991</v>
      </c>
      <c r="P46" s="34">
        <v>42.299999999999983</v>
      </c>
      <c r="Q46">
        <v>5.0999999999999996</v>
      </c>
      <c r="R46">
        <v>3.9000000000000004</v>
      </c>
      <c r="S46">
        <v>8</v>
      </c>
      <c r="T46">
        <v>16.700000000000003</v>
      </c>
      <c r="U46">
        <v>65.2</v>
      </c>
      <c r="V46">
        <v>37.4</v>
      </c>
      <c r="W46">
        <v>46</v>
      </c>
      <c r="X46">
        <v>30.599999999999998</v>
      </c>
      <c r="Y46">
        <v>47.699999999999996</v>
      </c>
      <c r="Z46">
        <v>36.200000000000003</v>
      </c>
      <c r="AA46">
        <v>15.5</v>
      </c>
      <c r="AB46" s="38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4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3">
      <c r="A47" s="2">
        <v>2011</v>
      </c>
      <c r="B47" s="5">
        <v>0.70099999999999996</v>
      </c>
      <c r="C47" s="5"/>
      <c r="F47" s="5"/>
      <c r="H47" s="2">
        <v>2011</v>
      </c>
      <c r="I47">
        <v>65.2</v>
      </c>
      <c r="J47">
        <v>37.4</v>
      </c>
      <c r="K47">
        <v>46</v>
      </c>
      <c r="L47">
        <v>30.599999999999998</v>
      </c>
      <c r="M47">
        <v>47.699999999999996</v>
      </c>
      <c r="N47">
        <v>36.200000000000003</v>
      </c>
      <c r="O47">
        <v>15.5</v>
      </c>
      <c r="P47" s="34">
        <v>39.299999999999997</v>
      </c>
      <c r="Q47">
        <v>18.8</v>
      </c>
      <c r="R47">
        <v>24.399999999999995</v>
      </c>
      <c r="S47">
        <v>11.9</v>
      </c>
      <c r="T47">
        <v>6.9000000000000012</v>
      </c>
      <c r="U47">
        <v>26.000000000000004</v>
      </c>
      <c r="V47">
        <v>60.899999999999991</v>
      </c>
      <c r="W47">
        <v>43.900000000000006</v>
      </c>
      <c r="X47">
        <v>20.000000000000004</v>
      </c>
      <c r="Y47">
        <v>31</v>
      </c>
      <c r="Z47">
        <v>17.099999999999998</v>
      </c>
      <c r="AA47">
        <v>18.300000000000004</v>
      </c>
      <c r="AB47" s="38">
        <f t="shared" si="0"/>
        <v>318.50000000000006</v>
      </c>
      <c r="AC47" s="15">
        <f t="shared" si="1"/>
        <v>86.899999999999991</v>
      </c>
      <c r="AD47" s="15">
        <f t="shared" si="2"/>
        <v>157.69999999999999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4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3">
      <c r="A48" s="2">
        <v>2012</v>
      </c>
      <c r="B48" s="5">
        <v>1.325</v>
      </c>
      <c r="C48" s="5"/>
      <c r="F48" s="5"/>
      <c r="H48" s="2">
        <v>2012</v>
      </c>
      <c r="I48">
        <v>26.000000000000004</v>
      </c>
      <c r="J48">
        <v>60.899999999999991</v>
      </c>
      <c r="K48">
        <v>43.900000000000006</v>
      </c>
      <c r="L48">
        <v>20.000000000000004</v>
      </c>
      <c r="M48">
        <v>31</v>
      </c>
      <c r="N48">
        <v>17.099999999999998</v>
      </c>
      <c r="O48">
        <v>18.300000000000004</v>
      </c>
      <c r="P48" s="34">
        <v>16.8</v>
      </c>
      <c r="Q48">
        <v>18.3</v>
      </c>
      <c r="R48">
        <v>15.4</v>
      </c>
      <c r="S48">
        <v>7.8000000000000025</v>
      </c>
      <c r="T48">
        <v>31.2</v>
      </c>
      <c r="U48">
        <v>22</v>
      </c>
      <c r="V48">
        <v>23.199999999999996</v>
      </c>
      <c r="W48">
        <v>9.9000000000000021</v>
      </c>
      <c r="X48">
        <v>10.799999999999999</v>
      </c>
      <c r="Y48">
        <v>16.2</v>
      </c>
      <c r="Z48">
        <v>26.700000000000003</v>
      </c>
      <c r="AA48">
        <v>20.700000000000003</v>
      </c>
      <c r="AB48" s="38">
        <f t="shared" si="0"/>
        <v>219</v>
      </c>
      <c r="AC48" s="15">
        <f t="shared" si="1"/>
        <v>45.199999999999996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4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3">
      <c r="A49" s="2">
        <v>2013</v>
      </c>
      <c r="B49" s="5">
        <v>0.95099999999999996</v>
      </c>
      <c r="C49" s="5"/>
      <c r="H49" s="2">
        <v>2013</v>
      </c>
      <c r="I49">
        <v>22</v>
      </c>
      <c r="J49">
        <v>23.199999999999996</v>
      </c>
      <c r="K49">
        <v>9.9000000000000021</v>
      </c>
      <c r="L49">
        <v>10.799999999999999</v>
      </c>
      <c r="M49">
        <v>16.2</v>
      </c>
      <c r="N49">
        <v>26.700000000000003</v>
      </c>
      <c r="O49">
        <v>20.700000000000003</v>
      </c>
      <c r="P49" s="34">
        <v>6.3</v>
      </c>
      <c r="Q49">
        <v>20.6</v>
      </c>
      <c r="R49">
        <v>5.3</v>
      </c>
      <c r="S49">
        <v>6.2</v>
      </c>
      <c r="T49">
        <v>5.1000000000000005</v>
      </c>
      <c r="U49">
        <v>14</v>
      </c>
      <c r="V49">
        <v>5.0999999999999996</v>
      </c>
      <c r="W49">
        <v>16.600000000000001</v>
      </c>
      <c r="X49">
        <v>38.4</v>
      </c>
      <c r="Y49">
        <v>21.099999999999994</v>
      </c>
      <c r="Z49">
        <v>20.7</v>
      </c>
      <c r="AA49">
        <v>6.3000000000000007</v>
      </c>
      <c r="AB49" s="38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4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3">
      <c r="A50" s="2">
        <v>2014</v>
      </c>
      <c r="B50" s="5">
        <v>0.995</v>
      </c>
      <c r="C50" s="5"/>
      <c r="H50" s="2">
        <v>2014</v>
      </c>
      <c r="I50">
        <v>14</v>
      </c>
      <c r="J50">
        <v>5.0999999999999996</v>
      </c>
      <c r="K50">
        <v>16.600000000000001</v>
      </c>
      <c r="L50">
        <v>38.4</v>
      </c>
      <c r="M50">
        <v>21.099999999999994</v>
      </c>
      <c r="N50">
        <v>20.7</v>
      </c>
      <c r="O50">
        <v>6.3000000000000007</v>
      </c>
      <c r="P50" s="34">
        <v>11.8</v>
      </c>
      <c r="Q50">
        <v>18.200000000000003</v>
      </c>
      <c r="R50">
        <v>9.6</v>
      </c>
      <c r="S50">
        <v>16</v>
      </c>
      <c r="T50">
        <v>19.600000000000001</v>
      </c>
      <c r="U50">
        <v>12.300000000000002</v>
      </c>
      <c r="V50">
        <v>31.000000000000007</v>
      </c>
      <c r="W50">
        <v>50.199999999999996</v>
      </c>
      <c r="X50">
        <v>76.600000000000009</v>
      </c>
      <c r="Y50">
        <v>27.1</v>
      </c>
      <c r="Z50">
        <v>25.499999999999996</v>
      </c>
      <c r="AA50">
        <v>23.5</v>
      </c>
      <c r="AB50" s="38">
        <f t="shared" si="0"/>
        <v>321.40000000000003</v>
      </c>
      <c r="AC50" s="15">
        <f t="shared" si="1"/>
        <v>43.300000000000011</v>
      </c>
      <c r="AD50" s="15">
        <f t="shared" si="2"/>
        <v>189.70000000000002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4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3">
      <c r="A51" s="2">
        <v>2015</v>
      </c>
      <c r="B51" s="5">
        <v>0.84399999999999997</v>
      </c>
      <c r="C51" s="5"/>
      <c r="H51" s="2">
        <v>2015</v>
      </c>
      <c r="I51">
        <v>12.300000000000002</v>
      </c>
      <c r="J51">
        <v>31.000000000000007</v>
      </c>
      <c r="K51">
        <v>50.199999999999996</v>
      </c>
      <c r="L51">
        <v>76.600000000000009</v>
      </c>
      <c r="M51">
        <v>27.1</v>
      </c>
      <c r="N51">
        <v>25.499999999999996</v>
      </c>
      <c r="O51">
        <v>23.5</v>
      </c>
      <c r="P51" s="34">
        <v>16.599999999999998</v>
      </c>
      <c r="Q51">
        <v>5.0999999999999996</v>
      </c>
      <c r="R51">
        <v>19.7</v>
      </c>
      <c r="S51">
        <v>5.2</v>
      </c>
      <c r="T51">
        <v>5.7</v>
      </c>
      <c r="U51">
        <v>91.899999999999991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8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4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3">
      <c r="A52" s="2">
        <v>2016</v>
      </c>
      <c r="B52" s="5">
        <v>0.92300000000000004</v>
      </c>
      <c r="C52" s="5"/>
      <c r="H52" s="2">
        <v>2016</v>
      </c>
      <c r="I52">
        <v>91.899999999999991</v>
      </c>
      <c r="J52">
        <v>47.8</v>
      </c>
      <c r="K52">
        <v>66.599999999999994</v>
      </c>
      <c r="L52">
        <v>49.4</v>
      </c>
      <c r="M52">
        <v>18.3</v>
      </c>
      <c r="N52">
        <v>28.7</v>
      </c>
      <c r="O52">
        <v>10.1</v>
      </c>
      <c r="P52" s="34">
        <v>35</v>
      </c>
      <c r="Q52">
        <v>24</v>
      </c>
      <c r="R52">
        <v>22.1</v>
      </c>
      <c r="S52">
        <v>11.800000000000002</v>
      </c>
      <c r="T52">
        <v>6.6</v>
      </c>
      <c r="U52">
        <v>18.8</v>
      </c>
      <c r="V52">
        <v>20.300000000000004</v>
      </c>
      <c r="W52">
        <v>13.9</v>
      </c>
      <c r="X52">
        <v>32</v>
      </c>
      <c r="Y52">
        <v>29.099999999999998</v>
      </c>
      <c r="Z52">
        <v>18.8</v>
      </c>
      <c r="AA52">
        <v>2.1</v>
      </c>
      <c r="AB52" s="38">
        <f t="shared" si="0"/>
        <v>234.5</v>
      </c>
      <c r="AC52" s="15">
        <f t="shared" si="1"/>
        <v>39.100000000000009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4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3">
      <c r="A53" s="2">
        <v>2017</v>
      </c>
      <c r="B53" s="5">
        <v>0.82</v>
      </c>
      <c r="C53" s="5"/>
      <c r="H53" s="2">
        <v>2017</v>
      </c>
      <c r="I53">
        <v>18.8</v>
      </c>
      <c r="J53">
        <v>20.300000000000004</v>
      </c>
      <c r="K53">
        <v>13.9</v>
      </c>
      <c r="L53">
        <v>32</v>
      </c>
      <c r="M53">
        <v>29.099999999999998</v>
      </c>
      <c r="N53">
        <v>18.8</v>
      </c>
      <c r="O53">
        <v>2.1</v>
      </c>
      <c r="P53" s="34">
        <v>16.399999999999999</v>
      </c>
      <c r="Q53">
        <v>13</v>
      </c>
      <c r="R53">
        <v>24.7</v>
      </c>
      <c r="S53">
        <v>28.000000000000004</v>
      </c>
      <c r="T53">
        <v>1.7999999999999998</v>
      </c>
      <c r="U53">
        <v>18.8</v>
      </c>
      <c r="V53">
        <v>39.29999999999999</v>
      </c>
      <c r="W53">
        <v>66.999999999999986</v>
      </c>
      <c r="X53">
        <v>16.400000000000002</v>
      </c>
      <c r="Y53">
        <v>45.899999999999991</v>
      </c>
      <c r="Z53">
        <v>13.600000000000001</v>
      </c>
      <c r="AA53">
        <v>14.4</v>
      </c>
      <c r="AB53" s="38">
        <f t="shared" si="0"/>
        <v>299.29999999999995</v>
      </c>
      <c r="AC53" s="15">
        <f t="shared" si="1"/>
        <v>58.099999999999994</v>
      </c>
      <c r="AD53" s="15">
        <f t="shared" si="2"/>
        <v>143.29999999999998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4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3">
      <c r="A54" s="2">
        <v>2018</v>
      </c>
      <c r="B54" s="5">
        <v>1.3660000000000001</v>
      </c>
      <c r="C54" s="5"/>
      <c r="H54" s="2">
        <v>2018</v>
      </c>
      <c r="I54">
        <v>18.8</v>
      </c>
      <c r="J54">
        <v>39.29999999999999</v>
      </c>
      <c r="K54">
        <v>66.999999999999986</v>
      </c>
      <c r="L54">
        <v>16.400000000000002</v>
      </c>
      <c r="M54">
        <v>45.899999999999991</v>
      </c>
      <c r="N54">
        <v>13.600000000000001</v>
      </c>
      <c r="O54">
        <v>14.4</v>
      </c>
      <c r="P54" s="34">
        <v>38.5</v>
      </c>
      <c r="Q54">
        <v>16</v>
      </c>
      <c r="R54">
        <v>7.5</v>
      </c>
      <c r="S54">
        <v>10.700000000000001</v>
      </c>
      <c r="T54">
        <v>11.3</v>
      </c>
      <c r="U54">
        <v>28.4</v>
      </c>
      <c r="V54">
        <v>52.500000000000007</v>
      </c>
      <c r="W54">
        <v>66.300000000000011</v>
      </c>
      <c r="X54">
        <v>41.699999999999996</v>
      </c>
      <c r="Y54">
        <v>24.099999999999998</v>
      </c>
      <c r="Z54">
        <v>19.099999999999998</v>
      </c>
      <c r="AA54">
        <v>20.100000000000001</v>
      </c>
      <c r="AB54" s="38">
        <f t="shared" si="0"/>
        <v>336.2000000000001</v>
      </c>
      <c r="AC54" s="15">
        <f t="shared" si="1"/>
        <v>80.900000000000006</v>
      </c>
      <c r="AD54" s="15">
        <f t="shared" si="2"/>
        <v>200.20000000000002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4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3">
      <c r="A55" s="2">
        <v>2019</v>
      </c>
      <c r="B55" s="5">
        <v>1.3779999999999999</v>
      </c>
      <c r="C55" s="5"/>
      <c r="H55" s="2">
        <v>2019</v>
      </c>
      <c r="I55">
        <v>28.4</v>
      </c>
      <c r="J55">
        <v>52.500000000000007</v>
      </c>
      <c r="K55">
        <v>66.300000000000011</v>
      </c>
      <c r="L55">
        <v>41.699999999999996</v>
      </c>
      <c r="M55">
        <v>24.099999999999998</v>
      </c>
      <c r="N55">
        <v>19.099999999999998</v>
      </c>
      <c r="O55">
        <v>20.100000000000001</v>
      </c>
      <c r="P55" s="34">
        <v>7.6</v>
      </c>
      <c r="Q55">
        <v>16.8</v>
      </c>
      <c r="R55">
        <v>11.4</v>
      </c>
      <c r="S55">
        <v>17.299999999999997</v>
      </c>
      <c r="T55">
        <v>6.5</v>
      </c>
      <c r="U55">
        <v>28.900000000000002</v>
      </c>
      <c r="V55">
        <v>44.7</v>
      </c>
      <c r="W55">
        <v>22.400000000000002</v>
      </c>
      <c r="X55">
        <v>71.5</v>
      </c>
      <c r="Y55">
        <v>17.8</v>
      </c>
      <c r="Z55">
        <v>23.400000000000002</v>
      </c>
      <c r="AA55">
        <v>4.7</v>
      </c>
      <c r="AB55" s="38">
        <f t="shared" si="0"/>
        <v>273</v>
      </c>
      <c r="AC55" s="15">
        <f t="shared" si="1"/>
        <v>73.600000000000009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4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3">
      <c r="A56" s="2">
        <v>2020</v>
      </c>
      <c r="B56" s="5">
        <v>0.622</v>
      </c>
      <c r="C56" s="5"/>
      <c r="H56" s="2">
        <v>2020</v>
      </c>
      <c r="I56">
        <v>28.900000000000002</v>
      </c>
      <c r="J56">
        <v>44.7</v>
      </c>
      <c r="K56">
        <v>22.400000000000002</v>
      </c>
      <c r="L56">
        <v>71.5</v>
      </c>
      <c r="M56">
        <v>17.8</v>
      </c>
      <c r="N56">
        <v>23.400000000000002</v>
      </c>
      <c r="O56">
        <v>4.7</v>
      </c>
      <c r="P56" s="34">
        <v>23.7</v>
      </c>
      <c r="Q56">
        <v>15.9</v>
      </c>
      <c r="R56">
        <v>13.9</v>
      </c>
      <c r="S56">
        <v>23.4</v>
      </c>
      <c r="T56">
        <v>29.200000000000003</v>
      </c>
      <c r="U56">
        <v>24.899999999999995</v>
      </c>
      <c r="V56">
        <v>74.199999999999989</v>
      </c>
      <c r="W56">
        <v>10.399999999999999</v>
      </c>
      <c r="X56">
        <v>28</v>
      </c>
      <c r="Y56">
        <v>32.399999999999991</v>
      </c>
      <c r="Z56">
        <v>34.000000000000007</v>
      </c>
      <c r="AA56">
        <v>22</v>
      </c>
      <c r="AB56" s="38">
        <f t="shared" si="0"/>
        <v>332</v>
      </c>
      <c r="AC56" s="15">
        <f t="shared" si="1"/>
        <v>99.09999999999998</v>
      </c>
      <c r="AD56" s="15">
        <f t="shared" si="2"/>
        <v>166.7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4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3">
      <c r="A57" s="2">
        <v>2021</v>
      </c>
      <c r="B57" s="5">
        <v>0.98299999999999998</v>
      </c>
      <c r="C57" s="5"/>
      <c r="H57" s="2">
        <v>2021</v>
      </c>
      <c r="I57">
        <v>24.899999999999995</v>
      </c>
      <c r="J57">
        <v>74.199999999999989</v>
      </c>
      <c r="K57">
        <v>10.399999999999999</v>
      </c>
      <c r="L57">
        <v>28</v>
      </c>
      <c r="M57">
        <v>32.399999999999991</v>
      </c>
      <c r="N57">
        <v>34.000000000000007</v>
      </c>
      <c r="O57">
        <v>22</v>
      </c>
      <c r="P57" s="34">
        <v>26.2</v>
      </c>
      <c r="Q57">
        <v>5.8</v>
      </c>
      <c r="R57">
        <v>7.1000000000000005</v>
      </c>
      <c r="S57">
        <v>14.300000000000002</v>
      </c>
      <c r="T57">
        <v>20.9</v>
      </c>
      <c r="U57">
        <v>43.199999999999996</v>
      </c>
      <c r="V57">
        <v>41.100000000000009</v>
      </c>
      <c r="W57">
        <v>47.300000000000004</v>
      </c>
      <c r="X57">
        <v>64.100000000000009</v>
      </c>
      <c r="Y57">
        <v>44.699999999999996</v>
      </c>
      <c r="Z57">
        <v>15.900000000000002</v>
      </c>
      <c r="AA57">
        <v>15.200000000000003</v>
      </c>
      <c r="AB57" s="38">
        <f t="shared" si="0"/>
        <v>345.8</v>
      </c>
      <c r="AC57" s="15">
        <f t="shared" si="1"/>
        <v>84.300000000000011</v>
      </c>
      <c r="AD57" s="15">
        <f t="shared" si="2"/>
        <v>216.60000000000002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4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3">
      <c r="C58" s="5"/>
      <c r="H58" s="15"/>
      <c r="P58" s="2">
        <f>AVERAGE(P2:P57)</f>
        <v>14.519642857142856</v>
      </c>
      <c r="Q58" s="2">
        <f t="shared" ref="Q58:AA58" si="6">AVERAGE(Q2:Q57)</f>
        <v>12.078571428571426</v>
      </c>
      <c r="R58" s="2">
        <f t="shared" si="6"/>
        <v>13.112500000000001</v>
      </c>
      <c r="S58" s="2">
        <f t="shared" si="6"/>
        <v>13.753571428571428</v>
      </c>
      <c r="T58" s="2">
        <f t="shared" si="6"/>
        <v>16.205357142857149</v>
      </c>
      <c r="U58" s="2">
        <f t="shared" si="6"/>
        <v>29.519642857142873</v>
      </c>
      <c r="V58" s="2">
        <f t="shared" si="6"/>
        <v>40.269642857142856</v>
      </c>
      <c r="W58" s="2">
        <f t="shared" si="6"/>
        <v>38.912500000000016</v>
      </c>
      <c r="X58" s="2">
        <f t="shared" si="6"/>
        <v>33.996428571428574</v>
      </c>
      <c r="Y58" s="2">
        <f t="shared" si="6"/>
        <v>28.06071428571429</v>
      </c>
      <c r="Z58" s="2">
        <f t="shared" si="6"/>
        <v>20.591071428571432</v>
      </c>
      <c r="AA58" s="2">
        <f t="shared" si="6"/>
        <v>17.982142857142858</v>
      </c>
      <c r="AB58" s="18">
        <f>AVERAGE(AB2:AB57)</f>
        <v>279.00178571428575</v>
      </c>
      <c r="AC58" s="18">
        <f>AVERAGE(AC2:AC57)</f>
        <v>69.789285714285711</v>
      </c>
      <c r="AD58" s="15">
        <f>AVERAGE(AD2:AD57)</f>
        <v>158.90357142857147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3">
      <c r="C59" s="5"/>
      <c r="H59" s="15"/>
      <c r="O59" s="2"/>
      <c r="AB59" s="18"/>
      <c r="AC59" s="18"/>
      <c r="AD59" s="15"/>
      <c r="AY59" s="2"/>
    </row>
    <row r="60" spans="1:54" x14ac:dyDescent="0.3">
      <c r="C60" s="5"/>
      <c r="H60" s="15"/>
      <c r="O60" s="2"/>
      <c r="AB60" s="18"/>
      <c r="AC60" s="18"/>
      <c r="AD60" s="15"/>
      <c r="AY60" s="2"/>
    </row>
    <row r="61" spans="1:54" x14ac:dyDescent="0.3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37</v>
      </c>
      <c r="AA61" s="4" t="s">
        <v>39</v>
      </c>
      <c r="AB61" s="18"/>
      <c r="AC61" s="18"/>
      <c r="AD61" s="15"/>
      <c r="AY61" s="2"/>
    </row>
    <row r="62" spans="1:54" x14ac:dyDescent="0.3">
      <c r="C62" s="5"/>
      <c r="H62" s="2" t="s">
        <v>25</v>
      </c>
      <c r="I62" s="2">
        <f>CORREL($B$2:$B$57,I2:I57)</f>
        <v>0.14639239681455729</v>
      </c>
      <c r="J62" s="2">
        <f t="shared" ref="J62:W62" si="8">CORREL($B$2:$B$57,J2:J57)</f>
        <v>-6.8665483674294703E-2</v>
      </c>
      <c r="K62" s="2">
        <f t="shared" si="8"/>
        <v>5.5290856084091719E-2</v>
      </c>
      <c r="L62" s="2">
        <f t="shared" si="8"/>
        <v>-0.43858968291395894</v>
      </c>
      <c r="M62" s="2">
        <f t="shared" si="8"/>
        <v>-1.947681522317295E-2</v>
      </c>
      <c r="N62" s="2">
        <f t="shared" si="8"/>
        <v>-2.4862627987686018E-2</v>
      </c>
      <c r="O62" s="2">
        <f t="shared" si="8"/>
        <v>-3.3141780586634161E-2</v>
      </c>
      <c r="P62" s="2">
        <f t="shared" si="8"/>
        <v>-5.3296162691964175E-2</v>
      </c>
      <c r="Q62" s="2">
        <f t="shared" si="8"/>
        <v>0.11731575953754388</v>
      </c>
      <c r="R62" s="2">
        <f>CORREL($B$2:$B$57,R2:R57)</f>
        <v>-0.36406701763660138</v>
      </c>
      <c r="S62" s="2">
        <f>CORREL($B$2:$B$57,S2:S57)</f>
        <v>-2.8334412695329218E-2</v>
      </c>
      <c r="T62" s="2">
        <f t="shared" si="8"/>
        <v>-2.9827955920672718E-2</v>
      </c>
      <c r="U62" s="2">
        <f>CORREL($B$2:$B$57,U2:U57)</f>
        <v>-0.20716309882139539</v>
      </c>
      <c r="V62" s="2">
        <f t="shared" si="8"/>
        <v>-0.19611391832402597</v>
      </c>
      <c r="W62" s="2">
        <f t="shared" si="8"/>
        <v>-2.0871948180579702E-2</v>
      </c>
      <c r="X62" s="2">
        <f>CORREL($B$2:$B$57,X2:X57)</f>
        <v>0.13714127148570615</v>
      </c>
      <c r="Y62" s="2">
        <f>CORREL($B$2:$B$57,Y2:Y57)</f>
        <v>-0.34661321139003431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3">
      <c r="E64" s="39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3">
      <c r="G70" s="2" t="s">
        <v>27</v>
      </c>
      <c r="H70" s="20">
        <f>MAX(I62:Y62)</f>
        <v>0.14639239681455729</v>
      </c>
      <c r="AB70" s="18"/>
      <c r="AD70" s="15"/>
    </row>
    <row r="71" spans="5:30" x14ac:dyDescent="0.3">
      <c r="G71" s="2" t="s">
        <v>28</v>
      </c>
      <c r="H71" s="21">
        <f>MIN(I62:Y62)</f>
        <v>-0.43858968291395894</v>
      </c>
      <c r="AB71" s="18"/>
      <c r="AD71" s="15"/>
    </row>
    <row r="72" spans="5:30" x14ac:dyDescent="0.3">
      <c r="G72" s="2" t="s">
        <v>23</v>
      </c>
      <c r="H72" s="20">
        <f>MAX(I63:Y63)</f>
        <v>0.42208480608519672</v>
      </c>
      <c r="AB72" s="18"/>
      <c r="AD72" s="15"/>
    </row>
    <row r="73" spans="5:30" x14ac:dyDescent="0.3">
      <c r="G73" s="2" t="s">
        <v>24</v>
      </c>
      <c r="H73" s="21">
        <f>MIN(I63:Y63)</f>
        <v>-0.28574772178057972</v>
      </c>
      <c r="AB73" s="18"/>
      <c r="AD73" s="15"/>
    </row>
    <row r="74" spans="5:30" x14ac:dyDescent="0.3">
      <c r="AB74" s="18"/>
    </row>
    <row r="75" spans="5:30" x14ac:dyDescent="0.3">
      <c r="AB75" s="18"/>
    </row>
    <row r="76" spans="5:30" x14ac:dyDescent="0.3">
      <c r="AB76" s="18"/>
    </row>
    <row r="77" spans="5:30" x14ac:dyDescent="0.3">
      <c r="E77" s="40"/>
      <c r="AB77" s="18"/>
    </row>
    <row r="78" spans="5:30" x14ac:dyDescent="0.3">
      <c r="AB78" s="18"/>
    </row>
    <row r="79" spans="5:30" x14ac:dyDescent="0.3">
      <c r="AB79" s="18"/>
    </row>
    <row r="88" spans="5:19" x14ac:dyDescent="0.3">
      <c r="E88" s="39"/>
    </row>
    <row r="95" spans="5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3">
      <c r="E123" s="39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3">
      <c r="E173" s="39"/>
    </row>
    <row r="188" spans="5:5" x14ac:dyDescent="0.3">
      <c r="E188" s="40"/>
    </row>
    <row r="212" spans="5:5" x14ac:dyDescent="0.3">
      <c r="E212" s="39"/>
    </row>
    <row r="227" spans="5:5" x14ac:dyDescent="0.3">
      <c r="E227" s="40"/>
    </row>
    <row r="262" spans="5:5" x14ac:dyDescent="0.3">
      <c r="E262" s="39"/>
    </row>
    <row r="273" spans="5:5" x14ac:dyDescent="0.3">
      <c r="E273" s="39"/>
    </row>
    <row r="312" spans="5:5" x14ac:dyDescent="0.3">
      <c r="E312" s="40"/>
    </row>
    <row r="362" spans="5:5" x14ac:dyDescent="0.3">
      <c r="E362" s="40"/>
    </row>
    <row r="365" spans="5:5" x14ac:dyDescent="0.3">
      <c r="E365" s="39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I62:Z62 Z63:AA63 Z66">
    <cfRule type="top10" dxfId="45" priority="8" bottom="1" rank="5"/>
    <cfRule type="top10" dxfId="44" priority="9" rank="5"/>
  </conditionalFormatting>
  <conditionalFormatting sqref="I63:AA63 Z66">
    <cfRule type="top10" dxfId="43" priority="10" bottom="1" rank="5"/>
    <cfRule type="top10" dxfId="42" priority="11" rank="5"/>
  </conditionalFormatting>
  <conditionalFormatting sqref="AB86:AB87 Z66 I62:Z63 AA63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C1" zoomScale="60" zoomScaleNormal="60" workbookViewId="0">
      <selection activeCell="H58" sqref="H58:N58"/>
    </sheetView>
  </sheetViews>
  <sheetFormatPr defaultColWidth="8.8984375" defaultRowHeight="15.6" x14ac:dyDescent="0.3"/>
  <cols>
    <col min="1" max="49" width="8.8984375" style="2"/>
    <col min="50" max="50" width="8.8984375" style="4"/>
    <col min="51" max="16384" width="8.8984375" style="2"/>
  </cols>
  <sheetData>
    <row r="1" spans="1:53" x14ac:dyDescent="0.3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38</v>
      </c>
      <c r="AB1" s="2" t="s">
        <v>37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37</v>
      </c>
      <c r="BA1" s="2" t="s">
        <v>39</v>
      </c>
    </row>
    <row r="2" spans="1:53" x14ac:dyDescent="0.3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23.099999999999994</v>
      </c>
      <c r="P2" s="2">
        <v>21.7</v>
      </c>
      <c r="Q2" s="2">
        <v>16.5</v>
      </c>
      <c r="R2" s="2">
        <v>11.199999999999998</v>
      </c>
      <c r="S2" s="2">
        <v>14.300000000000002</v>
      </c>
      <c r="T2" s="2">
        <v>61.6</v>
      </c>
      <c r="U2" s="2">
        <v>41.099999999999994</v>
      </c>
      <c r="V2" s="2">
        <v>25.700000000000003</v>
      </c>
      <c r="W2" s="2">
        <v>30.3</v>
      </c>
      <c r="X2" s="2">
        <v>29.5</v>
      </c>
      <c r="Y2" s="2">
        <v>54.800000000000011</v>
      </c>
      <c r="Z2" s="4">
        <v>27.099999999999998</v>
      </c>
      <c r="AA2" s="35">
        <f>SUM(O2:Z2)</f>
        <v>356.90000000000003</v>
      </c>
      <c r="AB2" s="1">
        <f>SUM(T2:U2)</f>
        <v>102.69999999999999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3">
      <c r="A3" s="2">
        <v>1967</v>
      </c>
      <c r="B3">
        <v>1.202</v>
      </c>
      <c r="C3" s="14"/>
      <c r="D3" s="14"/>
      <c r="E3" s="5"/>
      <c r="G3" s="2">
        <v>1967</v>
      </c>
      <c r="H3" s="2">
        <v>61.6</v>
      </c>
      <c r="I3" s="2">
        <v>41.099999999999994</v>
      </c>
      <c r="J3" s="2">
        <v>25.700000000000003</v>
      </c>
      <c r="K3" s="2">
        <v>30.3</v>
      </c>
      <c r="L3" s="2">
        <v>29.5</v>
      </c>
      <c r="M3" s="2">
        <v>54.800000000000011</v>
      </c>
      <c r="N3" s="4">
        <v>27.099999999999998</v>
      </c>
      <c r="O3" s="2">
        <v>13.7</v>
      </c>
      <c r="P3" s="2">
        <v>8.8999999999999986</v>
      </c>
      <c r="Q3" s="2">
        <v>22.200000000000003</v>
      </c>
      <c r="R3" s="2">
        <v>8.1000000000000014</v>
      </c>
      <c r="S3" s="2">
        <v>24.899999999999995</v>
      </c>
      <c r="T3" s="2">
        <v>10.700000000000001</v>
      </c>
      <c r="U3" s="2">
        <v>54.099999999999994</v>
      </c>
      <c r="V3" s="2">
        <v>15.799999999999999</v>
      </c>
      <c r="W3" s="2">
        <v>46.100000000000009</v>
      </c>
      <c r="X3" s="2">
        <v>45.100000000000009</v>
      </c>
      <c r="Y3" s="2">
        <v>14.600000000000001</v>
      </c>
      <c r="Z3" s="4">
        <v>9.1000000000000014</v>
      </c>
      <c r="AA3" s="35">
        <f t="shared" ref="AA3:AA57" si="0">SUM(O3:Z3)</f>
        <v>273.30000000000007</v>
      </c>
      <c r="AB3" s="1">
        <f t="shared" ref="AB3:AB57" si="1">SUM(T3:U3)</f>
        <v>64.8</v>
      </c>
      <c r="AC3" s="1">
        <f t="shared" ref="AC3:AC57" si="2">SUM(S3:W3)</f>
        <v>151.6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3">
      <c r="A4" s="2">
        <v>1968</v>
      </c>
      <c r="B4">
        <v>1.085</v>
      </c>
      <c r="C4" s="14"/>
      <c r="D4" s="14"/>
      <c r="E4" s="5"/>
      <c r="G4" s="2">
        <v>1968</v>
      </c>
      <c r="H4" s="2">
        <v>10.700000000000001</v>
      </c>
      <c r="I4" s="2">
        <v>54.099999999999994</v>
      </c>
      <c r="J4" s="2">
        <v>15.799999999999999</v>
      </c>
      <c r="K4" s="2">
        <v>46.100000000000009</v>
      </c>
      <c r="L4" s="2">
        <v>45.100000000000009</v>
      </c>
      <c r="M4" s="2">
        <v>14.600000000000001</v>
      </c>
      <c r="N4" s="4">
        <v>9.1000000000000014</v>
      </c>
      <c r="O4" s="2">
        <v>28.000000000000004</v>
      </c>
      <c r="P4" s="2">
        <v>20.6</v>
      </c>
      <c r="Q4" s="2">
        <v>10.3</v>
      </c>
      <c r="R4" s="2">
        <v>8.8000000000000007</v>
      </c>
      <c r="S4" s="2">
        <v>20.900000000000002</v>
      </c>
      <c r="T4" s="2">
        <v>15.7</v>
      </c>
      <c r="U4" s="2">
        <v>59.999999999999986</v>
      </c>
      <c r="V4" s="2">
        <v>24.3</v>
      </c>
      <c r="W4" s="2">
        <v>13.799999999999999</v>
      </c>
      <c r="X4" s="2">
        <v>36.199999999999996</v>
      </c>
      <c r="Y4" s="2">
        <v>12.499999999999996</v>
      </c>
      <c r="Z4" s="4">
        <v>12.7</v>
      </c>
      <c r="AA4" s="35">
        <f t="shared" si="0"/>
        <v>263.8</v>
      </c>
      <c r="AB4" s="1">
        <f t="shared" si="1"/>
        <v>75.699999999999989</v>
      </c>
      <c r="AC4" s="1">
        <f t="shared" si="2"/>
        <v>134.69999999999999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3">
      <c r="A5" s="2">
        <v>1969</v>
      </c>
      <c r="B5">
        <v>1.198</v>
      </c>
      <c r="C5" s="14"/>
      <c r="D5" s="14"/>
      <c r="E5" s="5"/>
      <c r="G5" s="2">
        <v>1969</v>
      </c>
      <c r="H5" s="2">
        <v>15.7</v>
      </c>
      <c r="I5" s="2">
        <v>59.999999999999986</v>
      </c>
      <c r="J5" s="2">
        <v>24.3</v>
      </c>
      <c r="K5" s="2">
        <v>13.799999999999999</v>
      </c>
      <c r="L5" s="2">
        <v>36.199999999999996</v>
      </c>
      <c r="M5" s="2">
        <v>12.499999999999996</v>
      </c>
      <c r="N5" s="4">
        <v>12.7</v>
      </c>
      <c r="O5" s="2">
        <v>25.499999999999996</v>
      </c>
      <c r="P5" s="2">
        <v>15.400000000000004</v>
      </c>
      <c r="Q5" s="2">
        <v>0.60000000000000009</v>
      </c>
      <c r="R5" s="2">
        <v>14.399999999999999</v>
      </c>
      <c r="S5" s="2">
        <v>6.7000000000000011</v>
      </c>
      <c r="T5" s="2">
        <v>2.8</v>
      </c>
      <c r="U5" s="2">
        <v>17.100000000000001</v>
      </c>
      <c r="V5" s="2">
        <v>38.1</v>
      </c>
      <c r="W5" s="2">
        <v>19.800000000000004</v>
      </c>
      <c r="X5" s="2">
        <v>23</v>
      </c>
      <c r="Y5" s="2">
        <v>6.2</v>
      </c>
      <c r="Z5" s="4">
        <v>15.6</v>
      </c>
      <c r="AA5" s="35">
        <f t="shared" si="0"/>
        <v>185.2</v>
      </c>
      <c r="AB5" s="1">
        <f t="shared" si="1"/>
        <v>19.900000000000002</v>
      </c>
      <c r="AC5" s="1">
        <f t="shared" si="2"/>
        <v>84.5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3">
      <c r="A6" s="2">
        <v>1970</v>
      </c>
      <c r="B6">
        <v>1.125</v>
      </c>
      <c r="C6" s="14"/>
      <c r="D6" s="14"/>
      <c r="E6" s="5"/>
      <c r="G6" s="2">
        <v>1970</v>
      </c>
      <c r="H6" s="2">
        <v>2.8</v>
      </c>
      <c r="I6" s="2">
        <v>17.100000000000001</v>
      </c>
      <c r="J6" s="2">
        <v>38.1</v>
      </c>
      <c r="K6" s="2">
        <v>19.800000000000004</v>
      </c>
      <c r="L6" s="2">
        <v>23</v>
      </c>
      <c r="M6" s="2">
        <v>6.2</v>
      </c>
      <c r="N6" s="4">
        <v>15.6</v>
      </c>
      <c r="O6" s="2">
        <v>11.4</v>
      </c>
      <c r="P6" s="2">
        <v>10.199999999999999</v>
      </c>
      <c r="Q6" s="2">
        <v>7.3000000000000007</v>
      </c>
      <c r="R6" s="2">
        <v>12.8</v>
      </c>
      <c r="S6" s="2">
        <v>14.099999999999998</v>
      </c>
      <c r="T6" s="2">
        <v>36.000000000000007</v>
      </c>
      <c r="U6" s="2">
        <v>26.2</v>
      </c>
      <c r="V6" s="2">
        <v>40.999999999999993</v>
      </c>
      <c r="W6" s="2">
        <v>19.8</v>
      </c>
      <c r="X6" s="2">
        <v>10.900000000000002</v>
      </c>
      <c r="Y6" s="2">
        <v>20.100000000000001</v>
      </c>
      <c r="Z6" s="4">
        <v>10.800000000000002</v>
      </c>
      <c r="AA6" s="35">
        <f t="shared" si="0"/>
        <v>220.60000000000002</v>
      </c>
      <c r="AB6" s="1">
        <f t="shared" si="1"/>
        <v>62.2</v>
      </c>
      <c r="AC6" s="1">
        <f t="shared" si="2"/>
        <v>137.10000000000002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3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36.000000000000007</v>
      </c>
      <c r="I7" s="2">
        <v>26.2</v>
      </c>
      <c r="J7" s="2">
        <v>40.999999999999993</v>
      </c>
      <c r="K7" s="2">
        <v>19.8</v>
      </c>
      <c r="L7" s="2">
        <v>10.900000000000002</v>
      </c>
      <c r="M7" s="2">
        <v>20.100000000000001</v>
      </c>
      <c r="N7" s="4">
        <v>10.800000000000002</v>
      </c>
      <c r="O7" s="2">
        <v>8.5</v>
      </c>
      <c r="P7" s="2">
        <v>15.500000000000002</v>
      </c>
      <c r="Q7" s="2">
        <v>21.8</v>
      </c>
      <c r="R7" s="2">
        <v>7.1</v>
      </c>
      <c r="S7" s="2">
        <v>13.3</v>
      </c>
      <c r="T7" s="2">
        <v>55.2</v>
      </c>
      <c r="U7" s="2">
        <v>26</v>
      </c>
      <c r="V7" s="2">
        <v>2.3000000000000003</v>
      </c>
      <c r="W7" s="2">
        <v>20</v>
      </c>
      <c r="X7" s="2">
        <v>15.4</v>
      </c>
      <c r="Y7" s="2">
        <v>17.7</v>
      </c>
      <c r="Z7" s="4">
        <v>16.3</v>
      </c>
      <c r="AA7" s="35">
        <f t="shared" si="0"/>
        <v>219.10000000000002</v>
      </c>
      <c r="AB7" s="1">
        <f t="shared" si="1"/>
        <v>81.2</v>
      </c>
      <c r="AC7" s="1">
        <f t="shared" si="2"/>
        <v>116.8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3">
      <c r="A8" s="2">
        <v>1972</v>
      </c>
      <c r="B8">
        <v>0.52</v>
      </c>
      <c r="C8" s="14"/>
      <c r="D8" s="14"/>
      <c r="E8" s="5"/>
      <c r="G8" s="2">
        <v>1972</v>
      </c>
      <c r="H8" s="2">
        <v>55.2</v>
      </c>
      <c r="I8" s="2">
        <v>26</v>
      </c>
      <c r="J8" s="2">
        <v>2.3000000000000003</v>
      </c>
      <c r="K8" s="2">
        <v>20</v>
      </c>
      <c r="L8" s="2">
        <v>15.4</v>
      </c>
      <c r="M8" s="2">
        <v>17.7</v>
      </c>
      <c r="N8" s="4">
        <v>16.3</v>
      </c>
      <c r="O8" s="2">
        <v>12.5</v>
      </c>
      <c r="P8" s="2">
        <v>15.600000000000001</v>
      </c>
      <c r="Q8" s="2">
        <v>9.9999999999999982</v>
      </c>
      <c r="R8" s="2">
        <v>10.5</v>
      </c>
      <c r="S8" s="2">
        <v>9.4999999999999982</v>
      </c>
      <c r="T8" s="2">
        <v>14.6</v>
      </c>
      <c r="U8" s="2">
        <v>43.4</v>
      </c>
      <c r="V8" s="2">
        <v>53.7</v>
      </c>
      <c r="W8" s="2">
        <v>22.7</v>
      </c>
      <c r="X8" s="2">
        <v>40.9</v>
      </c>
      <c r="Y8" s="2">
        <v>20.699999999999996</v>
      </c>
      <c r="Z8" s="4">
        <v>22.2</v>
      </c>
      <c r="AA8" s="35">
        <f t="shared" si="0"/>
        <v>276.3</v>
      </c>
      <c r="AB8" s="1">
        <f t="shared" si="1"/>
        <v>58</v>
      </c>
      <c r="AC8" s="1">
        <f t="shared" si="2"/>
        <v>143.9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3">
      <c r="A9" s="2">
        <v>1973</v>
      </c>
      <c r="B9">
        <v>1.361</v>
      </c>
      <c r="C9" s="14"/>
      <c r="D9" s="14"/>
      <c r="E9" s="5"/>
      <c r="G9" s="2">
        <v>1973</v>
      </c>
      <c r="H9" s="2">
        <v>14.6</v>
      </c>
      <c r="I9" s="2">
        <v>43.4</v>
      </c>
      <c r="J9" s="2">
        <v>53.7</v>
      </c>
      <c r="K9" s="2">
        <v>22.7</v>
      </c>
      <c r="L9" s="2">
        <v>40.9</v>
      </c>
      <c r="M9" s="2">
        <v>20.699999999999996</v>
      </c>
      <c r="N9" s="4">
        <v>22.2</v>
      </c>
      <c r="O9" s="2">
        <v>33.099999999999994</v>
      </c>
      <c r="P9" s="2">
        <v>15.299999999999999</v>
      </c>
      <c r="Q9" s="2">
        <v>4.6000000000000005</v>
      </c>
      <c r="R9" s="2">
        <v>19.399999999999995</v>
      </c>
      <c r="S9" s="2">
        <v>18.2</v>
      </c>
      <c r="T9" s="2">
        <v>46</v>
      </c>
      <c r="U9" s="2">
        <v>44.099999999999987</v>
      </c>
      <c r="V9" s="2">
        <v>56.099999999999994</v>
      </c>
      <c r="W9" s="2">
        <v>38.800000000000004</v>
      </c>
      <c r="X9" s="2">
        <v>37.999999999999993</v>
      </c>
      <c r="Y9" s="2">
        <v>25.899999999999995</v>
      </c>
      <c r="Z9" s="4">
        <v>17.399999999999999</v>
      </c>
      <c r="AA9" s="35">
        <f t="shared" si="0"/>
        <v>356.89999999999992</v>
      </c>
      <c r="AB9" s="1">
        <f t="shared" si="1"/>
        <v>90.1</v>
      </c>
      <c r="AC9" s="1">
        <f t="shared" si="2"/>
        <v>203.2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3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44.099999999999987</v>
      </c>
      <c r="J10" s="2">
        <v>56.099999999999994</v>
      </c>
      <c r="K10" s="2">
        <v>38.800000000000004</v>
      </c>
      <c r="L10" s="2">
        <v>37.999999999999993</v>
      </c>
      <c r="M10" s="2">
        <v>25.899999999999995</v>
      </c>
      <c r="N10" s="4">
        <v>17.399999999999999</v>
      </c>
      <c r="O10" s="2">
        <v>13.099999999999998</v>
      </c>
      <c r="P10" s="2">
        <v>9.4</v>
      </c>
      <c r="Q10" s="2">
        <v>6.6</v>
      </c>
      <c r="R10" s="2">
        <v>0</v>
      </c>
      <c r="S10" s="2">
        <v>10.799999999999999</v>
      </c>
      <c r="T10" s="2">
        <v>30.000000000000004</v>
      </c>
      <c r="U10" s="2">
        <v>80.100000000000009</v>
      </c>
      <c r="V10" s="2">
        <v>53.400000000000006</v>
      </c>
      <c r="W10" s="2">
        <v>43.5</v>
      </c>
      <c r="X10" s="2">
        <v>26.8</v>
      </c>
      <c r="Y10" s="2">
        <v>18.399999999999999</v>
      </c>
      <c r="Z10" s="4">
        <v>6.4</v>
      </c>
      <c r="AA10" s="35">
        <f t="shared" si="0"/>
        <v>298.49999999999994</v>
      </c>
      <c r="AB10" s="1">
        <f t="shared" si="1"/>
        <v>110.10000000000001</v>
      </c>
      <c r="AC10" s="1">
        <f t="shared" si="2"/>
        <v>217.8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3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30.000000000000004</v>
      </c>
      <c r="I11" s="2">
        <v>80.100000000000009</v>
      </c>
      <c r="J11" s="2">
        <v>53.400000000000006</v>
      </c>
      <c r="K11" s="2">
        <v>43.5</v>
      </c>
      <c r="L11" s="2">
        <v>26.8</v>
      </c>
      <c r="M11" s="2">
        <v>18.399999999999999</v>
      </c>
      <c r="N11" s="4">
        <v>6.4</v>
      </c>
      <c r="O11" s="2">
        <v>10.700000000000001</v>
      </c>
      <c r="P11" s="2">
        <v>16</v>
      </c>
      <c r="Q11" s="2">
        <v>3.6</v>
      </c>
      <c r="R11" s="2">
        <v>11.099999999999998</v>
      </c>
      <c r="S11" s="2">
        <v>2.5000000000000004</v>
      </c>
      <c r="T11" s="2">
        <v>30.799999999999997</v>
      </c>
      <c r="U11" s="2">
        <v>43.9</v>
      </c>
      <c r="V11" s="2">
        <v>34.5</v>
      </c>
      <c r="W11" s="2">
        <v>8.1</v>
      </c>
      <c r="X11" s="2">
        <v>20.399999999999999</v>
      </c>
      <c r="Y11" s="2">
        <v>23.7</v>
      </c>
      <c r="Z11" s="4">
        <v>19.600000000000001</v>
      </c>
      <c r="AA11" s="35">
        <f t="shared" si="0"/>
        <v>224.89999999999998</v>
      </c>
      <c r="AB11" s="1">
        <f t="shared" si="1"/>
        <v>74.699999999999989</v>
      </c>
      <c r="AC11" s="1">
        <f t="shared" si="2"/>
        <v>119.79999999999998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3">
      <c r="A12" s="2">
        <v>1976</v>
      </c>
      <c r="B12">
        <v>1.129</v>
      </c>
      <c r="C12" s="14"/>
      <c r="D12" s="14"/>
      <c r="E12" s="5"/>
      <c r="G12" s="2">
        <v>1976</v>
      </c>
      <c r="H12" s="2">
        <v>30.799999999999997</v>
      </c>
      <c r="I12" s="2">
        <v>43.9</v>
      </c>
      <c r="J12" s="2">
        <v>34.5</v>
      </c>
      <c r="K12" s="2">
        <v>8.1</v>
      </c>
      <c r="L12" s="2">
        <v>20.399999999999999</v>
      </c>
      <c r="M12" s="2">
        <v>23.7</v>
      </c>
      <c r="N12" s="4">
        <v>19.600000000000001</v>
      </c>
      <c r="O12" s="2">
        <v>14.199999999999998</v>
      </c>
      <c r="P12" s="2">
        <v>28.899999999999995</v>
      </c>
      <c r="Q12" s="2">
        <v>13.7</v>
      </c>
      <c r="R12" s="2">
        <v>5.9</v>
      </c>
      <c r="S12" s="2">
        <v>9.8000000000000007</v>
      </c>
      <c r="T12" s="2">
        <v>16.600000000000001</v>
      </c>
      <c r="U12" s="2">
        <v>63.4</v>
      </c>
      <c r="V12" s="2">
        <v>16.600000000000001</v>
      </c>
      <c r="W12" s="2">
        <v>21.399999999999995</v>
      </c>
      <c r="X12" s="2">
        <v>11.200000000000001</v>
      </c>
      <c r="Y12" s="2">
        <v>6.7</v>
      </c>
      <c r="Z12" s="4">
        <v>9.6999999999999993</v>
      </c>
      <c r="AA12" s="35">
        <f t="shared" si="0"/>
        <v>218.09999999999997</v>
      </c>
      <c r="AB12" s="1">
        <f t="shared" si="1"/>
        <v>80</v>
      </c>
      <c r="AC12" s="1">
        <f t="shared" si="2"/>
        <v>127.8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3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16.600000000000001</v>
      </c>
      <c r="K13" s="2">
        <v>21.399999999999995</v>
      </c>
      <c r="L13" s="2">
        <v>11.200000000000001</v>
      </c>
      <c r="M13" s="2">
        <v>6.7</v>
      </c>
      <c r="N13" s="4">
        <v>9.6999999999999993</v>
      </c>
      <c r="O13" s="2">
        <v>12.9</v>
      </c>
      <c r="P13" s="2">
        <v>6.8000000000000007</v>
      </c>
      <c r="Q13" s="2">
        <v>2.1</v>
      </c>
      <c r="R13" s="2">
        <v>6.0000000000000009</v>
      </c>
      <c r="S13" s="2">
        <v>7.1</v>
      </c>
      <c r="T13" s="2">
        <v>33.200000000000003</v>
      </c>
      <c r="U13" s="2">
        <v>35.200000000000003</v>
      </c>
      <c r="V13" s="2">
        <v>48.8</v>
      </c>
      <c r="W13" s="2">
        <v>32.700000000000003</v>
      </c>
      <c r="X13" s="2">
        <v>13.200000000000003</v>
      </c>
      <c r="Y13" s="2">
        <v>9.6999999999999993</v>
      </c>
      <c r="Z13" s="4">
        <v>12.700000000000001</v>
      </c>
      <c r="AA13" s="35">
        <f t="shared" si="0"/>
        <v>220.39999999999998</v>
      </c>
      <c r="AB13" s="1">
        <f t="shared" si="1"/>
        <v>68.400000000000006</v>
      </c>
      <c r="AC13" s="1">
        <f t="shared" si="2"/>
        <v>157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3">
      <c r="A14" s="2">
        <v>1978</v>
      </c>
      <c r="B14">
        <v>0.13</v>
      </c>
      <c r="C14" s="14"/>
      <c r="D14" s="14"/>
      <c r="E14" s="5"/>
      <c r="G14" s="2">
        <v>1978</v>
      </c>
      <c r="H14" s="2">
        <v>33.200000000000003</v>
      </c>
      <c r="I14" s="2">
        <v>35.200000000000003</v>
      </c>
      <c r="J14" s="2">
        <v>48.8</v>
      </c>
      <c r="K14" s="2">
        <v>32.700000000000003</v>
      </c>
      <c r="L14" s="2">
        <v>13.200000000000003</v>
      </c>
      <c r="M14" s="2">
        <v>9.6999999999999993</v>
      </c>
      <c r="N14" s="4">
        <v>12.700000000000001</v>
      </c>
      <c r="O14" s="2">
        <v>20.399999999999999</v>
      </c>
      <c r="P14" s="2">
        <v>7</v>
      </c>
      <c r="Q14" s="2">
        <v>7.1</v>
      </c>
      <c r="R14" s="2">
        <v>5.2</v>
      </c>
      <c r="S14" s="2">
        <v>7.4999999999999991</v>
      </c>
      <c r="T14" s="2">
        <v>10.399999999999999</v>
      </c>
      <c r="U14" s="2">
        <v>33.300000000000004</v>
      </c>
      <c r="V14" s="2">
        <v>27.8</v>
      </c>
      <c r="W14" s="2">
        <v>16.399999999999999</v>
      </c>
      <c r="X14" s="2">
        <v>17.499999999999996</v>
      </c>
      <c r="Y14" s="2">
        <v>17.2</v>
      </c>
      <c r="Z14" s="4">
        <v>10.3</v>
      </c>
      <c r="AA14" s="35">
        <f t="shared" si="0"/>
        <v>180.1</v>
      </c>
      <c r="AB14" s="1">
        <f t="shared" si="1"/>
        <v>43.7</v>
      </c>
      <c r="AC14" s="1">
        <f t="shared" si="2"/>
        <v>95.4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3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10.399999999999999</v>
      </c>
      <c r="I15" s="2">
        <v>33.300000000000004</v>
      </c>
      <c r="J15" s="2">
        <v>27.8</v>
      </c>
      <c r="K15" s="2">
        <v>16.399999999999999</v>
      </c>
      <c r="L15" s="2">
        <v>17.499999999999996</v>
      </c>
      <c r="M15" s="2">
        <v>17.2</v>
      </c>
      <c r="N15" s="4">
        <v>10.3</v>
      </c>
      <c r="O15" s="2">
        <v>16.399999999999999</v>
      </c>
      <c r="P15" s="2">
        <v>11</v>
      </c>
      <c r="Q15" s="2">
        <v>12.2</v>
      </c>
      <c r="R15" s="2">
        <v>7.5000000000000009</v>
      </c>
      <c r="S15" s="2">
        <v>15.600000000000001</v>
      </c>
      <c r="T15" s="2">
        <v>15.199999999999998</v>
      </c>
      <c r="U15" s="2">
        <v>14.500000000000002</v>
      </c>
      <c r="V15" s="2">
        <v>11.2</v>
      </c>
      <c r="W15" s="2">
        <v>16.900000000000002</v>
      </c>
      <c r="X15" s="2">
        <v>13.3</v>
      </c>
      <c r="Y15" s="2">
        <v>6.3</v>
      </c>
      <c r="Z15" s="4">
        <v>5.3</v>
      </c>
      <c r="AA15" s="35">
        <f t="shared" si="0"/>
        <v>145.40000000000003</v>
      </c>
      <c r="AB15" s="1">
        <f t="shared" si="1"/>
        <v>29.7</v>
      </c>
      <c r="AC15" s="1">
        <f t="shared" si="2"/>
        <v>73.400000000000006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3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15.199999999999998</v>
      </c>
      <c r="I16" s="2">
        <v>14.500000000000002</v>
      </c>
      <c r="J16" s="2">
        <v>11.2</v>
      </c>
      <c r="K16" s="2">
        <v>16.900000000000002</v>
      </c>
      <c r="L16" s="2">
        <v>13.3</v>
      </c>
      <c r="M16" s="2">
        <v>6.3</v>
      </c>
      <c r="N16" s="4">
        <v>5.3</v>
      </c>
      <c r="O16" s="2">
        <v>15.000000000000002</v>
      </c>
      <c r="P16" s="2">
        <v>20.7</v>
      </c>
      <c r="Q16" s="2">
        <v>8.6</v>
      </c>
      <c r="R16" s="2">
        <v>4.7000000000000011</v>
      </c>
      <c r="S16" s="2">
        <v>2.4</v>
      </c>
      <c r="T16" s="2">
        <v>33</v>
      </c>
      <c r="U16" s="2">
        <v>22.900000000000002</v>
      </c>
      <c r="V16" s="2">
        <v>19.100000000000001</v>
      </c>
      <c r="W16" s="2">
        <v>12.100000000000001</v>
      </c>
      <c r="X16" s="2">
        <v>21.4</v>
      </c>
      <c r="Y16" s="2">
        <v>8.3000000000000007</v>
      </c>
      <c r="Z16" s="4">
        <v>5</v>
      </c>
      <c r="AA16" s="35">
        <f t="shared" si="0"/>
        <v>173.20000000000002</v>
      </c>
      <c r="AB16" s="1">
        <f t="shared" si="1"/>
        <v>55.900000000000006</v>
      </c>
      <c r="AC16" s="1">
        <f t="shared" si="2"/>
        <v>89.5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3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22.900000000000002</v>
      </c>
      <c r="J17" s="2">
        <v>19.100000000000001</v>
      </c>
      <c r="K17" s="2">
        <v>12.100000000000001</v>
      </c>
      <c r="L17" s="2">
        <v>21.4</v>
      </c>
      <c r="M17" s="2">
        <v>8.3000000000000007</v>
      </c>
      <c r="N17" s="4">
        <v>5</v>
      </c>
      <c r="O17" s="2">
        <v>9.4</v>
      </c>
      <c r="P17" s="2">
        <v>5.7</v>
      </c>
      <c r="Q17" s="2">
        <v>9.2999999999999989</v>
      </c>
      <c r="R17" s="2">
        <v>7.9999999999999991</v>
      </c>
      <c r="S17" s="2">
        <v>13.8</v>
      </c>
      <c r="T17" s="2">
        <v>23</v>
      </c>
      <c r="U17" s="2">
        <v>37.099999999999994</v>
      </c>
      <c r="V17" s="2">
        <v>20.6</v>
      </c>
      <c r="W17" s="2">
        <v>35.9</v>
      </c>
      <c r="X17" s="2">
        <v>10.1</v>
      </c>
      <c r="Y17" s="2">
        <v>15.700000000000003</v>
      </c>
      <c r="Z17" s="4">
        <v>15.7</v>
      </c>
      <c r="AA17" s="35">
        <f t="shared" si="0"/>
        <v>204.3</v>
      </c>
      <c r="AB17" s="1">
        <f t="shared" si="1"/>
        <v>60.099999999999994</v>
      </c>
      <c r="AC17" s="1">
        <f t="shared" si="2"/>
        <v>130.4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3">
      <c r="A18" s="2">
        <v>1982</v>
      </c>
      <c r="B18">
        <v>1.101</v>
      </c>
      <c r="C18" s="14"/>
      <c r="D18" s="14"/>
      <c r="E18" s="5"/>
      <c r="G18" s="2">
        <v>1982</v>
      </c>
      <c r="H18" s="2">
        <v>23</v>
      </c>
      <c r="I18" s="2">
        <v>37.099999999999994</v>
      </c>
      <c r="J18" s="2">
        <v>20.6</v>
      </c>
      <c r="K18" s="2">
        <v>35.9</v>
      </c>
      <c r="L18" s="2">
        <v>10.1</v>
      </c>
      <c r="M18" s="2">
        <v>15.700000000000003</v>
      </c>
      <c r="N18" s="4">
        <v>15.7</v>
      </c>
      <c r="O18" s="2">
        <v>17.5</v>
      </c>
      <c r="P18" s="2">
        <v>7.3000000000000007</v>
      </c>
      <c r="Q18" s="2">
        <v>4.3000000000000007</v>
      </c>
      <c r="R18" s="2">
        <v>15.5</v>
      </c>
      <c r="S18" s="2">
        <v>20.800000000000004</v>
      </c>
      <c r="T18" s="2">
        <v>22.3</v>
      </c>
      <c r="U18" s="2">
        <v>9.6</v>
      </c>
      <c r="V18" s="2">
        <v>19.499999999999996</v>
      </c>
      <c r="W18" s="2">
        <v>1.9</v>
      </c>
      <c r="X18" s="2">
        <v>13.5</v>
      </c>
      <c r="Y18" s="2">
        <v>14.500000000000002</v>
      </c>
      <c r="Z18" s="4">
        <v>6.8</v>
      </c>
      <c r="AA18" s="35">
        <f t="shared" si="0"/>
        <v>153.5</v>
      </c>
      <c r="AB18" s="1">
        <f t="shared" si="1"/>
        <v>31.9</v>
      </c>
      <c r="AC18" s="1">
        <f t="shared" si="2"/>
        <v>74.100000000000009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3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22.3</v>
      </c>
      <c r="I19" s="2">
        <v>9.6</v>
      </c>
      <c r="J19" s="2">
        <v>19.499999999999996</v>
      </c>
      <c r="K19" s="2">
        <v>1.9</v>
      </c>
      <c r="L19" s="2">
        <v>13.5</v>
      </c>
      <c r="M19" s="2">
        <v>14.500000000000002</v>
      </c>
      <c r="N19" s="4">
        <v>6.8</v>
      </c>
      <c r="O19" s="2">
        <v>11.200000000000001</v>
      </c>
      <c r="P19" s="2">
        <v>8.1</v>
      </c>
      <c r="Q19" s="2">
        <v>0.8</v>
      </c>
      <c r="R19" s="2">
        <v>8</v>
      </c>
      <c r="S19" s="2">
        <v>7.5</v>
      </c>
      <c r="T19" s="2">
        <v>22</v>
      </c>
      <c r="U19" s="2">
        <v>26.299999999999997</v>
      </c>
      <c r="V19" s="2">
        <v>24.700000000000003</v>
      </c>
      <c r="W19" s="2">
        <v>18.599999999999998</v>
      </c>
      <c r="X19" s="2">
        <v>18.8</v>
      </c>
      <c r="Y19" s="2">
        <v>5.4</v>
      </c>
      <c r="Z19" s="4">
        <v>18.599999999999998</v>
      </c>
      <c r="AA19" s="35">
        <f t="shared" si="0"/>
        <v>170</v>
      </c>
      <c r="AB19" s="1">
        <f t="shared" si="1"/>
        <v>48.3</v>
      </c>
      <c r="AC19" s="1">
        <f t="shared" si="2"/>
        <v>99.1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3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26.299999999999997</v>
      </c>
      <c r="J20" s="2">
        <v>24.700000000000003</v>
      </c>
      <c r="K20" s="2">
        <v>18.599999999999998</v>
      </c>
      <c r="L20" s="2">
        <v>18.8</v>
      </c>
      <c r="M20" s="2">
        <v>5.4</v>
      </c>
      <c r="N20" s="4">
        <v>18.599999999999998</v>
      </c>
      <c r="O20" s="2">
        <v>15.2</v>
      </c>
      <c r="P20" s="2">
        <v>0.6</v>
      </c>
      <c r="Q20" s="2">
        <v>5.4</v>
      </c>
      <c r="R20" s="2">
        <v>3.6000000000000005</v>
      </c>
      <c r="S20" s="2">
        <v>20.8</v>
      </c>
      <c r="T20" s="2">
        <v>20.499999999999996</v>
      </c>
      <c r="U20" s="2">
        <v>39.5</v>
      </c>
      <c r="V20" s="2">
        <v>65.2</v>
      </c>
      <c r="W20" s="2">
        <v>31.4</v>
      </c>
      <c r="X20" s="2">
        <v>22.8</v>
      </c>
      <c r="Y20" s="2">
        <v>16.5</v>
      </c>
      <c r="Z20" s="4">
        <v>10.600000000000001</v>
      </c>
      <c r="AA20" s="35">
        <f t="shared" si="0"/>
        <v>252.10000000000002</v>
      </c>
      <c r="AB20" s="1">
        <f t="shared" si="1"/>
        <v>60</v>
      </c>
      <c r="AC20" s="1">
        <f t="shared" si="2"/>
        <v>177.4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3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20.499999999999996</v>
      </c>
      <c r="I21" s="2">
        <v>39.5</v>
      </c>
      <c r="J21" s="2">
        <v>65.2</v>
      </c>
      <c r="K21" s="2">
        <v>31.4</v>
      </c>
      <c r="L21" s="2">
        <v>22.8</v>
      </c>
      <c r="M21" s="2">
        <v>16.5</v>
      </c>
      <c r="N21" s="4">
        <v>10.600000000000001</v>
      </c>
      <c r="O21" s="2">
        <v>12.5</v>
      </c>
      <c r="P21" s="2">
        <v>30.9</v>
      </c>
      <c r="Q21" s="2">
        <v>15.599999999999998</v>
      </c>
      <c r="R21" s="2">
        <v>6</v>
      </c>
      <c r="S21" s="2">
        <v>3.5</v>
      </c>
      <c r="T21" s="2">
        <v>35.599999999999994</v>
      </c>
      <c r="U21" s="2">
        <v>50.199999999999996</v>
      </c>
      <c r="V21" s="2">
        <v>59.500000000000007</v>
      </c>
      <c r="W21" s="2">
        <v>37.9</v>
      </c>
      <c r="X21" s="2">
        <v>12.399999999999999</v>
      </c>
      <c r="Y21" s="2">
        <v>19.3</v>
      </c>
      <c r="Z21" s="4">
        <v>21.699999999999996</v>
      </c>
      <c r="AA21" s="35">
        <f t="shared" si="0"/>
        <v>305.09999999999997</v>
      </c>
      <c r="AB21" s="1">
        <f t="shared" si="1"/>
        <v>85.799999999999983</v>
      </c>
      <c r="AC21" s="1">
        <f t="shared" si="2"/>
        <v>186.7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3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35.599999999999994</v>
      </c>
      <c r="I22" s="2">
        <v>50.199999999999996</v>
      </c>
      <c r="J22" s="2">
        <v>59.500000000000007</v>
      </c>
      <c r="K22" s="2">
        <v>37.9</v>
      </c>
      <c r="L22" s="2">
        <v>12.399999999999999</v>
      </c>
      <c r="M22" s="2">
        <v>19.3</v>
      </c>
      <c r="N22" s="4">
        <v>21.699999999999996</v>
      </c>
      <c r="O22" s="2">
        <v>7.2000000000000011</v>
      </c>
      <c r="P22" s="2">
        <v>7.9</v>
      </c>
      <c r="Q22" s="2">
        <v>1.7999999999999998</v>
      </c>
      <c r="R22" s="2">
        <v>1.8</v>
      </c>
      <c r="S22" s="2">
        <v>10.6</v>
      </c>
      <c r="T22" s="2">
        <v>7.7</v>
      </c>
      <c r="U22" s="2">
        <v>16.700000000000003</v>
      </c>
      <c r="V22" s="2">
        <v>5.4</v>
      </c>
      <c r="W22" s="2">
        <v>9.8000000000000007</v>
      </c>
      <c r="X22" s="2">
        <v>29.899999999999995</v>
      </c>
      <c r="Y22" s="2">
        <v>11.2</v>
      </c>
      <c r="Z22" s="4">
        <v>2.8000000000000003</v>
      </c>
      <c r="AA22" s="35">
        <f t="shared" si="0"/>
        <v>112.8</v>
      </c>
      <c r="AB22" s="1">
        <f t="shared" si="1"/>
        <v>24.400000000000002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3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16.700000000000003</v>
      </c>
      <c r="J23" s="2">
        <v>5.4</v>
      </c>
      <c r="K23" s="2">
        <v>9.8000000000000007</v>
      </c>
      <c r="L23" s="2">
        <v>29.899999999999995</v>
      </c>
      <c r="M23" s="2">
        <v>11.2</v>
      </c>
      <c r="N23" s="4">
        <v>2.8000000000000003</v>
      </c>
      <c r="O23" s="2">
        <v>12.799999999999999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31.700000000000006</v>
      </c>
      <c r="W23" s="2">
        <v>23.8</v>
      </c>
      <c r="X23" s="2">
        <v>18</v>
      </c>
      <c r="Y23" s="2">
        <v>5.0000000000000009</v>
      </c>
      <c r="Z23" s="4">
        <v>13.3</v>
      </c>
      <c r="AA23" s="35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3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31.700000000000006</v>
      </c>
      <c r="K24" s="2">
        <v>23.8</v>
      </c>
      <c r="L24" s="2">
        <v>18</v>
      </c>
      <c r="M24" s="2">
        <v>5.0000000000000009</v>
      </c>
      <c r="N24" s="4">
        <v>13.3</v>
      </c>
      <c r="O24" s="2">
        <v>15.5</v>
      </c>
      <c r="P24" s="2">
        <v>10.700000000000001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5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3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13.999999999999998</v>
      </c>
      <c r="Q25" s="2">
        <v>2.6</v>
      </c>
      <c r="R25" s="2">
        <v>0.2</v>
      </c>
      <c r="S25" s="2">
        <v>2.1</v>
      </c>
      <c r="T25" s="2">
        <v>65.2</v>
      </c>
      <c r="U25" s="2">
        <v>29.000000000000004</v>
      </c>
      <c r="V25" s="2">
        <v>27.399999999999995</v>
      </c>
      <c r="W25" s="2">
        <v>29.9</v>
      </c>
      <c r="X25" s="2">
        <v>18.800000000000004</v>
      </c>
      <c r="Y25" s="2">
        <v>11.799999999999999</v>
      </c>
      <c r="Z25" s="4">
        <v>8</v>
      </c>
      <c r="AA25" s="35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3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29.000000000000004</v>
      </c>
      <c r="J26" s="2">
        <v>27.399999999999995</v>
      </c>
      <c r="K26" s="2">
        <v>29.9</v>
      </c>
      <c r="L26" s="2">
        <v>18.800000000000004</v>
      </c>
      <c r="M26" s="2">
        <v>11.799999999999999</v>
      </c>
      <c r="N26" s="4">
        <v>8</v>
      </c>
      <c r="O26" s="2">
        <v>6.1999999999999993</v>
      </c>
      <c r="P26" s="2">
        <v>9.2000000000000011</v>
      </c>
      <c r="Q26" s="2">
        <v>11.100000000000001</v>
      </c>
      <c r="R26" s="2">
        <v>10.600000000000001</v>
      </c>
      <c r="S26" s="2">
        <v>18.8</v>
      </c>
      <c r="T26" s="2">
        <v>66.499999999999986</v>
      </c>
      <c r="U26" s="2">
        <v>116.3</v>
      </c>
      <c r="V26" s="2">
        <v>13.299999999999999</v>
      </c>
      <c r="W26" s="2">
        <v>34.199999999999989</v>
      </c>
      <c r="X26" s="2">
        <v>20.500000000000004</v>
      </c>
      <c r="Y26" s="2">
        <v>23.699999999999996</v>
      </c>
      <c r="Z26" s="4">
        <v>6</v>
      </c>
      <c r="AA26" s="35">
        <f t="shared" si="0"/>
        <v>336.4</v>
      </c>
      <c r="AB26" s="1">
        <f t="shared" si="1"/>
        <v>182.79999999999998</v>
      </c>
      <c r="AC26" s="1">
        <f t="shared" si="2"/>
        <v>249.09999999999997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3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66.499999999999986</v>
      </c>
      <c r="I27" s="2">
        <v>116.3</v>
      </c>
      <c r="J27" s="2">
        <v>13.299999999999999</v>
      </c>
      <c r="K27" s="2">
        <v>34.199999999999989</v>
      </c>
      <c r="L27" s="2">
        <v>20.500000000000004</v>
      </c>
      <c r="M27" s="2">
        <v>23.699999999999996</v>
      </c>
      <c r="N27" s="4">
        <v>6</v>
      </c>
      <c r="O27" s="2">
        <v>2.9999999999999996</v>
      </c>
      <c r="P27" s="2">
        <v>7</v>
      </c>
      <c r="Q27" s="2">
        <v>19.999999999999996</v>
      </c>
      <c r="R27" s="2">
        <v>5.3</v>
      </c>
      <c r="S27" s="2">
        <v>7.7000000000000011</v>
      </c>
      <c r="T27" s="2">
        <v>83.3</v>
      </c>
      <c r="U27" s="2">
        <v>5.6</v>
      </c>
      <c r="V27" s="2">
        <v>39.900000000000006</v>
      </c>
      <c r="W27" s="2">
        <v>18.700000000000003</v>
      </c>
      <c r="X27" s="2">
        <v>10</v>
      </c>
      <c r="Y27" s="2">
        <v>13.4</v>
      </c>
      <c r="Z27" s="4">
        <v>15</v>
      </c>
      <c r="AA27" s="35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3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39.900000000000006</v>
      </c>
      <c r="K28" s="2">
        <v>18.700000000000003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14.699999999999998</v>
      </c>
      <c r="U28" s="2">
        <v>28.5</v>
      </c>
      <c r="V28" s="2">
        <v>62.300000000000004</v>
      </c>
      <c r="W28" s="2">
        <v>7.8</v>
      </c>
      <c r="X28" s="2">
        <v>14.899999999999997</v>
      </c>
      <c r="Y28" s="2">
        <v>13.7</v>
      </c>
      <c r="Z28" s="4">
        <v>3.6</v>
      </c>
      <c r="AA28" s="35">
        <f t="shared" si="0"/>
        <v>191.70000000000002</v>
      </c>
      <c r="AB28" s="1">
        <f t="shared" si="1"/>
        <v>43.199999999999996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3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14.699999999999998</v>
      </c>
      <c r="I29" s="2">
        <v>28.5</v>
      </c>
      <c r="J29" s="2">
        <v>62.300000000000004</v>
      </c>
      <c r="K29" s="2">
        <v>7.8</v>
      </c>
      <c r="L29" s="2">
        <v>14.899999999999997</v>
      </c>
      <c r="M29" s="2">
        <v>13.7</v>
      </c>
      <c r="N29" s="4">
        <v>3.6</v>
      </c>
      <c r="O29" s="2">
        <v>8.2000000000000011</v>
      </c>
      <c r="P29" s="2">
        <v>11.499999999999998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19.699999999999996</v>
      </c>
      <c r="Z29" s="4">
        <v>3</v>
      </c>
      <c r="AA29" s="35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3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19.699999999999996</v>
      </c>
      <c r="N30" s="4">
        <v>3</v>
      </c>
      <c r="O30" s="2">
        <v>10.700000000000003</v>
      </c>
      <c r="P30" s="2">
        <v>13.399999999999999</v>
      </c>
      <c r="Q30" s="2">
        <v>4.8999999999999995</v>
      </c>
      <c r="R30" s="2">
        <v>4.8</v>
      </c>
      <c r="S30" s="2">
        <v>10</v>
      </c>
      <c r="T30" s="2">
        <v>23.200000000000003</v>
      </c>
      <c r="U30" s="2">
        <v>12.899999999999999</v>
      </c>
      <c r="V30" s="2">
        <v>39.600000000000009</v>
      </c>
      <c r="W30" s="2">
        <v>8.5</v>
      </c>
      <c r="X30" s="2">
        <v>21.7</v>
      </c>
      <c r="Y30" s="2">
        <v>18.499999999999996</v>
      </c>
      <c r="Z30" s="4">
        <v>21.900000000000006</v>
      </c>
      <c r="AA30" s="35">
        <f t="shared" si="0"/>
        <v>190.1</v>
      </c>
      <c r="AB30" s="1">
        <f t="shared" si="1"/>
        <v>36.1</v>
      </c>
      <c r="AC30" s="1">
        <f t="shared" si="2"/>
        <v>94.200000000000017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3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23.200000000000003</v>
      </c>
      <c r="I31" s="2">
        <v>12.899999999999999</v>
      </c>
      <c r="J31" s="2">
        <v>39.600000000000009</v>
      </c>
      <c r="K31" s="2">
        <v>8.5</v>
      </c>
      <c r="L31" s="2">
        <v>21.7</v>
      </c>
      <c r="M31" s="2">
        <v>18.499999999999996</v>
      </c>
      <c r="N31" s="4">
        <v>21.900000000000006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8.7999999999999989</v>
      </c>
      <c r="U31" s="2">
        <v>12.100000000000001</v>
      </c>
      <c r="V31" s="2">
        <v>60.6</v>
      </c>
      <c r="W31" s="2">
        <v>42.099999999999994</v>
      </c>
      <c r="X31" s="2">
        <v>13.6</v>
      </c>
      <c r="Y31" s="2">
        <v>23.299999999999997</v>
      </c>
      <c r="Z31" s="4">
        <v>11.299999999999999</v>
      </c>
      <c r="AA31" s="35">
        <f t="shared" si="0"/>
        <v>206.5</v>
      </c>
      <c r="AB31" s="1">
        <f t="shared" si="1"/>
        <v>20.9</v>
      </c>
      <c r="AC31" s="1">
        <f t="shared" si="2"/>
        <v>127.8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3">
      <c r="A32" s="2">
        <v>1996</v>
      </c>
      <c r="B32">
        <v>0.7</v>
      </c>
      <c r="C32" s="14"/>
      <c r="D32" s="14"/>
      <c r="E32" s="5"/>
      <c r="G32" s="2">
        <v>1996</v>
      </c>
      <c r="H32" s="2">
        <v>8.7999999999999989</v>
      </c>
      <c r="I32" s="2">
        <v>12.100000000000001</v>
      </c>
      <c r="J32" s="2">
        <v>60.6</v>
      </c>
      <c r="K32" s="2">
        <v>42.099999999999994</v>
      </c>
      <c r="L32" s="2">
        <v>13.6</v>
      </c>
      <c r="M32" s="2">
        <v>23.299999999999997</v>
      </c>
      <c r="N32" s="4">
        <v>11.299999999999999</v>
      </c>
      <c r="O32" s="2">
        <v>21.000000000000004</v>
      </c>
      <c r="P32" s="2">
        <v>12.400000000000002</v>
      </c>
      <c r="Q32" s="2">
        <v>15</v>
      </c>
      <c r="R32" s="2">
        <v>0.60000000000000009</v>
      </c>
      <c r="S32" s="2">
        <v>18.299999999999997</v>
      </c>
      <c r="T32" s="2">
        <v>38.099999999999994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28.600000000000005</v>
      </c>
      <c r="Z32" s="4">
        <v>16.2</v>
      </c>
      <c r="AA32" s="35">
        <f t="shared" si="0"/>
        <v>256.59999999999997</v>
      </c>
      <c r="AB32" s="1">
        <f t="shared" si="1"/>
        <v>79.899999999999991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3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38.099999999999994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28.600000000000005</v>
      </c>
      <c r="N33" s="4">
        <v>16.2</v>
      </c>
      <c r="O33" s="2">
        <v>7.8000000000000007</v>
      </c>
      <c r="P33" s="2">
        <v>12.299999999999999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48.300000000000004</v>
      </c>
      <c r="W33" s="2">
        <v>35.29999999999999</v>
      </c>
      <c r="X33" s="2">
        <v>16.799999999999997</v>
      </c>
      <c r="Y33" s="2">
        <v>9.7999999999999989</v>
      </c>
      <c r="Z33" s="4">
        <v>5</v>
      </c>
      <c r="AA33" s="35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3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48.300000000000004</v>
      </c>
      <c r="K34" s="2">
        <v>35.29999999999999</v>
      </c>
      <c r="L34" s="2">
        <v>16.799999999999997</v>
      </c>
      <c r="M34" s="2">
        <v>9.7999999999999989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14.200000000000001</v>
      </c>
      <c r="U34" s="2">
        <v>23.9</v>
      </c>
      <c r="V34" s="2">
        <v>37.6</v>
      </c>
      <c r="W34" s="2">
        <v>17.600000000000001</v>
      </c>
      <c r="X34" s="2">
        <v>20.299999999999997</v>
      </c>
      <c r="Y34" s="2">
        <v>20.399999999999995</v>
      </c>
      <c r="Z34" s="4">
        <v>4.7</v>
      </c>
      <c r="AA34" s="35">
        <f t="shared" si="0"/>
        <v>181.69999999999996</v>
      </c>
      <c r="AB34" s="1">
        <f t="shared" si="1"/>
        <v>38.1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3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14.200000000000001</v>
      </c>
      <c r="I35" s="2">
        <v>23.9</v>
      </c>
      <c r="J35" s="2">
        <v>37.6</v>
      </c>
      <c r="K35" s="2">
        <v>17.600000000000001</v>
      </c>
      <c r="L35" s="2">
        <v>20.299999999999997</v>
      </c>
      <c r="M35" s="2">
        <v>20.399999999999995</v>
      </c>
      <c r="N35" s="4">
        <v>4.7</v>
      </c>
      <c r="O35" s="2">
        <v>1.7000000000000002</v>
      </c>
      <c r="P35" s="2">
        <v>2.8000000000000003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31.200000000000003</v>
      </c>
      <c r="X35" s="2">
        <v>20.099999999999998</v>
      </c>
      <c r="Y35" s="2">
        <v>20.700000000000003</v>
      </c>
      <c r="Z35" s="4">
        <v>15.199999999999996</v>
      </c>
      <c r="AA35" s="35">
        <f t="shared" si="0"/>
        <v>182.60000000000002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3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31.200000000000003</v>
      </c>
      <c r="L36" s="2">
        <v>20.099999999999998</v>
      </c>
      <c r="M36" s="2">
        <v>20.700000000000003</v>
      </c>
      <c r="N36" s="4">
        <v>15.199999999999996</v>
      </c>
      <c r="O36" s="2">
        <v>24.699999999999996</v>
      </c>
      <c r="P36" s="2">
        <v>30.699999999999996</v>
      </c>
      <c r="Q36" s="2">
        <v>13.299999999999999</v>
      </c>
      <c r="R36" s="2">
        <v>5.8999999999999995</v>
      </c>
      <c r="S36" s="2">
        <v>10.899999999999997</v>
      </c>
      <c r="T36" s="2">
        <v>27.2</v>
      </c>
      <c r="U36" s="2">
        <v>69.799999999999983</v>
      </c>
      <c r="V36" s="2">
        <v>12.600000000000001</v>
      </c>
      <c r="W36" s="2">
        <v>37.800000000000004</v>
      </c>
      <c r="X36" s="2">
        <v>24.599999999999998</v>
      </c>
      <c r="Y36" s="2">
        <v>13.9</v>
      </c>
      <c r="Z36" s="4">
        <v>5.8</v>
      </c>
      <c r="AA36" s="35">
        <f t="shared" si="0"/>
        <v>277.2</v>
      </c>
      <c r="AB36" s="1">
        <f t="shared" si="1"/>
        <v>96.999999999999986</v>
      </c>
      <c r="AC36" s="1">
        <f t="shared" si="2"/>
        <v>158.29999999999998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3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69.799999999999983</v>
      </c>
      <c r="J37" s="2">
        <v>12.600000000000001</v>
      </c>
      <c r="K37" s="2">
        <v>37.800000000000004</v>
      </c>
      <c r="L37" s="2">
        <v>24.599999999999998</v>
      </c>
      <c r="M37" s="2">
        <v>13.9</v>
      </c>
      <c r="N37" s="4">
        <v>5.8</v>
      </c>
      <c r="O37" s="2">
        <v>8.4</v>
      </c>
      <c r="P37" s="2">
        <v>6.2</v>
      </c>
      <c r="Q37" s="2">
        <v>2.9000000000000004</v>
      </c>
      <c r="R37" s="2">
        <v>8.2999999999999989</v>
      </c>
      <c r="S37" s="2">
        <v>21.599999999999998</v>
      </c>
      <c r="T37" s="2">
        <v>9.1999999999999993</v>
      </c>
      <c r="U37" s="2">
        <v>7.2999999999999989</v>
      </c>
      <c r="V37" s="2">
        <v>41.6</v>
      </c>
      <c r="W37" s="2">
        <v>48.699999999999989</v>
      </c>
      <c r="X37" s="2">
        <v>26.2</v>
      </c>
      <c r="Y37" s="2">
        <v>22.400000000000002</v>
      </c>
      <c r="Z37" s="4">
        <v>8.8999999999999986</v>
      </c>
      <c r="AA37" s="35">
        <f t="shared" si="0"/>
        <v>211.7</v>
      </c>
      <c r="AB37" s="1">
        <f t="shared" si="1"/>
        <v>16.5</v>
      </c>
      <c r="AC37" s="1">
        <f t="shared" si="2"/>
        <v>128.39999999999998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3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7.2999999999999989</v>
      </c>
      <c r="J38" s="2">
        <v>41.6</v>
      </c>
      <c r="K38" s="2">
        <v>48.699999999999989</v>
      </c>
      <c r="L38" s="2">
        <v>26.2</v>
      </c>
      <c r="M38" s="2">
        <v>22.400000000000002</v>
      </c>
      <c r="N38" s="4">
        <v>8.8999999999999986</v>
      </c>
      <c r="O38" s="2">
        <v>6.4999999999999991</v>
      </c>
      <c r="P38" s="2">
        <v>13.1</v>
      </c>
      <c r="Q38" s="2">
        <v>27.4</v>
      </c>
      <c r="R38" s="2">
        <v>6.2000000000000011</v>
      </c>
      <c r="S38" s="2">
        <v>8.4</v>
      </c>
      <c r="T38" s="2">
        <v>2.7</v>
      </c>
      <c r="U38" s="2">
        <v>18.299999999999997</v>
      </c>
      <c r="V38" s="2">
        <v>11.700000000000001</v>
      </c>
      <c r="W38" s="2">
        <v>15.6</v>
      </c>
      <c r="X38" s="2">
        <v>21.8</v>
      </c>
      <c r="Y38" s="2">
        <v>6.8000000000000007</v>
      </c>
      <c r="Z38" s="4">
        <v>49.4</v>
      </c>
      <c r="AA38" s="35">
        <f t="shared" si="0"/>
        <v>187.9</v>
      </c>
      <c r="AB38" s="1">
        <f t="shared" si="1"/>
        <v>20.999999999999996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3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18.299999999999997</v>
      </c>
      <c r="J39" s="2">
        <v>11.700000000000001</v>
      </c>
      <c r="K39" s="2">
        <v>15.6</v>
      </c>
      <c r="L39" s="2">
        <v>21.8</v>
      </c>
      <c r="M39" s="2">
        <v>6.8000000000000007</v>
      </c>
      <c r="N39" s="4">
        <v>49.4</v>
      </c>
      <c r="O39" s="2">
        <v>12.900000000000002</v>
      </c>
      <c r="P39" s="2">
        <v>9.4</v>
      </c>
      <c r="Q39" s="2">
        <v>5.6999999999999993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6.1000000000000005</v>
      </c>
      <c r="W39" s="2">
        <v>16.5</v>
      </c>
      <c r="X39" s="2">
        <v>30.599999999999998</v>
      </c>
      <c r="Y39" s="2">
        <v>16.2</v>
      </c>
      <c r="Z39" s="4">
        <v>10.600000000000001</v>
      </c>
      <c r="AA39" s="35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3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6.1000000000000005</v>
      </c>
      <c r="K40" s="2">
        <v>16.5</v>
      </c>
      <c r="L40" s="2">
        <v>30.599999999999998</v>
      </c>
      <c r="M40" s="2">
        <v>16.2</v>
      </c>
      <c r="N40" s="4">
        <v>10.600000000000001</v>
      </c>
      <c r="O40" s="2">
        <v>4.0999999999999996</v>
      </c>
      <c r="P40" s="2">
        <v>7.5000000000000009</v>
      </c>
      <c r="Q40" s="2">
        <v>9.9</v>
      </c>
      <c r="R40" s="2">
        <v>15.4</v>
      </c>
      <c r="S40" s="2">
        <v>15.999999999999998</v>
      </c>
      <c r="T40" s="2">
        <v>6.3</v>
      </c>
      <c r="U40" s="2">
        <v>7.4</v>
      </c>
      <c r="V40" s="2">
        <v>15.999999999999998</v>
      </c>
      <c r="W40" s="2">
        <v>25.8</v>
      </c>
      <c r="X40" s="2">
        <v>27.899999999999995</v>
      </c>
      <c r="Y40" s="2">
        <v>10.199999999999999</v>
      </c>
      <c r="Z40" s="4">
        <v>16.900000000000002</v>
      </c>
      <c r="AA40" s="35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3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15.999999999999998</v>
      </c>
      <c r="K41" s="2">
        <v>25.8</v>
      </c>
      <c r="L41" s="2">
        <v>27.899999999999995</v>
      </c>
      <c r="M41" s="2">
        <v>10.199999999999999</v>
      </c>
      <c r="N41" s="4">
        <v>16.900000000000002</v>
      </c>
      <c r="O41" s="2">
        <v>9.7999999999999989</v>
      </c>
      <c r="P41" s="2">
        <v>3.3000000000000007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15.499999999999998</v>
      </c>
      <c r="X41" s="2">
        <v>10.299999999999999</v>
      </c>
      <c r="Y41" s="2">
        <v>10.799999999999999</v>
      </c>
      <c r="Z41" s="4">
        <v>14.4</v>
      </c>
      <c r="AA41" s="35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3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15.499999999999998</v>
      </c>
      <c r="L42" s="2">
        <v>10.299999999999999</v>
      </c>
      <c r="M42" s="2">
        <v>10.799999999999999</v>
      </c>
      <c r="N42" s="4">
        <v>14.4</v>
      </c>
      <c r="O42" s="2">
        <v>7.1000000000000005</v>
      </c>
      <c r="P42" s="2">
        <v>13</v>
      </c>
      <c r="Q42" s="2">
        <v>14.099999999999998</v>
      </c>
      <c r="R42" s="2">
        <v>2.2000000000000002</v>
      </c>
      <c r="S42" s="2">
        <v>6.1000000000000005</v>
      </c>
      <c r="T42" s="2">
        <v>28.499999999999996</v>
      </c>
      <c r="U42" s="2">
        <v>24.300000000000004</v>
      </c>
      <c r="V42" s="2">
        <v>5.7000000000000011</v>
      </c>
      <c r="W42" s="2">
        <v>23.70000000000001</v>
      </c>
      <c r="X42" s="2">
        <v>24.299999999999997</v>
      </c>
      <c r="Y42" s="2">
        <v>49.999999999999993</v>
      </c>
      <c r="Z42" s="4">
        <v>10.699999999999998</v>
      </c>
      <c r="AA42" s="35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3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28.499999999999996</v>
      </c>
      <c r="I43" s="2">
        <v>24.300000000000004</v>
      </c>
      <c r="J43" s="2">
        <v>5.7000000000000011</v>
      </c>
      <c r="K43" s="2">
        <v>23.70000000000001</v>
      </c>
      <c r="L43" s="2">
        <v>24.299999999999997</v>
      </c>
      <c r="M43" s="2">
        <v>49.999999999999993</v>
      </c>
      <c r="N43" s="4">
        <v>10.699999999999998</v>
      </c>
      <c r="O43" s="2">
        <v>7.6000000000000005</v>
      </c>
      <c r="P43" s="2">
        <v>6.3000000000000007</v>
      </c>
      <c r="Q43" s="2">
        <v>11.500000000000004</v>
      </c>
      <c r="R43" s="2">
        <v>4</v>
      </c>
      <c r="S43" s="2">
        <v>2.8</v>
      </c>
      <c r="T43" s="2">
        <v>10.100000000000001</v>
      </c>
      <c r="U43" s="2">
        <v>9.1000000000000014</v>
      </c>
      <c r="V43" s="2">
        <v>10.1</v>
      </c>
      <c r="W43" s="2">
        <v>15.899999999999999</v>
      </c>
      <c r="X43" s="2">
        <v>19.399999999999999</v>
      </c>
      <c r="Y43" s="2">
        <v>34.4</v>
      </c>
      <c r="Z43" s="4">
        <v>17.599999999999998</v>
      </c>
      <c r="AA43" s="35">
        <f t="shared" si="0"/>
        <v>148.80000000000001</v>
      </c>
      <c r="AB43" s="1">
        <f t="shared" si="1"/>
        <v>19.200000000000003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3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10.100000000000001</v>
      </c>
      <c r="I44" s="2">
        <v>9.1000000000000014</v>
      </c>
      <c r="J44" s="2">
        <v>10.1</v>
      </c>
      <c r="K44" s="2">
        <v>15.899999999999999</v>
      </c>
      <c r="L44" s="2">
        <v>19.399999999999999</v>
      </c>
      <c r="M44" s="2">
        <v>34.4</v>
      </c>
      <c r="N44" s="4">
        <v>17.599999999999998</v>
      </c>
      <c r="O44" s="2">
        <v>8</v>
      </c>
      <c r="P44" s="2">
        <v>7.4</v>
      </c>
      <c r="Q44" s="2">
        <v>11</v>
      </c>
      <c r="R44" s="2">
        <v>15.899999999999999</v>
      </c>
      <c r="S44" s="2">
        <v>3.3</v>
      </c>
      <c r="T44" s="2">
        <v>22</v>
      </c>
      <c r="U44" s="2">
        <v>20.999999999999996</v>
      </c>
      <c r="V44" s="2">
        <v>2.5</v>
      </c>
      <c r="W44" s="2">
        <v>11.1</v>
      </c>
      <c r="X44" s="2">
        <v>9.2999999999999989</v>
      </c>
      <c r="Y44" s="2">
        <v>9.6999999999999993</v>
      </c>
      <c r="Z44" s="4">
        <v>24</v>
      </c>
      <c r="AA44" s="35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3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20.999999999999996</v>
      </c>
      <c r="J45" s="2">
        <v>2.5</v>
      </c>
      <c r="K45" s="2">
        <v>11.1</v>
      </c>
      <c r="L45" s="2">
        <v>9.2999999999999989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15.399999999999999</v>
      </c>
      <c r="T45" s="2">
        <v>14.8</v>
      </c>
      <c r="U45" s="2">
        <v>24.5</v>
      </c>
      <c r="V45" s="2">
        <v>19.400000000000002</v>
      </c>
      <c r="W45" s="2">
        <v>18.7</v>
      </c>
      <c r="X45" s="2">
        <v>23.4</v>
      </c>
      <c r="Y45" s="2">
        <v>19.099999999999998</v>
      </c>
      <c r="Z45" s="4">
        <v>23.799999999999997</v>
      </c>
      <c r="AA45" s="35">
        <f t="shared" si="0"/>
        <v>191.3</v>
      </c>
      <c r="AB45" s="1">
        <f t="shared" si="1"/>
        <v>39.299999999999997</v>
      </c>
      <c r="AC45" s="1">
        <f t="shared" si="2"/>
        <v>92.800000000000011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3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19.400000000000002</v>
      </c>
      <c r="K46" s="2">
        <v>18.7</v>
      </c>
      <c r="L46" s="2">
        <v>23.4</v>
      </c>
      <c r="M46" s="2">
        <v>19.099999999999998</v>
      </c>
      <c r="N46" s="4">
        <v>23.799999999999997</v>
      </c>
      <c r="O46" s="2">
        <v>22.4</v>
      </c>
      <c r="P46" s="2">
        <v>12.499999999999998</v>
      </c>
      <c r="Q46" s="2">
        <v>23.099999999999998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27.900000000000006</v>
      </c>
      <c r="Y46" s="2">
        <v>23.3</v>
      </c>
      <c r="Z46" s="4">
        <v>22.500000000000004</v>
      </c>
      <c r="AA46" s="35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3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27.900000000000006</v>
      </c>
      <c r="M47" s="2">
        <v>23.3</v>
      </c>
      <c r="N47" s="4">
        <v>22.500000000000004</v>
      </c>
      <c r="O47" s="2">
        <v>21.1</v>
      </c>
      <c r="P47" s="2">
        <v>20</v>
      </c>
      <c r="Q47" s="2">
        <v>23.700000000000003</v>
      </c>
      <c r="R47" s="2">
        <v>9.6</v>
      </c>
      <c r="S47" s="2">
        <v>14.5</v>
      </c>
      <c r="T47" s="2">
        <v>22.8</v>
      </c>
      <c r="U47" s="2">
        <v>93.90000000000002</v>
      </c>
      <c r="V47" s="2">
        <v>74.700000000000017</v>
      </c>
      <c r="W47" s="2">
        <v>67</v>
      </c>
      <c r="X47" s="2">
        <v>56</v>
      </c>
      <c r="Y47" s="2">
        <v>12.5</v>
      </c>
      <c r="Z47" s="4">
        <v>11.999999999999998</v>
      </c>
      <c r="AA47" s="35">
        <f t="shared" si="0"/>
        <v>427.80000000000007</v>
      </c>
      <c r="AB47" s="1">
        <f t="shared" si="1"/>
        <v>116.70000000000002</v>
      </c>
      <c r="AC47" s="1">
        <f t="shared" si="2"/>
        <v>272.90000000000003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3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93.90000000000002</v>
      </c>
      <c r="J48" s="2">
        <v>74.700000000000017</v>
      </c>
      <c r="K48" s="2">
        <v>67</v>
      </c>
      <c r="L48" s="2">
        <v>56</v>
      </c>
      <c r="M48" s="2">
        <v>12.5</v>
      </c>
      <c r="N48" s="4">
        <v>11.999999999999998</v>
      </c>
      <c r="O48" s="2">
        <v>19.700000000000003</v>
      </c>
      <c r="P48" s="2">
        <v>6.4</v>
      </c>
      <c r="Q48" s="2">
        <v>5.700000000000002</v>
      </c>
      <c r="R48" s="2">
        <v>4.5999999999999996</v>
      </c>
      <c r="S48" s="2">
        <v>20.100000000000001</v>
      </c>
      <c r="T48" s="2">
        <v>10.100000000000001</v>
      </c>
      <c r="U48" s="2">
        <v>17.400000000000002</v>
      </c>
      <c r="V48" s="2">
        <v>29.3</v>
      </c>
      <c r="W48" s="2">
        <v>15.2</v>
      </c>
      <c r="X48" s="2">
        <v>31.499999999999996</v>
      </c>
      <c r="Y48" s="2">
        <v>52.7</v>
      </c>
      <c r="Z48" s="4">
        <v>23.5</v>
      </c>
      <c r="AA48" s="35">
        <f t="shared" si="0"/>
        <v>236.2</v>
      </c>
      <c r="AB48" s="1">
        <f t="shared" si="1"/>
        <v>27.500000000000004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3">
      <c r="A49" s="2">
        <v>2013</v>
      </c>
      <c r="B49">
        <v>0.85799999999999998</v>
      </c>
      <c r="C49" s="14"/>
      <c r="D49" s="14"/>
      <c r="G49" s="2">
        <v>2013</v>
      </c>
      <c r="H49" s="2">
        <v>10.100000000000001</v>
      </c>
      <c r="I49" s="2">
        <v>17.400000000000002</v>
      </c>
      <c r="J49" s="2">
        <v>29.3</v>
      </c>
      <c r="K49" s="2">
        <v>15.2</v>
      </c>
      <c r="L49" s="2">
        <v>31.499999999999996</v>
      </c>
      <c r="M49" s="2">
        <v>52.7</v>
      </c>
      <c r="N49" s="4">
        <v>23.5</v>
      </c>
      <c r="O49" s="2">
        <v>20.6</v>
      </c>
      <c r="P49" s="2">
        <v>1.8</v>
      </c>
      <c r="Q49" s="2">
        <v>12.999999999999996</v>
      </c>
      <c r="R49" s="2">
        <v>12</v>
      </c>
      <c r="S49" s="2">
        <v>10.1</v>
      </c>
      <c r="T49" s="2">
        <v>14.1</v>
      </c>
      <c r="U49" s="2">
        <v>7.8000000000000007</v>
      </c>
      <c r="V49" s="2">
        <v>17.300000000000004</v>
      </c>
      <c r="W49" s="2">
        <v>41.90000000000002</v>
      </c>
      <c r="X49" s="2">
        <v>31.400000000000002</v>
      </c>
      <c r="Y49" s="2">
        <v>20.5</v>
      </c>
      <c r="Z49" s="4">
        <v>10.4</v>
      </c>
      <c r="AA49" s="35">
        <f t="shared" si="0"/>
        <v>200.90000000000003</v>
      </c>
      <c r="AB49" s="1">
        <f t="shared" si="1"/>
        <v>21.9</v>
      </c>
      <c r="AC49" s="1">
        <f t="shared" si="2"/>
        <v>91.200000000000017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3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7.8000000000000007</v>
      </c>
      <c r="J50" s="2">
        <v>17.300000000000004</v>
      </c>
      <c r="K50" s="2">
        <v>41.90000000000002</v>
      </c>
      <c r="L50" s="2">
        <v>31.400000000000002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0</v>
      </c>
      <c r="T50" s="2">
        <v>1.7000000000000002</v>
      </c>
      <c r="U50" s="2">
        <v>18.399999999999999</v>
      </c>
      <c r="V50" s="2">
        <v>6</v>
      </c>
      <c r="W50" s="2">
        <v>17.8</v>
      </c>
      <c r="X50" s="2">
        <v>19.7</v>
      </c>
      <c r="Y50" s="2">
        <v>20.9</v>
      </c>
      <c r="Z50" s="4">
        <v>6.5000000000000018</v>
      </c>
      <c r="AA50" s="35">
        <f t="shared" si="0"/>
        <v>158.60000000000002</v>
      </c>
      <c r="AB50" s="1">
        <f t="shared" si="1"/>
        <v>20.099999999999998</v>
      </c>
      <c r="AC50" s="1">
        <f t="shared" si="2"/>
        <v>43.9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3">
      <c r="A51" s="2">
        <v>2015</v>
      </c>
      <c r="B51">
        <v>1.071</v>
      </c>
      <c r="C51" s="14"/>
      <c r="D51" s="14"/>
      <c r="G51" s="2">
        <v>2015</v>
      </c>
      <c r="H51" s="2">
        <v>1.7000000000000002</v>
      </c>
      <c r="I51" s="2">
        <v>18.399999999999999</v>
      </c>
      <c r="J51" s="2">
        <v>6</v>
      </c>
      <c r="K51" s="2">
        <v>17.8</v>
      </c>
      <c r="L51" s="2">
        <v>19.7</v>
      </c>
      <c r="M51" s="2">
        <v>20.9</v>
      </c>
      <c r="N51" s="4">
        <v>6.5000000000000018</v>
      </c>
      <c r="O51" s="2">
        <v>12.100000000000003</v>
      </c>
      <c r="P51" s="2">
        <v>7.5</v>
      </c>
      <c r="Q51" s="2">
        <v>2.5</v>
      </c>
      <c r="R51" s="2">
        <v>11.8</v>
      </c>
      <c r="S51" s="2">
        <v>17.099999999999998</v>
      </c>
      <c r="T51" s="2">
        <v>16.5</v>
      </c>
      <c r="U51" s="2">
        <v>8.5</v>
      </c>
      <c r="V51" s="2">
        <v>13.7</v>
      </c>
      <c r="W51" s="2">
        <v>50.099999999999994</v>
      </c>
      <c r="X51" s="2">
        <v>15</v>
      </c>
      <c r="Y51" s="2">
        <v>24.6</v>
      </c>
      <c r="Z51" s="4">
        <v>6.2</v>
      </c>
      <c r="AA51" s="35">
        <f t="shared" si="0"/>
        <v>185.6</v>
      </c>
      <c r="AB51" s="1">
        <f t="shared" si="1"/>
        <v>25</v>
      </c>
      <c r="AC51" s="1">
        <f t="shared" si="2"/>
        <v>105.89999999999999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3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8.5</v>
      </c>
      <c r="J52" s="2">
        <v>13.7</v>
      </c>
      <c r="K52" s="2">
        <v>50.099999999999994</v>
      </c>
      <c r="L52" s="2">
        <v>15</v>
      </c>
      <c r="M52" s="2">
        <v>24.6</v>
      </c>
      <c r="N52" s="4">
        <v>6.2</v>
      </c>
      <c r="O52" s="2">
        <v>15.899999999999999</v>
      </c>
      <c r="P52" s="2">
        <v>10.1</v>
      </c>
      <c r="Q52" s="2">
        <v>8.9</v>
      </c>
      <c r="R52" s="2">
        <v>11.399999999999999</v>
      </c>
      <c r="S52" s="2">
        <v>5.9</v>
      </c>
      <c r="T52" s="2">
        <v>5.1000000000000005</v>
      </c>
      <c r="U52" s="2">
        <v>1.6</v>
      </c>
      <c r="X52" s="2">
        <v>62.5</v>
      </c>
      <c r="Y52" s="2">
        <v>17.8</v>
      </c>
      <c r="Z52" s="4">
        <v>11.7</v>
      </c>
      <c r="AA52" s="35">
        <f t="shared" si="0"/>
        <v>150.9</v>
      </c>
      <c r="AB52" s="1">
        <f t="shared" si="1"/>
        <v>6.7000000000000011</v>
      </c>
      <c r="AC52" s="1">
        <f t="shared" si="2"/>
        <v>12.6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3">
      <c r="A53" s="2">
        <v>2017</v>
      </c>
      <c r="B53">
        <v>0.64700000000000002</v>
      </c>
      <c r="C53" s="14"/>
      <c r="D53" s="14"/>
      <c r="G53" s="2">
        <v>2017</v>
      </c>
      <c r="H53" s="2">
        <v>5.1000000000000005</v>
      </c>
      <c r="I53" s="2">
        <v>1.6</v>
      </c>
      <c r="L53" s="2">
        <v>62.5</v>
      </c>
      <c r="M53" s="2">
        <v>17.8</v>
      </c>
      <c r="N53" s="4">
        <v>11.7</v>
      </c>
      <c r="P53" s="2">
        <v>9.1000000000000014</v>
      </c>
      <c r="Q53" s="2">
        <v>13.199999999999998</v>
      </c>
      <c r="R53" s="2">
        <v>5.9</v>
      </c>
      <c r="S53" s="2">
        <v>5.6</v>
      </c>
      <c r="T53" s="2">
        <v>7.5999999999999988</v>
      </c>
      <c r="U53" s="2">
        <v>8.6000000000000014</v>
      </c>
      <c r="V53" s="2">
        <v>12.799999999999999</v>
      </c>
      <c r="W53" s="2">
        <v>17.2</v>
      </c>
      <c r="X53" s="2">
        <v>16.099999999999998</v>
      </c>
      <c r="Y53" s="2">
        <v>38.9</v>
      </c>
      <c r="Z53" s="4">
        <v>16.100000000000001</v>
      </c>
      <c r="AA53" s="35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3">
      <c r="A54" s="2">
        <v>2018</v>
      </c>
      <c r="B54">
        <v>0.997</v>
      </c>
      <c r="C54" s="14"/>
      <c r="D54" s="14"/>
      <c r="G54" s="2">
        <v>2018</v>
      </c>
      <c r="H54" s="2">
        <v>7.5999999999999988</v>
      </c>
      <c r="I54" s="2">
        <v>8.6000000000000014</v>
      </c>
      <c r="J54" s="2">
        <v>12.799999999999999</v>
      </c>
      <c r="K54" s="2">
        <v>17.2</v>
      </c>
      <c r="L54" s="2">
        <v>16.099999999999998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5.0000000000000009</v>
      </c>
      <c r="R54" s="2">
        <v>6.1</v>
      </c>
      <c r="S54" s="2">
        <v>9.4</v>
      </c>
      <c r="T54" s="2">
        <v>1.1000000000000001</v>
      </c>
      <c r="U54" s="2">
        <v>3.2999999999999994</v>
      </c>
      <c r="V54" s="2">
        <v>1.8</v>
      </c>
      <c r="W54" s="2">
        <v>13.299999999999999</v>
      </c>
      <c r="X54" s="2">
        <v>13.199999999999998</v>
      </c>
      <c r="Y54" s="2">
        <v>6.6000000000000014</v>
      </c>
      <c r="Z54" s="4">
        <v>5.0000000000000009</v>
      </c>
      <c r="AA54" s="35">
        <f t="shared" si="0"/>
        <v>93.300000000000011</v>
      </c>
      <c r="AB54" s="1">
        <f t="shared" si="1"/>
        <v>4.3999999999999995</v>
      </c>
      <c r="AC54" s="1">
        <f t="shared" si="2"/>
        <v>28.9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3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3.2999999999999994</v>
      </c>
      <c r="J55" s="2">
        <v>1.8</v>
      </c>
      <c r="K55" s="2">
        <v>13.299999999999999</v>
      </c>
      <c r="L55" s="2">
        <v>13.199999999999998</v>
      </c>
      <c r="M55" s="2">
        <v>6.6000000000000014</v>
      </c>
      <c r="N55" s="4">
        <v>5.0000000000000009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8.1000000000000014</v>
      </c>
      <c r="T55" s="2">
        <v>0.1</v>
      </c>
      <c r="U55" s="2">
        <v>15.000000000000002</v>
      </c>
      <c r="V55" s="2">
        <v>4.8</v>
      </c>
      <c r="W55" s="2">
        <v>10.1</v>
      </c>
      <c r="X55" s="2">
        <v>12.8</v>
      </c>
      <c r="Y55" s="2">
        <v>10.799999999999999</v>
      </c>
      <c r="Z55" s="4">
        <v>13.899999999999997</v>
      </c>
      <c r="AA55" s="35">
        <f t="shared" si="0"/>
        <v>96.699999999999989</v>
      </c>
      <c r="AB55" s="1">
        <f t="shared" si="1"/>
        <v>15.100000000000001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3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15.000000000000002</v>
      </c>
      <c r="J56" s="2">
        <v>4.8</v>
      </c>
      <c r="K56" s="2">
        <v>10.1</v>
      </c>
      <c r="L56" s="2">
        <v>12.8</v>
      </c>
      <c r="M56" s="2">
        <v>10.799999999999999</v>
      </c>
      <c r="N56" s="4">
        <v>13.899999999999997</v>
      </c>
      <c r="O56" s="2">
        <v>3.1999999999999997</v>
      </c>
      <c r="P56" s="2">
        <v>19.099999999999998</v>
      </c>
      <c r="Q56" s="2">
        <v>8.6000000000000014</v>
      </c>
      <c r="R56" s="2">
        <v>5.3999999999999995</v>
      </c>
      <c r="S56" s="2">
        <v>0.89999999999999991</v>
      </c>
      <c r="T56" s="2">
        <v>5</v>
      </c>
      <c r="U56" s="2">
        <v>18.700000000000003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10.999999999999998</v>
      </c>
      <c r="AA56" s="35">
        <f t="shared" si="0"/>
        <v>143.4</v>
      </c>
      <c r="AB56" s="1">
        <f t="shared" si="1"/>
        <v>23.700000000000003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6">
        <v>-34.4</v>
      </c>
      <c r="AN56" s="36">
        <v>-29.3</v>
      </c>
      <c r="AO56" s="36">
        <v>-24.4</v>
      </c>
      <c r="AP56" s="36">
        <v>-14.1</v>
      </c>
      <c r="AQ56" s="36">
        <v>-0.2</v>
      </c>
      <c r="AR56" s="36">
        <v>14.3</v>
      </c>
      <c r="AS56" s="36">
        <v>11.8</v>
      </c>
      <c r="AT56" s="36">
        <v>6</v>
      </c>
      <c r="AU56" s="36">
        <v>5.0999999999999996</v>
      </c>
      <c r="AV56" s="36">
        <v>-6</v>
      </c>
      <c r="AW56" s="36">
        <v>-19.5</v>
      </c>
      <c r="AX56" s="37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3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18.700000000000003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10.999999999999998</v>
      </c>
      <c r="O57">
        <v>12.799999999999999</v>
      </c>
      <c r="P57">
        <v>9.8000000000000007</v>
      </c>
      <c r="Q57">
        <v>4.8999999999999995</v>
      </c>
      <c r="R57">
        <v>5.0999999999999996</v>
      </c>
      <c r="S57">
        <v>8.3999999999999986</v>
      </c>
      <c r="T57">
        <v>19.700000000000003</v>
      </c>
      <c r="U57">
        <v>48.700000000000017</v>
      </c>
      <c r="V57">
        <v>14.499999999999998</v>
      </c>
      <c r="W57">
        <v>34.200000000000003</v>
      </c>
      <c r="X57">
        <v>14.899999999999999</v>
      </c>
      <c r="Y57">
        <v>14.5</v>
      </c>
      <c r="Z57">
        <v>11.899999999999999</v>
      </c>
      <c r="AA57" s="35">
        <f t="shared" si="0"/>
        <v>199.40000000000003</v>
      </c>
      <c r="AB57" s="1">
        <f t="shared" si="1"/>
        <v>68.40000000000002</v>
      </c>
      <c r="AC57" s="1">
        <f t="shared" si="2"/>
        <v>125.50000000000001</v>
      </c>
      <c r="AE57" s="2">
        <v>2021</v>
      </c>
      <c r="AF57" s="36">
        <v>14.3</v>
      </c>
      <c r="AG57" s="36">
        <v>11.8</v>
      </c>
      <c r="AH57" s="36">
        <v>6</v>
      </c>
      <c r="AI57" s="36">
        <v>5.0999999999999996</v>
      </c>
      <c r="AJ57" s="36">
        <v>-6</v>
      </c>
      <c r="AK57" s="36">
        <v>-19.5</v>
      </c>
      <c r="AL57" s="37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3">
      <c r="AA58" s="6">
        <f>AVERAGE(AA2:AA57)</f>
        <v>210.03749999999999</v>
      </c>
      <c r="AB58" s="6">
        <f>AVERAGE(AB2:AB57)</f>
        <v>52.323214285714279</v>
      </c>
      <c r="AC58" s="1">
        <f>AVERAGE(AC2:AC57)</f>
        <v>114.74285714285712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3">
      <c r="G59" s="1"/>
      <c r="AA59" s="6"/>
      <c r="AB59" s="6"/>
      <c r="AC59" s="1"/>
      <c r="AX59" s="2"/>
    </row>
    <row r="60" spans="1:53" x14ac:dyDescent="0.3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37</v>
      </c>
      <c r="Z60" s="2" t="s">
        <v>39</v>
      </c>
      <c r="AA60" s="6"/>
      <c r="AB60" s="6"/>
      <c r="AC60" s="1"/>
      <c r="AX60" s="2"/>
    </row>
    <row r="61" spans="1:53" x14ac:dyDescent="0.3">
      <c r="G61" s="2" t="s">
        <v>25</v>
      </c>
      <c r="H61" s="2">
        <f>CORREL($B$2:$B$57,H2:H57)</f>
        <v>3.2824229204214433E-2</v>
      </c>
      <c r="I61" s="2">
        <f t="shared" ref="I61:X61" si="7">CORREL($B$2:$B$57,I2:I57)</f>
        <v>0.2460893962231582</v>
      </c>
      <c r="J61" s="2">
        <f t="shared" si="7"/>
        <v>0.12559434346866891</v>
      </c>
      <c r="K61" s="2">
        <f t="shared" si="7"/>
        <v>-8.5344574564942932E-2</v>
      </c>
      <c r="L61" s="2">
        <f t="shared" si="7"/>
        <v>0.12664288816823491</v>
      </c>
      <c r="M61" s="2">
        <f t="shared" si="7"/>
        <v>0.12892842806232435</v>
      </c>
      <c r="N61" s="2">
        <f t="shared" si="7"/>
        <v>-5.2049105092283693E-2</v>
      </c>
      <c r="O61" s="2">
        <f>CORREL($B$2:$B$57,O2:O57)</f>
        <v>-8.7518098507459355E-2</v>
      </c>
      <c r="P61" s="2">
        <f t="shared" si="7"/>
        <v>7.0774719280377485E-2</v>
      </c>
      <c r="Q61" s="2">
        <f t="shared" si="7"/>
        <v>-0.15418203673032332</v>
      </c>
      <c r="R61" s="2">
        <f t="shared" si="7"/>
        <v>-0.1922248558700658</v>
      </c>
      <c r="S61" s="2">
        <f t="shared" si="7"/>
        <v>0.16128954097005568</v>
      </c>
      <c r="T61" s="2">
        <f t="shared" si="7"/>
        <v>0.15004555484350104</v>
      </c>
      <c r="U61" s="2">
        <f>CORREL($B$2:$B$57,U2:U57)</f>
        <v>0.11422973031620358</v>
      </c>
      <c r="V61" s="2">
        <f t="shared" si="7"/>
        <v>0.12326735439000494</v>
      </c>
      <c r="W61" s="2">
        <f t="shared" si="7"/>
        <v>0.26516043935421457</v>
      </c>
      <c r="X61" s="2">
        <f t="shared" si="7"/>
        <v>3.8068754784021143E-2</v>
      </c>
      <c r="AA61" s="6"/>
      <c r="AB61" s="6"/>
      <c r="AC61" s="1"/>
    </row>
    <row r="62" spans="1:53" x14ac:dyDescent="0.3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3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3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3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3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3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3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3">
      <c r="F69" s="2" t="s">
        <v>27</v>
      </c>
      <c r="G69" s="10">
        <f>MAX(H61:X61)</f>
        <v>0.26516043935421457</v>
      </c>
      <c r="AA69" s="6"/>
      <c r="AC69" s="1"/>
    </row>
    <row r="70" spans="6:29" x14ac:dyDescent="0.3">
      <c r="F70" s="2" t="s">
        <v>28</v>
      </c>
      <c r="G70" s="11">
        <f>MIN(H61:X61)</f>
        <v>-0.1922248558700658</v>
      </c>
      <c r="AA70" s="6"/>
      <c r="AC70" s="1"/>
    </row>
    <row r="71" spans="6:29" x14ac:dyDescent="0.3">
      <c r="F71" s="2" t="s">
        <v>23</v>
      </c>
      <c r="G71" s="10">
        <f>MAX(H62:X62)</f>
        <v>0.38396649589561449</v>
      </c>
      <c r="AA71" s="6"/>
      <c r="AC71" s="1"/>
    </row>
    <row r="72" spans="6:29" x14ac:dyDescent="0.3">
      <c r="F72" s="2" t="s">
        <v>24</v>
      </c>
      <c r="G72" s="11">
        <f>MIN(H62:X62)</f>
        <v>-0.45360654761364416</v>
      </c>
      <c r="AA72" s="6"/>
      <c r="AC72" s="1"/>
    </row>
    <row r="73" spans="6:29" x14ac:dyDescent="0.3">
      <c r="AA73" s="6"/>
    </row>
    <row r="74" spans="6:29" x14ac:dyDescent="0.3">
      <c r="AA74" s="6"/>
    </row>
    <row r="75" spans="6:29" x14ac:dyDescent="0.3">
      <c r="AA75" s="6"/>
    </row>
    <row r="76" spans="6:29" x14ac:dyDescent="0.3">
      <c r="AA76" s="6"/>
    </row>
    <row r="77" spans="6:29" x14ac:dyDescent="0.3">
      <c r="AA77" s="6"/>
    </row>
    <row r="78" spans="6:29" x14ac:dyDescent="0.3">
      <c r="AA78" s="6"/>
    </row>
    <row r="94" spans="5:18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H61:Y61 Y62:Z62 Y65">
    <cfRule type="top10" dxfId="35" priority="8" bottom="1" rank="5"/>
    <cfRule type="top10" dxfId="34" priority="9" rank="5"/>
  </conditionalFormatting>
  <conditionalFormatting sqref="H62:Z62 Y65">
    <cfRule type="top10" dxfId="33" priority="10" bottom="1" rank="5"/>
    <cfRule type="top10" dxfId="32" priority="11" rank="5"/>
  </conditionalFormatting>
  <conditionalFormatting sqref="AA85:AA86 Y65 H61:Y62 Z62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3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3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3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3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3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3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3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3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3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3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3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3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3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3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3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3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3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3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3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3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3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3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3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3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3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3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3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3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3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3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3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3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3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3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3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3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3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3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3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3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3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3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3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3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3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3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3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3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3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3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3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3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3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3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3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3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3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3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3">
      <c r="J67" s="2" t="s">
        <v>27</v>
      </c>
      <c r="K67" s="20">
        <f>MAX(L59:AB59)</f>
        <v>0.1496336802738962</v>
      </c>
      <c r="AE67" s="18"/>
    </row>
    <row r="68" spans="10:31" x14ac:dyDescent="0.3">
      <c r="J68" s="2" t="s">
        <v>28</v>
      </c>
      <c r="K68" s="21">
        <f>MIN(L59:AB59)</f>
        <v>-0.2315174969895421</v>
      </c>
      <c r="AE68" s="18"/>
    </row>
    <row r="69" spans="10:31" x14ac:dyDescent="0.3">
      <c r="J69" s="2" t="s">
        <v>23</v>
      </c>
      <c r="K69" s="20">
        <f>MAX(L60:AB60)</f>
        <v>0.41386094903144088</v>
      </c>
      <c r="AE69" s="18"/>
    </row>
    <row r="70" spans="10:31" x14ac:dyDescent="0.3">
      <c r="J70" s="2" t="s">
        <v>24</v>
      </c>
      <c r="K70" s="21">
        <f>MIN(L60:AB60)</f>
        <v>-0.30242721525239319</v>
      </c>
      <c r="AE70" s="18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AC60:AC65 L60:AB60">
    <cfRule type="top10" dxfId="25" priority="10" bottom="1" rank="5"/>
    <cfRule type="top10" dxfId="24" priority="11" rank="5"/>
  </conditionalFormatting>
  <conditionalFormatting sqref="AC60:AC65 L59:AC59">
    <cfRule type="top10" dxfId="23" priority="8" bottom="1" rank="5"/>
    <cfRule type="top10" dxfId="22" priority="9" rank="5"/>
  </conditionalFormatting>
  <conditionalFormatting sqref="AE83:AE84 AC61:AC65 L59:AC60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opLeftCell="G46" zoomScale="60" zoomScaleNormal="60" workbookViewId="0">
      <selection activeCell="L58" sqref="L58:R58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1" width="8.8984375" style="2"/>
    <col min="42" max="42" width="8.8984375" style="4"/>
    <col min="43" max="53" width="8.8984375" style="2"/>
    <col min="54" max="54" width="8.8984375" style="4"/>
    <col min="55" max="16384" width="8.8984375" style="2"/>
  </cols>
  <sheetData>
    <row r="1" spans="1:57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38</v>
      </c>
      <c r="AF1" s="2" t="s">
        <v>37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37</v>
      </c>
      <c r="BE1" s="2" t="s">
        <v>39</v>
      </c>
    </row>
    <row r="2" spans="1:57" x14ac:dyDescent="0.3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45.5</v>
      </c>
      <c r="T2" s="2">
        <v>29.5</v>
      </c>
      <c r="U2" s="2">
        <v>14.1</v>
      </c>
      <c r="V2" s="2">
        <v>2.2999999999999998</v>
      </c>
      <c r="W2" s="2">
        <v>1.4000000000000001</v>
      </c>
      <c r="X2" s="2">
        <v>46.20000000000001</v>
      </c>
      <c r="Y2" s="2">
        <v>66.900000000000006</v>
      </c>
      <c r="Z2" s="2">
        <v>29.8</v>
      </c>
      <c r="AA2" s="2">
        <v>21.599999999999998</v>
      </c>
      <c r="AB2" s="2">
        <v>18.600000000000001</v>
      </c>
      <c r="AC2" s="2">
        <v>51.9</v>
      </c>
      <c r="AD2" s="4">
        <v>9.1</v>
      </c>
      <c r="AE2" s="17">
        <f>SUM(S2:AD2)</f>
        <v>336.90000000000003</v>
      </c>
      <c r="AF2" s="15">
        <f>SUM(X2:Y2)</f>
        <v>113.10000000000002</v>
      </c>
      <c r="AG2" s="15">
        <f>SUM(W2:AA2)</f>
        <v>165.9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3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46.20000000000001</v>
      </c>
      <c r="M3" s="2">
        <v>66.900000000000006</v>
      </c>
      <c r="N3" s="2">
        <v>29.8</v>
      </c>
      <c r="O3" s="2">
        <v>21.599999999999998</v>
      </c>
      <c r="P3" s="2">
        <v>18.600000000000001</v>
      </c>
      <c r="Q3" s="2">
        <v>51.9</v>
      </c>
      <c r="R3" s="4">
        <v>9.1</v>
      </c>
      <c r="S3" s="2">
        <v>19.400000000000002</v>
      </c>
      <c r="T3" s="2">
        <v>4.8000000000000007</v>
      </c>
      <c r="U3" s="2">
        <v>15.5</v>
      </c>
      <c r="V3" s="2">
        <v>13.6</v>
      </c>
      <c r="W3" s="2">
        <v>31.000000000000004</v>
      </c>
      <c r="X3" s="2">
        <v>28.7</v>
      </c>
      <c r="Y3" s="2">
        <v>46.8</v>
      </c>
      <c r="Z3" s="2">
        <v>19.600000000000001</v>
      </c>
      <c r="AA3" s="2">
        <v>13.700000000000001</v>
      </c>
      <c r="AB3" s="2">
        <v>30.599999999999998</v>
      </c>
      <c r="AC3" s="2">
        <v>10.199999999999998</v>
      </c>
      <c r="AD3" s="4">
        <v>34.200000000000003</v>
      </c>
      <c r="AE3" s="17">
        <f t="shared" ref="AE3:AE57" si="0">SUM(S3:AD3)</f>
        <v>268.09999999999997</v>
      </c>
      <c r="AF3" s="15">
        <f t="shared" ref="AF3:AF57" si="1">SUM(X3:Y3)</f>
        <v>75.5</v>
      </c>
      <c r="AG3" s="15">
        <f t="shared" ref="AG3:AG57" si="2">SUM(W3:AA3)</f>
        <v>139.79999999999998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3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28.7</v>
      </c>
      <c r="M4" s="2">
        <v>46.8</v>
      </c>
      <c r="N4" s="2">
        <v>19.600000000000001</v>
      </c>
      <c r="O4" s="2">
        <v>13.700000000000001</v>
      </c>
      <c r="P4" s="2">
        <v>30.599999999999998</v>
      </c>
      <c r="Q4" s="2">
        <v>10.199999999999998</v>
      </c>
      <c r="R4" s="4">
        <v>34.200000000000003</v>
      </c>
      <c r="S4" s="2">
        <v>34.200000000000003</v>
      </c>
      <c r="T4" s="2">
        <v>21.799999999999997</v>
      </c>
      <c r="U4" s="2">
        <v>14.7</v>
      </c>
      <c r="V4" s="2">
        <v>1.8</v>
      </c>
      <c r="W4" s="2">
        <v>21.9</v>
      </c>
      <c r="X4" s="2">
        <v>32.799999999999997</v>
      </c>
      <c r="Y4" s="2">
        <v>81.8</v>
      </c>
      <c r="Z4" s="2">
        <v>39.000000000000007</v>
      </c>
      <c r="AA4" s="2">
        <v>10.299999999999999</v>
      </c>
      <c r="AB4" s="2">
        <v>34.299999999999997</v>
      </c>
      <c r="AC4" s="2">
        <v>8.1</v>
      </c>
      <c r="AD4" s="4">
        <v>16.100000000000001</v>
      </c>
      <c r="AE4" s="17">
        <f t="shared" si="0"/>
        <v>316.80000000000007</v>
      </c>
      <c r="AF4" s="15">
        <f t="shared" si="1"/>
        <v>114.6</v>
      </c>
      <c r="AG4" s="15">
        <f t="shared" si="2"/>
        <v>185.8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3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32.799999999999997</v>
      </c>
      <c r="M5" s="2">
        <v>81.8</v>
      </c>
      <c r="N5" s="2">
        <v>39.000000000000007</v>
      </c>
      <c r="O5" s="2">
        <v>10.299999999999999</v>
      </c>
      <c r="P5" s="2">
        <v>34.299999999999997</v>
      </c>
      <c r="Q5" s="2">
        <v>8.1</v>
      </c>
      <c r="R5" s="4">
        <v>16.100000000000001</v>
      </c>
      <c r="S5" s="2">
        <v>36.9</v>
      </c>
      <c r="T5" s="2">
        <v>3.3</v>
      </c>
      <c r="U5" s="2">
        <v>3.0999999999999996</v>
      </c>
      <c r="V5" s="2">
        <v>1.1000000000000001</v>
      </c>
      <c r="W5" s="2">
        <v>4.4000000000000004</v>
      </c>
      <c r="X5" s="2">
        <v>21</v>
      </c>
      <c r="Y5" s="2">
        <v>10.3</v>
      </c>
      <c r="Z5" s="2">
        <v>11.4</v>
      </c>
      <c r="AA5" s="2">
        <v>29.200000000000006</v>
      </c>
      <c r="AB5" s="2">
        <v>23.8</v>
      </c>
      <c r="AC5" s="2">
        <v>6.3</v>
      </c>
      <c r="AD5" s="4">
        <v>13.7</v>
      </c>
      <c r="AE5" s="17">
        <f t="shared" si="0"/>
        <v>164.5</v>
      </c>
      <c r="AF5" s="15">
        <f t="shared" si="1"/>
        <v>31.3</v>
      </c>
      <c r="AG5" s="15">
        <f t="shared" si="2"/>
        <v>76.300000000000011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3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10.3</v>
      </c>
      <c r="N6" s="2">
        <v>11.4</v>
      </c>
      <c r="O6" s="2">
        <v>29.200000000000006</v>
      </c>
      <c r="P6" s="2">
        <v>23.8</v>
      </c>
      <c r="Q6" s="2">
        <v>6.3</v>
      </c>
      <c r="R6" s="4">
        <v>13.7</v>
      </c>
      <c r="S6" s="2">
        <v>2.4</v>
      </c>
      <c r="T6" s="2">
        <v>10.200000000000001</v>
      </c>
      <c r="U6" s="2">
        <v>6.4</v>
      </c>
      <c r="V6" s="2">
        <v>3.5</v>
      </c>
      <c r="W6" s="2">
        <v>20.500000000000004</v>
      </c>
      <c r="X6" s="2">
        <v>23.400000000000002</v>
      </c>
      <c r="Y6" s="2">
        <v>41.8</v>
      </c>
      <c r="Z6" s="2">
        <v>25.999999999999996</v>
      </c>
      <c r="AA6" s="2">
        <v>10.7</v>
      </c>
      <c r="AB6" s="2">
        <v>10.199999999999999</v>
      </c>
      <c r="AC6" s="2">
        <v>22.7</v>
      </c>
      <c r="AD6" s="4">
        <v>6.2000000000000011</v>
      </c>
      <c r="AE6" s="17">
        <f t="shared" si="0"/>
        <v>183.99999999999994</v>
      </c>
      <c r="AF6" s="15">
        <f t="shared" si="1"/>
        <v>65.2</v>
      </c>
      <c r="AG6" s="15">
        <f t="shared" si="2"/>
        <v>122.4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3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23.400000000000002</v>
      </c>
      <c r="M7" s="2">
        <v>41.8</v>
      </c>
      <c r="N7" s="2">
        <v>25.999999999999996</v>
      </c>
      <c r="O7" s="2">
        <v>10.7</v>
      </c>
      <c r="P7" s="2">
        <v>10.199999999999999</v>
      </c>
      <c r="Q7" s="2">
        <v>22.7</v>
      </c>
      <c r="R7" s="4">
        <v>6.2000000000000011</v>
      </c>
      <c r="S7" s="2">
        <v>26</v>
      </c>
      <c r="T7" s="2">
        <v>17.7</v>
      </c>
      <c r="U7" s="2">
        <v>8.3000000000000007</v>
      </c>
      <c r="V7" s="2">
        <v>0.60000000000000009</v>
      </c>
      <c r="W7" s="2">
        <v>3.2</v>
      </c>
      <c r="X7" s="2">
        <v>11.200000000000001</v>
      </c>
      <c r="Y7" s="2">
        <v>13.1</v>
      </c>
      <c r="Z7" s="2">
        <v>24.200000000000003</v>
      </c>
      <c r="AA7" s="2">
        <v>25.999999999999996</v>
      </c>
      <c r="AB7" s="2">
        <v>26.7</v>
      </c>
      <c r="AC7" s="2">
        <v>35.699999999999996</v>
      </c>
      <c r="AD7" s="4">
        <v>16.2</v>
      </c>
      <c r="AE7" s="17">
        <f t="shared" si="0"/>
        <v>208.89999999999995</v>
      </c>
      <c r="AF7" s="15">
        <f t="shared" si="1"/>
        <v>24.3</v>
      </c>
      <c r="AG7" s="15">
        <f t="shared" si="2"/>
        <v>77.7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3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11.200000000000001</v>
      </c>
      <c r="M8" s="2">
        <v>13.1</v>
      </c>
      <c r="N8" s="2">
        <v>24.200000000000003</v>
      </c>
      <c r="O8" s="2">
        <v>25.999999999999996</v>
      </c>
      <c r="P8" s="2">
        <v>26.7</v>
      </c>
      <c r="Q8" s="2">
        <v>35.699999999999996</v>
      </c>
      <c r="R8" s="4">
        <v>16.2</v>
      </c>
      <c r="S8" s="2">
        <v>20.000000000000004</v>
      </c>
      <c r="T8" s="2">
        <v>11.8</v>
      </c>
      <c r="U8" s="2">
        <v>5.0999999999999996</v>
      </c>
      <c r="V8" s="2">
        <v>6.3000000000000007</v>
      </c>
      <c r="W8" s="2">
        <v>16.400000000000002</v>
      </c>
      <c r="X8" s="2">
        <v>8.2000000000000011</v>
      </c>
      <c r="Y8" s="2">
        <v>21.9</v>
      </c>
      <c r="Z8" s="2">
        <v>62.699999999999996</v>
      </c>
      <c r="AA8" s="2">
        <v>14.900000000000002</v>
      </c>
      <c r="AB8" s="2">
        <v>25.799999999999994</v>
      </c>
      <c r="AC8" s="2">
        <v>15.899999999999999</v>
      </c>
      <c r="AD8" s="4">
        <v>29.200000000000003</v>
      </c>
      <c r="AE8" s="17">
        <f t="shared" si="0"/>
        <v>238.2</v>
      </c>
      <c r="AF8" s="15">
        <f t="shared" si="1"/>
        <v>30.1</v>
      </c>
      <c r="AG8" s="15">
        <f t="shared" si="2"/>
        <v>124.1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3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8.2000000000000011</v>
      </c>
      <c r="M9" s="2">
        <v>21.9</v>
      </c>
      <c r="N9" s="2">
        <v>62.699999999999996</v>
      </c>
      <c r="O9" s="2">
        <v>14.900000000000002</v>
      </c>
      <c r="P9" s="2">
        <v>25.799999999999994</v>
      </c>
      <c r="Q9" s="2">
        <v>15.899999999999999</v>
      </c>
      <c r="R9" s="4">
        <v>29.200000000000003</v>
      </c>
      <c r="S9" s="2">
        <v>9.6000000000000014</v>
      </c>
      <c r="T9" s="2">
        <v>4</v>
      </c>
      <c r="U9" s="2">
        <v>3</v>
      </c>
      <c r="V9" s="2">
        <v>3</v>
      </c>
      <c r="W9" s="2">
        <v>2</v>
      </c>
      <c r="X9" s="2">
        <v>6.3</v>
      </c>
      <c r="Y9" s="2">
        <v>68.40000000000002</v>
      </c>
      <c r="Z9" s="2">
        <v>45.199999999999996</v>
      </c>
      <c r="AA9" s="2">
        <v>28.799999999999997</v>
      </c>
      <c r="AB9" s="2">
        <v>31.499999999999996</v>
      </c>
      <c r="AC9" s="2">
        <v>27.4</v>
      </c>
      <c r="AD9" s="4">
        <v>13.200000000000001</v>
      </c>
      <c r="AE9" s="17">
        <f t="shared" si="0"/>
        <v>242.4</v>
      </c>
      <c r="AF9" s="15">
        <f t="shared" si="1"/>
        <v>74.700000000000017</v>
      </c>
      <c r="AG9" s="15">
        <f t="shared" si="2"/>
        <v>150.69999999999999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3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6.3</v>
      </c>
      <c r="M10" s="2">
        <v>68.40000000000002</v>
      </c>
      <c r="N10" s="2">
        <v>45.199999999999996</v>
      </c>
      <c r="O10" s="2">
        <v>28.799999999999997</v>
      </c>
      <c r="P10" s="2">
        <v>31.499999999999996</v>
      </c>
      <c r="Q10" s="2">
        <v>27.4</v>
      </c>
      <c r="R10" s="4">
        <v>13.200000000000001</v>
      </c>
      <c r="S10" s="2">
        <v>6.4000000000000012</v>
      </c>
      <c r="T10" s="2">
        <v>6</v>
      </c>
      <c r="U10" s="2">
        <v>8</v>
      </c>
      <c r="V10" s="2">
        <v>1.4</v>
      </c>
      <c r="W10" s="2">
        <v>5.4</v>
      </c>
      <c r="X10" s="2">
        <v>23</v>
      </c>
      <c r="Y10" s="2">
        <v>13.200000000000001</v>
      </c>
      <c r="Z10" s="2">
        <v>9.6999999999999993</v>
      </c>
      <c r="AA10" s="2">
        <v>24.400000000000002</v>
      </c>
      <c r="AB10" s="2">
        <v>7.6</v>
      </c>
      <c r="AC10" s="2">
        <v>22.6</v>
      </c>
      <c r="AD10" s="4">
        <v>2.5999999999999996</v>
      </c>
      <c r="AE10" s="17">
        <f t="shared" si="0"/>
        <v>130.30000000000001</v>
      </c>
      <c r="AF10" s="15">
        <f t="shared" si="1"/>
        <v>36.200000000000003</v>
      </c>
      <c r="AG10" s="15">
        <f t="shared" si="2"/>
        <v>75.7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3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13.200000000000001</v>
      </c>
      <c r="N11" s="2">
        <v>9.6999999999999993</v>
      </c>
      <c r="O11" s="2">
        <v>24.400000000000002</v>
      </c>
      <c r="P11" s="2">
        <v>7.6</v>
      </c>
      <c r="Q11" s="2">
        <v>22.6</v>
      </c>
      <c r="R11" s="4">
        <v>2.5999999999999996</v>
      </c>
      <c r="S11" s="2">
        <v>15.4</v>
      </c>
      <c r="T11" s="2">
        <v>17.900000000000002</v>
      </c>
      <c r="U11" s="2">
        <v>13.099999999999996</v>
      </c>
      <c r="V11" s="2">
        <v>13.799999999999999</v>
      </c>
      <c r="W11" s="2">
        <v>1.5</v>
      </c>
      <c r="X11" s="2">
        <v>16.099999999999998</v>
      </c>
      <c r="Y11" s="2">
        <v>44.4</v>
      </c>
      <c r="Z11" s="2">
        <v>39.9</v>
      </c>
      <c r="AA11" s="2">
        <v>30.900000000000002</v>
      </c>
      <c r="AB11" s="2">
        <v>27.699999999999996</v>
      </c>
      <c r="AC11" s="2">
        <v>37.700000000000003</v>
      </c>
      <c r="AD11" s="4">
        <v>10.700000000000001</v>
      </c>
      <c r="AE11" s="17">
        <f t="shared" si="0"/>
        <v>269.09999999999997</v>
      </c>
      <c r="AF11" s="15">
        <f t="shared" si="1"/>
        <v>60.5</v>
      </c>
      <c r="AG11" s="15">
        <f t="shared" si="2"/>
        <v>132.80000000000001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3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16.099999999999998</v>
      </c>
      <c r="M12" s="2">
        <v>44.4</v>
      </c>
      <c r="N12" s="2">
        <v>39.9</v>
      </c>
      <c r="O12" s="2">
        <v>30.900000000000002</v>
      </c>
      <c r="P12" s="2">
        <v>27.699999999999996</v>
      </c>
      <c r="Q12" s="2">
        <v>37.700000000000003</v>
      </c>
      <c r="R12" s="4">
        <v>10.700000000000001</v>
      </c>
      <c r="S12" s="2">
        <v>25.999999999999996</v>
      </c>
      <c r="T12" s="2">
        <v>9.4999999999999982</v>
      </c>
      <c r="U12" s="2">
        <v>11.4</v>
      </c>
      <c r="V12" s="2">
        <v>10.899999999999999</v>
      </c>
      <c r="W12" s="2">
        <v>5.9000000000000012</v>
      </c>
      <c r="X12" s="2">
        <v>37.099999999999994</v>
      </c>
      <c r="Y12" s="2">
        <v>40.79999999999999</v>
      </c>
      <c r="Z12" s="2">
        <v>18.500000000000004</v>
      </c>
      <c r="AA12" s="2">
        <v>19.600000000000001</v>
      </c>
      <c r="AB12" s="2">
        <v>10.8</v>
      </c>
      <c r="AC12" s="2">
        <v>8.5000000000000018</v>
      </c>
      <c r="AD12" s="4">
        <v>7.3999999999999995</v>
      </c>
      <c r="AE12" s="17">
        <f t="shared" si="0"/>
        <v>206.39999999999998</v>
      </c>
      <c r="AF12" s="15">
        <f t="shared" si="1"/>
        <v>77.899999999999977</v>
      </c>
      <c r="AG12" s="15">
        <f t="shared" si="2"/>
        <v>121.89999999999998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3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37.099999999999994</v>
      </c>
      <c r="M13" s="2">
        <v>40.79999999999999</v>
      </c>
      <c r="N13" s="2">
        <v>18.500000000000004</v>
      </c>
      <c r="O13" s="2">
        <v>19.600000000000001</v>
      </c>
      <c r="P13" s="2">
        <v>10.8</v>
      </c>
      <c r="Q13" s="2">
        <v>8.5000000000000018</v>
      </c>
      <c r="R13" s="4">
        <v>7.3999999999999995</v>
      </c>
      <c r="S13" s="2">
        <v>17.600000000000001</v>
      </c>
      <c r="T13" s="2">
        <v>15.099999999999998</v>
      </c>
      <c r="U13" s="2">
        <v>4.3</v>
      </c>
      <c r="V13" s="2">
        <v>7.8</v>
      </c>
      <c r="W13" s="2">
        <v>11.9</v>
      </c>
      <c r="X13" s="2">
        <v>22.3</v>
      </c>
      <c r="Y13" s="2">
        <v>8.4</v>
      </c>
      <c r="Z13" s="2">
        <v>49.699999999999996</v>
      </c>
      <c r="AA13" s="2">
        <v>66.3</v>
      </c>
      <c r="AB13" s="2">
        <v>17.699999999999996</v>
      </c>
      <c r="AC13" s="2">
        <v>15.099999999999998</v>
      </c>
      <c r="AD13" s="4">
        <v>22.099999999999998</v>
      </c>
      <c r="AE13" s="17">
        <f t="shared" si="0"/>
        <v>258.29999999999995</v>
      </c>
      <c r="AF13" s="15">
        <f t="shared" si="1"/>
        <v>30.700000000000003</v>
      </c>
      <c r="AG13" s="15">
        <f t="shared" si="2"/>
        <v>158.6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3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22.3</v>
      </c>
      <c r="M14" s="2">
        <v>8.4</v>
      </c>
      <c r="N14" s="2">
        <v>49.699999999999996</v>
      </c>
      <c r="O14" s="2">
        <v>66.3</v>
      </c>
      <c r="P14" s="2">
        <v>17.699999999999996</v>
      </c>
      <c r="Q14" s="2">
        <v>15.099999999999998</v>
      </c>
      <c r="R14" s="4">
        <v>22.099999999999998</v>
      </c>
      <c r="S14" s="2">
        <v>25.2</v>
      </c>
      <c r="T14" s="2">
        <v>10.500000000000002</v>
      </c>
      <c r="U14" s="2">
        <v>3.2</v>
      </c>
      <c r="V14" s="2">
        <v>10.199999999999999</v>
      </c>
      <c r="W14" s="2">
        <v>8.6999999999999993</v>
      </c>
      <c r="X14" s="2">
        <v>10.1</v>
      </c>
      <c r="Y14" s="2">
        <v>52.599999999999994</v>
      </c>
      <c r="Z14" s="2">
        <v>44</v>
      </c>
      <c r="AA14" s="2">
        <v>3.8999999999999995</v>
      </c>
      <c r="AB14" s="2">
        <v>12.2</v>
      </c>
      <c r="AC14" s="2">
        <v>11.399999999999999</v>
      </c>
      <c r="AD14" s="4">
        <v>15.8</v>
      </c>
      <c r="AE14" s="17">
        <f t="shared" si="0"/>
        <v>207.8</v>
      </c>
      <c r="AF14" s="15">
        <f t="shared" si="1"/>
        <v>62.699999999999996</v>
      </c>
      <c r="AG14" s="15">
        <f t="shared" si="2"/>
        <v>119.3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3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10.1</v>
      </c>
      <c r="M15" s="2">
        <v>52.599999999999994</v>
      </c>
      <c r="N15" s="2">
        <v>44</v>
      </c>
      <c r="O15" s="2">
        <v>3.8999999999999995</v>
      </c>
      <c r="P15" s="2">
        <v>12.2</v>
      </c>
      <c r="Q15" s="2">
        <v>11.399999999999999</v>
      </c>
      <c r="R15" s="4">
        <v>15.8</v>
      </c>
      <c r="S15" s="2">
        <v>18.899999999999999</v>
      </c>
      <c r="T15" s="2">
        <v>21.300000000000004</v>
      </c>
      <c r="U15" s="2">
        <v>9.4</v>
      </c>
      <c r="V15" s="2">
        <v>3.9</v>
      </c>
      <c r="W15" s="2">
        <v>7.5</v>
      </c>
      <c r="X15" s="2">
        <v>29.599999999999998</v>
      </c>
      <c r="Y15" s="2">
        <v>69.099999999999994</v>
      </c>
      <c r="Z15" s="2">
        <v>54</v>
      </c>
      <c r="AA15" s="2">
        <v>39.4</v>
      </c>
      <c r="AB15" s="2">
        <v>11</v>
      </c>
      <c r="AD15" s="4">
        <v>20.799999999999997</v>
      </c>
      <c r="AE15" s="17">
        <f t="shared" si="0"/>
        <v>284.90000000000003</v>
      </c>
      <c r="AF15" s="15">
        <f t="shared" si="1"/>
        <v>98.699999999999989</v>
      </c>
      <c r="AG15" s="15">
        <f t="shared" si="2"/>
        <v>199.6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3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29.599999999999998</v>
      </c>
      <c r="M16" s="2">
        <v>69.099999999999994</v>
      </c>
      <c r="N16" s="2">
        <v>54</v>
      </c>
      <c r="O16" s="2">
        <v>39.4</v>
      </c>
      <c r="P16" s="2">
        <v>11</v>
      </c>
      <c r="R16" s="4">
        <v>20.799999999999997</v>
      </c>
      <c r="S16" s="2">
        <v>8.3999999999999986</v>
      </c>
      <c r="T16" s="2">
        <v>27.199999999999996</v>
      </c>
      <c r="U16" s="2">
        <v>11.699999999999998</v>
      </c>
      <c r="V16" s="2">
        <v>2</v>
      </c>
      <c r="W16" s="2">
        <v>1.7</v>
      </c>
      <c r="X16" s="2">
        <v>27.699999999999996</v>
      </c>
      <c r="Y16" s="2">
        <v>51.20000000000001</v>
      </c>
      <c r="Z16" s="2">
        <v>15.700000000000001</v>
      </c>
      <c r="AA16" s="2">
        <v>9.6999999999999993</v>
      </c>
      <c r="AB16" s="2">
        <v>27.2</v>
      </c>
      <c r="AC16" s="2">
        <v>10.899999999999997</v>
      </c>
      <c r="AD16" s="4">
        <v>7.4000000000000012</v>
      </c>
      <c r="AE16" s="17">
        <f t="shared" si="0"/>
        <v>200.79999999999998</v>
      </c>
      <c r="AF16" s="15">
        <f t="shared" si="1"/>
        <v>78.900000000000006</v>
      </c>
      <c r="AG16" s="15">
        <f t="shared" si="2"/>
        <v>106.00000000000001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3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27.699999999999996</v>
      </c>
      <c r="M17" s="2">
        <v>51.20000000000001</v>
      </c>
      <c r="N17" s="2">
        <v>15.700000000000001</v>
      </c>
      <c r="O17" s="2">
        <v>9.6999999999999993</v>
      </c>
      <c r="P17" s="2">
        <v>27.2</v>
      </c>
      <c r="Q17" s="2">
        <v>10.899999999999997</v>
      </c>
      <c r="R17" s="4">
        <v>7.4000000000000012</v>
      </c>
      <c r="S17" s="2">
        <v>16.7</v>
      </c>
      <c r="T17" s="2">
        <v>8.3000000000000007</v>
      </c>
      <c r="U17" s="2">
        <v>9.6</v>
      </c>
      <c r="V17" s="2">
        <v>11.2</v>
      </c>
      <c r="W17" s="2">
        <v>5.6</v>
      </c>
      <c r="X17" s="2">
        <v>24.7</v>
      </c>
      <c r="Y17" s="2">
        <v>74.2</v>
      </c>
      <c r="Z17" s="2">
        <v>24.4</v>
      </c>
      <c r="AA17" s="2">
        <v>19.5</v>
      </c>
      <c r="AB17" s="2">
        <v>14.5</v>
      </c>
      <c r="AC17" s="2">
        <v>7.5</v>
      </c>
      <c r="AD17" s="4">
        <v>25.900000000000002</v>
      </c>
      <c r="AE17" s="17">
        <f t="shared" si="0"/>
        <v>242.10000000000002</v>
      </c>
      <c r="AF17" s="15">
        <f t="shared" si="1"/>
        <v>98.9</v>
      </c>
      <c r="AG17" s="15">
        <f t="shared" si="2"/>
        <v>148.4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3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24.7</v>
      </c>
      <c r="M18" s="2">
        <v>74.2</v>
      </c>
      <c r="N18" s="2">
        <v>24.4</v>
      </c>
      <c r="O18" s="2">
        <v>19.5</v>
      </c>
      <c r="P18" s="2">
        <v>14.5</v>
      </c>
      <c r="Q18" s="2">
        <v>7.5</v>
      </c>
      <c r="R18" s="4">
        <v>25.900000000000002</v>
      </c>
      <c r="S18" s="2">
        <v>29.1</v>
      </c>
      <c r="T18" s="2">
        <v>21</v>
      </c>
      <c r="U18" s="2">
        <v>21</v>
      </c>
      <c r="V18" s="2">
        <v>12.3</v>
      </c>
      <c r="W18" s="2">
        <v>4.9000000000000004</v>
      </c>
      <c r="X18" s="2">
        <v>5.6</v>
      </c>
      <c r="Y18" s="2">
        <v>4.5999999999999996</v>
      </c>
      <c r="Z18" s="2">
        <v>3.2</v>
      </c>
      <c r="AA18" s="2">
        <v>31.8</v>
      </c>
      <c r="AB18" s="2">
        <v>25.599999999999998</v>
      </c>
      <c r="AC18" s="2">
        <v>22.6</v>
      </c>
      <c r="AD18" s="4">
        <v>19.099999999999998</v>
      </c>
      <c r="AE18" s="17">
        <f t="shared" si="0"/>
        <v>200.79999999999998</v>
      </c>
      <c r="AF18" s="15">
        <f t="shared" si="1"/>
        <v>10.199999999999999</v>
      </c>
      <c r="AG18" s="15">
        <f t="shared" si="2"/>
        <v>50.1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3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5.6</v>
      </c>
      <c r="M19" s="2">
        <v>4.5999999999999996</v>
      </c>
      <c r="N19" s="2">
        <v>3.2</v>
      </c>
      <c r="O19" s="2">
        <v>31.8</v>
      </c>
      <c r="P19" s="2">
        <v>25.599999999999998</v>
      </c>
      <c r="Q19" s="2">
        <v>22.6</v>
      </c>
      <c r="R19" s="4">
        <v>19.099999999999998</v>
      </c>
      <c r="S19" s="2">
        <v>9.5000000000000018</v>
      </c>
      <c r="T19" s="2">
        <v>5.0000000000000009</v>
      </c>
      <c r="U19" s="2">
        <v>2.8</v>
      </c>
      <c r="V19" s="2">
        <v>7.3000000000000016</v>
      </c>
      <c r="W19" s="2">
        <v>6.4</v>
      </c>
      <c r="X19" s="2">
        <v>5.7</v>
      </c>
      <c r="Y19" s="2">
        <v>38.299999999999997</v>
      </c>
      <c r="Z19" s="2">
        <v>42.900000000000006</v>
      </c>
      <c r="AA19" s="2">
        <v>30.000000000000004</v>
      </c>
      <c r="AB19" s="2">
        <v>14.7</v>
      </c>
      <c r="AC19" s="2">
        <v>10.199999999999999</v>
      </c>
      <c r="AD19" s="4">
        <v>35.599999999999994</v>
      </c>
      <c r="AE19" s="17">
        <f t="shared" si="0"/>
        <v>208.39999999999998</v>
      </c>
      <c r="AF19" s="15">
        <f t="shared" si="1"/>
        <v>44</v>
      </c>
      <c r="AG19" s="15">
        <f t="shared" si="2"/>
        <v>123.30000000000001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3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5.7</v>
      </c>
      <c r="M20" s="2">
        <v>38.299999999999997</v>
      </c>
      <c r="N20" s="2">
        <v>42.900000000000006</v>
      </c>
      <c r="O20" s="2">
        <v>30.000000000000004</v>
      </c>
      <c r="P20" s="2">
        <v>14.7</v>
      </c>
      <c r="Q20" s="2">
        <v>10.199999999999999</v>
      </c>
      <c r="R20" s="4">
        <v>35.599999999999994</v>
      </c>
      <c r="S20" s="2">
        <v>18.2</v>
      </c>
      <c r="T20" s="2">
        <v>2.2999999999999998</v>
      </c>
      <c r="U20" s="2">
        <v>1.7</v>
      </c>
      <c r="V20" s="2">
        <v>6.8</v>
      </c>
      <c r="W20" s="2">
        <v>20.7</v>
      </c>
      <c r="X20" s="2">
        <v>24.200000000000003</v>
      </c>
      <c r="Y20" s="2">
        <v>94.3</v>
      </c>
      <c r="Z20" s="2">
        <v>52.1</v>
      </c>
      <c r="AA20" s="2">
        <v>46.499999999999993</v>
      </c>
      <c r="AB20" s="2">
        <v>20.400000000000002</v>
      </c>
      <c r="AC20" s="2">
        <v>18.200000000000003</v>
      </c>
      <c r="AD20" s="4">
        <v>11.299999999999999</v>
      </c>
      <c r="AE20" s="17">
        <f t="shared" si="0"/>
        <v>316.69999999999993</v>
      </c>
      <c r="AF20" s="15">
        <f t="shared" si="1"/>
        <v>118.5</v>
      </c>
      <c r="AG20" s="15">
        <f t="shared" si="2"/>
        <v>237.79999999999998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3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24.200000000000003</v>
      </c>
      <c r="M21" s="2">
        <v>94.3</v>
      </c>
      <c r="N21" s="2">
        <v>52.1</v>
      </c>
      <c r="O21" s="2">
        <v>46.499999999999993</v>
      </c>
      <c r="P21" s="2">
        <v>20.400000000000002</v>
      </c>
      <c r="Q21" s="2">
        <v>18.200000000000003</v>
      </c>
      <c r="R21" s="4">
        <v>11.299999999999999</v>
      </c>
      <c r="S21" s="2">
        <v>12.7</v>
      </c>
      <c r="T21" s="2">
        <v>8.4</v>
      </c>
      <c r="U21" s="2">
        <v>8.1</v>
      </c>
      <c r="V21" s="2">
        <v>0.7</v>
      </c>
      <c r="W21" s="2">
        <v>2.8000000000000003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13.699999999999998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3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13.699999999999998</v>
      </c>
      <c r="Q22" s="2">
        <v>35.5</v>
      </c>
      <c r="R22" s="4">
        <v>9.3000000000000007</v>
      </c>
      <c r="S22" s="2">
        <v>3.6999999999999993</v>
      </c>
      <c r="T22" s="2">
        <v>15.4</v>
      </c>
      <c r="U22" s="2">
        <v>11.799999999999997</v>
      </c>
      <c r="V22" s="2">
        <v>3.6999999999999997</v>
      </c>
      <c r="W22" s="2">
        <v>16.100000000000001</v>
      </c>
      <c r="X22" s="2">
        <v>20.900000000000002</v>
      </c>
      <c r="Y22" s="2">
        <v>78.099999999999994</v>
      </c>
      <c r="Z22" s="2">
        <v>29.800000000000004</v>
      </c>
      <c r="AA22" s="2">
        <v>44.999999999999993</v>
      </c>
      <c r="AB22" s="2">
        <v>13.9</v>
      </c>
      <c r="AC22" s="2">
        <v>11.599999999999998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3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20.900000000000002</v>
      </c>
      <c r="M23" s="2">
        <v>78.099999999999994</v>
      </c>
      <c r="N23" s="2">
        <v>29.800000000000004</v>
      </c>
      <c r="O23" s="2">
        <v>44.999999999999993</v>
      </c>
      <c r="P23" s="2">
        <v>13.9</v>
      </c>
      <c r="Q23" s="2">
        <v>11.599999999999998</v>
      </c>
      <c r="R23" s="4">
        <v>14.6</v>
      </c>
      <c r="S23" s="2">
        <v>14.399999999999999</v>
      </c>
      <c r="T23" s="2">
        <v>2</v>
      </c>
      <c r="U23" s="2">
        <v>8.9</v>
      </c>
      <c r="V23" s="2">
        <v>4.2</v>
      </c>
      <c r="W23" s="2">
        <v>9</v>
      </c>
      <c r="X23" s="2">
        <v>38.800000000000004</v>
      </c>
      <c r="Y23" s="2">
        <v>10.3</v>
      </c>
      <c r="Z23" s="2">
        <v>43.599999999999994</v>
      </c>
      <c r="AA23" s="2">
        <v>21.4</v>
      </c>
      <c r="AB23" s="2">
        <v>20.999999999999996</v>
      </c>
      <c r="AC23" s="2">
        <v>6.3999999999999995</v>
      </c>
      <c r="AD23" s="4">
        <v>17.5</v>
      </c>
      <c r="AE23" s="17">
        <f t="shared" si="0"/>
        <v>197.5</v>
      </c>
      <c r="AF23" s="15">
        <f t="shared" si="1"/>
        <v>49.100000000000009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3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38.800000000000004</v>
      </c>
      <c r="M24" s="2">
        <v>10.3</v>
      </c>
      <c r="N24" s="2">
        <v>43.599999999999994</v>
      </c>
      <c r="O24" s="2">
        <v>21.4</v>
      </c>
      <c r="P24" s="2">
        <v>20.999999999999996</v>
      </c>
      <c r="Q24" s="2">
        <v>6.3999999999999995</v>
      </c>
      <c r="R24" s="4">
        <v>17.5</v>
      </c>
      <c r="S24" s="2">
        <v>14.699999999999998</v>
      </c>
      <c r="T24" s="2">
        <v>12.499999999999998</v>
      </c>
      <c r="U24" s="2">
        <v>1.5999999999999999</v>
      </c>
      <c r="V24" s="2">
        <v>2.5</v>
      </c>
      <c r="W24" s="2">
        <v>2.5</v>
      </c>
      <c r="X24" s="2">
        <v>13.700000000000001</v>
      </c>
      <c r="Y24" s="2">
        <v>76.8</v>
      </c>
      <c r="Z24" s="2">
        <v>48.8</v>
      </c>
      <c r="AA24" s="2">
        <v>17.100000000000001</v>
      </c>
      <c r="AB24" s="2">
        <v>15.399999999999999</v>
      </c>
      <c r="AC24" s="2">
        <v>2.5</v>
      </c>
      <c r="AD24" s="4">
        <v>7.8000000000000007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3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13.700000000000001</v>
      </c>
      <c r="M25" s="2">
        <v>76.8</v>
      </c>
      <c r="N25" s="2">
        <v>48.8</v>
      </c>
      <c r="O25" s="2">
        <v>17.100000000000001</v>
      </c>
      <c r="P25" s="2">
        <v>15.399999999999999</v>
      </c>
      <c r="Q25" s="2">
        <v>2.5</v>
      </c>
      <c r="R25" s="4">
        <v>7.8000000000000007</v>
      </c>
      <c r="S25" s="2">
        <v>13.399999999999997</v>
      </c>
      <c r="T25" s="2">
        <v>39.200000000000003</v>
      </c>
      <c r="U25" s="2">
        <v>16.2</v>
      </c>
      <c r="V25" s="2">
        <v>23.899999999999995</v>
      </c>
      <c r="W25" s="2">
        <v>14.799999999999999</v>
      </c>
      <c r="X25" s="2">
        <v>18.099999999999998</v>
      </c>
      <c r="Y25" s="2">
        <v>35.599999999999994</v>
      </c>
      <c r="Z25" s="2">
        <v>63.6</v>
      </c>
      <c r="AA25" s="2">
        <v>22.999999999999996</v>
      </c>
      <c r="AB25" s="2">
        <v>12.499999999999998</v>
      </c>
      <c r="AC25" s="2">
        <v>7.7</v>
      </c>
      <c r="AD25" s="4">
        <v>5.7999999999999989</v>
      </c>
      <c r="AE25" s="17">
        <f t="shared" si="0"/>
        <v>273.79999999999995</v>
      </c>
      <c r="AF25" s="15">
        <f t="shared" si="1"/>
        <v>53.699999999999989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3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18.099999999999998</v>
      </c>
      <c r="M26" s="2">
        <v>35.599999999999994</v>
      </c>
      <c r="N26" s="2">
        <v>63.6</v>
      </c>
      <c r="O26" s="2">
        <v>22.999999999999996</v>
      </c>
      <c r="P26" s="2">
        <v>12.499999999999998</v>
      </c>
      <c r="Q26" s="2">
        <v>7.7</v>
      </c>
      <c r="R26" s="4">
        <v>5.7999999999999989</v>
      </c>
      <c r="S26" s="2">
        <v>2.8</v>
      </c>
      <c r="T26" s="2">
        <v>2.8</v>
      </c>
      <c r="U26" s="2">
        <v>7.3999999999999995</v>
      </c>
      <c r="V26" s="2">
        <v>10.5</v>
      </c>
      <c r="W26" s="2">
        <v>26.3</v>
      </c>
      <c r="X26" s="2">
        <v>29.8</v>
      </c>
      <c r="Y26" s="2">
        <v>42.6</v>
      </c>
      <c r="Z26" s="2">
        <v>43.400000000000013</v>
      </c>
      <c r="AA26" s="2">
        <v>31.399999999999995</v>
      </c>
      <c r="AB26" s="2">
        <v>24.499999999999996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173.50000000000003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3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43.400000000000013</v>
      </c>
      <c r="O27" s="2">
        <v>31.399999999999995</v>
      </c>
      <c r="P27" s="2">
        <v>24.499999999999996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13.599999999999998</v>
      </c>
      <c r="V27" s="2">
        <v>6.2</v>
      </c>
      <c r="W27" s="2">
        <v>7.6000000000000005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13.999999999999998</v>
      </c>
      <c r="AD27" s="4">
        <v>16.599999999999998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3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13.999999999999998</v>
      </c>
      <c r="R28" s="4">
        <v>16.599999999999998</v>
      </c>
      <c r="S28" s="2">
        <v>11.800000000000002</v>
      </c>
      <c r="T28" s="2">
        <v>11.799999999999999</v>
      </c>
      <c r="U28" s="2">
        <v>6.7</v>
      </c>
      <c r="V28" s="2">
        <v>6.2</v>
      </c>
      <c r="W28" s="2">
        <v>17.600000000000001</v>
      </c>
      <c r="X28" s="2">
        <v>63.400000000000006</v>
      </c>
      <c r="Y28" s="2">
        <v>15.1</v>
      </c>
      <c r="Z28" s="2">
        <v>20</v>
      </c>
      <c r="AA28" s="2">
        <v>4.7999999999999989</v>
      </c>
      <c r="AB28" s="2">
        <v>22.099999999999994</v>
      </c>
      <c r="AC28" s="2">
        <v>36.199999999999996</v>
      </c>
      <c r="AD28" s="4">
        <v>26.700000000000003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3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63.400000000000006</v>
      </c>
      <c r="M29" s="2">
        <v>15.1</v>
      </c>
      <c r="N29" s="2">
        <v>20</v>
      </c>
      <c r="O29" s="2">
        <v>4.7999999999999989</v>
      </c>
      <c r="P29" s="2">
        <v>22.099999999999994</v>
      </c>
      <c r="Q29" s="2">
        <v>36.199999999999996</v>
      </c>
      <c r="R29" s="4">
        <v>26.700000000000003</v>
      </c>
      <c r="S29" s="2">
        <v>21.8</v>
      </c>
      <c r="T29" s="2">
        <v>24.4</v>
      </c>
      <c r="U29" s="2">
        <v>11.1</v>
      </c>
      <c r="V29" s="2">
        <v>6.1000000000000005</v>
      </c>
      <c r="W29" s="2">
        <v>12.200000000000001</v>
      </c>
      <c r="X29" s="2">
        <v>21.500000000000004</v>
      </c>
      <c r="Y29" s="2">
        <v>39.6</v>
      </c>
      <c r="Z29" s="2">
        <v>33.5</v>
      </c>
      <c r="AA29" s="2">
        <v>14.4</v>
      </c>
      <c r="AB29" s="2">
        <v>31.399999999999995</v>
      </c>
      <c r="AC29" s="2">
        <v>24.499999999999993</v>
      </c>
      <c r="AD29" s="4">
        <v>5.7</v>
      </c>
      <c r="AE29" s="17">
        <f t="shared" si="0"/>
        <v>246.20000000000002</v>
      </c>
      <c r="AF29" s="15">
        <f t="shared" si="1"/>
        <v>61.100000000000009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3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21.500000000000004</v>
      </c>
      <c r="M30" s="2">
        <v>39.6</v>
      </c>
      <c r="N30" s="2">
        <v>33.5</v>
      </c>
      <c r="O30" s="2">
        <v>14.4</v>
      </c>
      <c r="P30" s="2">
        <v>31.399999999999995</v>
      </c>
      <c r="Q30" s="2">
        <v>24.499999999999993</v>
      </c>
      <c r="R30" s="4">
        <v>5.7</v>
      </c>
      <c r="S30" s="2">
        <v>10.599999999999998</v>
      </c>
      <c r="T30" s="2">
        <v>9.5</v>
      </c>
      <c r="U30" s="2">
        <v>5.9</v>
      </c>
      <c r="V30" s="2">
        <v>5.3000000000000007</v>
      </c>
      <c r="W30" s="2">
        <v>1.2999999999999998</v>
      </c>
      <c r="X30" s="2">
        <v>15.6</v>
      </c>
      <c r="Y30" s="2">
        <v>12.299999999999999</v>
      </c>
      <c r="Z30" s="2">
        <v>62.000000000000014</v>
      </c>
      <c r="AA30" s="2">
        <v>13</v>
      </c>
      <c r="AB30" s="2">
        <v>14.799999999999997</v>
      </c>
      <c r="AC30" s="2">
        <v>17.299999999999994</v>
      </c>
      <c r="AD30" s="4">
        <v>15.200000000000001</v>
      </c>
      <c r="AE30" s="17">
        <f t="shared" si="0"/>
        <v>182.79999999999998</v>
      </c>
      <c r="AF30" s="15">
        <f t="shared" si="1"/>
        <v>27.9</v>
      </c>
      <c r="AG30" s="15">
        <f t="shared" si="2"/>
        <v>104.20000000000002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3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12.299999999999999</v>
      </c>
      <c r="N31" s="2">
        <v>62.000000000000014</v>
      </c>
      <c r="O31" s="2">
        <v>13</v>
      </c>
      <c r="P31" s="2">
        <v>14.799999999999997</v>
      </c>
      <c r="Q31" s="2">
        <v>17.299999999999994</v>
      </c>
      <c r="R31" s="4">
        <v>15.200000000000001</v>
      </c>
      <c r="S31" s="2">
        <v>19.8</v>
      </c>
      <c r="T31" s="2">
        <v>16.500000000000004</v>
      </c>
      <c r="U31" s="2">
        <v>12.900000000000002</v>
      </c>
      <c r="V31" s="2">
        <v>4.3999999999999995</v>
      </c>
      <c r="W31" s="2">
        <v>14.799999999999997</v>
      </c>
      <c r="X31" s="2">
        <v>29.9</v>
      </c>
      <c r="Y31" s="2">
        <v>33.400000000000006</v>
      </c>
      <c r="Z31" s="2">
        <v>48.8</v>
      </c>
      <c r="AA31" s="2">
        <v>12.299999999999999</v>
      </c>
      <c r="AB31" s="2">
        <v>4.3999999999999995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63.300000000000004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3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33.400000000000006</v>
      </c>
      <c r="N32" s="2">
        <v>48.8</v>
      </c>
      <c r="O32" s="2">
        <v>12.299999999999999</v>
      </c>
      <c r="P32" s="2">
        <v>4.3999999999999995</v>
      </c>
      <c r="Q32" s="2">
        <v>6.1</v>
      </c>
      <c r="R32" s="4">
        <v>4.8</v>
      </c>
      <c r="S32" s="2">
        <v>13.600000000000001</v>
      </c>
      <c r="T32" s="2">
        <v>9.0999999999999979</v>
      </c>
      <c r="U32" s="2">
        <v>27.799999999999997</v>
      </c>
      <c r="V32" s="2">
        <v>6.8000000000000007</v>
      </c>
      <c r="W32" s="2">
        <v>18.899999999999999</v>
      </c>
      <c r="X32" s="2">
        <v>33.5</v>
      </c>
      <c r="Y32" s="2">
        <v>44.800000000000004</v>
      </c>
      <c r="Z32" s="2">
        <v>38.400000000000006</v>
      </c>
      <c r="AA32" s="2">
        <v>22.5</v>
      </c>
      <c r="AB32" s="2">
        <v>11.7</v>
      </c>
      <c r="AC32" s="2">
        <v>26.299999999999997</v>
      </c>
      <c r="AD32" s="4">
        <v>20.6</v>
      </c>
      <c r="AE32" s="17">
        <f t="shared" si="0"/>
        <v>274</v>
      </c>
      <c r="AF32" s="15">
        <f t="shared" si="1"/>
        <v>78.300000000000011</v>
      </c>
      <c r="AG32" s="15">
        <f t="shared" si="2"/>
        <v>158.10000000000002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3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44.800000000000004</v>
      </c>
      <c r="N33" s="2">
        <v>38.400000000000006</v>
      </c>
      <c r="O33" s="2">
        <v>22.5</v>
      </c>
      <c r="P33" s="2">
        <v>11.7</v>
      </c>
      <c r="Q33" s="2">
        <v>26.299999999999997</v>
      </c>
      <c r="R33" s="4">
        <v>20.6</v>
      </c>
      <c r="S33" s="2">
        <v>10.299999999999999</v>
      </c>
      <c r="T33" s="2">
        <v>11.100000000000001</v>
      </c>
      <c r="U33" s="2">
        <v>15.200000000000001</v>
      </c>
      <c r="V33" s="2">
        <v>7.3000000000000007</v>
      </c>
      <c r="W33" s="2">
        <v>7.6000000000000005</v>
      </c>
      <c r="X33" s="2">
        <v>42.599999999999994</v>
      </c>
      <c r="Y33" s="2">
        <v>5.6</v>
      </c>
      <c r="Z33" s="2">
        <v>15.3</v>
      </c>
      <c r="AA33" s="2">
        <v>11.400000000000002</v>
      </c>
      <c r="AB33" s="2">
        <v>15.399999999999999</v>
      </c>
      <c r="AC33" s="2">
        <v>20</v>
      </c>
      <c r="AD33" s="4">
        <v>10.299999999999999</v>
      </c>
      <c r="AE33" s="17">
        <f t="shared" si="0"/>
        <v>172.1</v>
      </c>
      <c r="AF33" s="15">
        <f t="shared" si="1"/>
        <v>48.199999999999996</v>
      </c>
      <c r="AG33" s="15">
        <f t="shared" si="2"/>
        <v>82.5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3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42.599999999999994</v>
      </c>
      <c r="M34" s="2">
        <v>5.6</v>
      </c>
      <c r="N34" s="2">
        <v>15.3</v>
      </c>
      <c r="O34" s="2">
        <v>11.400000000000002</v>
      </c>
      <c r="P34" s="2">
        <v>15.399999999999999</v>
      </c>
      <c r="Q34" s="2">
        <v>20</v>
      </c>
      <c r="R34" s="4">
        <v>10.299999999999999</v>
      </c>
      <c r="S34" s="2">
        <v>8.2999999999999989</v>
      </c>
      <c r="T34" s="2">
        <v>6.7</v>
      </c>
      <c r="U34" s="2">
        <v>13.700000000000003</v>
      </c>
      <c r="V34" s="2">
        <v>11.7</v>
      </c>
      <c r="W34" s="2">
        <v>15.100000000000001</v>
      </c>
      <c r="X34" s="2">
        <v>37.199999999999996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10.300000000000002</v>
      </c>
      <c r="AE34" s="17">
        <f t="shared" si="0"/>
        <v>273.7</v>
      </c>
      <c r="AF34" s="15">
        <f t="shared" si="1"/>
        <v>78.199999999999989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3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37.199999999999996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10.300000000000002</v>
      </c>
      <c r="S35" s="2">
        <v>8.1999999999999993</v>
      </c>
      <c r="T35" s="2">
        <v>14.299999999999999</v>
      </c>
      <c r="U35" s="2">
        <v>10.9</v>
      </c>
      <c r="V35" s="2">
        <v>2.4</v>
      </c>
      <c r="W35" s="2">
        <v>12.200000000000001</v>
      </c>
      <c r="X35" s="2">
        <v>16.8</v>
      </c>
      <c r="Y35" s="2">
        <v>45.399999999999991</v>
      </c>
      <c r="Z35" s="2">
        <v>23.7</v>
      </c>
      <c r="AA35" s="2">
        <v>64.299999999999983</v>
      </c>
      <c r="AB35" s="2">
        <v>5.0999999999999996</v>
      </c>
      <c r="AC35" s="2">
        <v>20.999999999999996</v>
      </c>
      <c r="AD35" s="4">
        <v>8.8000000000000007</v>
      </c>
      <c r="AE35" s="17">
        <f t="shared" si="0"/>
        <v>233.09999999999997</v>
      </c>
      <c r="AF35" s="15">
        <f t="shared" si="1"/>
        <v>62.199999999999989</v>
      </c>
      <c r="AG35" s="15">
        <f t="shared" si="2"/>
        <v>162.39999999999998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3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45.399999999999991</v>
      </c>
      <c r="N36" s="2">
        <v>23.7</v>
      </c>
      <c r="O36" s="2">
        <v>64.299999999999983</v>
      </c>
      <c r="P36" s="2">
        <v>5.0999999999999996</v>
      </c>
      <c r="Q36" s="2">
        <v>20.999999999999996</v>
      </c>
      <c r="R36" s="4">
        <v>8.8000000000000007</v>
      </c>
      <c r="S36" s="2">
        <v>9.2000000000000011</v>
      </c>
      <c r="T36" s="2">
        <v>3.3</v>
      </c>
      <c r="U36" s="2">
        <v>5.9</v>
      </c>
      <c r="V36" s="2">
        <v>4.2</v>
      </c>
      <c r="W36" s="2">
        <v>28.799999999999997</v>
      </c>
      <c r="X36" s="2">
        <v>39.200000000000003</v>
      </c>
      <c r="Y36" s="2">
        <v>51.900000000000006</v>
      </c>
      <c r="Z36" s="2">
        <v>23</v>
      </c>
      <c r="AA36" s="2">
        <v>30.8</v>
      </c>
      <c r="AB36" s="2">
        <v>12</v>
      </c>
      <c r="AC36" s="2">
        <v>11.899999999999999</v>
      </c>
      <c r="AD36" s="4">
        <v>9.7999999999999989</v>
      </c>
      <c r="AE36" s="17">
        <f t="shared" si="0"/>
        <v>230.00000000000003</v>
      </c>
      <c r="AF36" s="15">
        <f t="shared" si="1"/>
        <v>91.100000000000009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3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51.900000000000006</v>
      </c>
      <c r="N37" s="2">
        <v>23</v>
      </c>
      <c r="O37" s="2">
        <v>30.8</v>
      </c>
      <c r="P37" s="2">
        <v>12</v>
      </c>
      <c r="Q37" s="2">
        <v>11.899999999999999</v>
      </c>
      <c r="R37" s="4">
        <v>9.7999999999999989</v>
      </c>
      <c r="S37" s="2">
        <v>16.800000000000004</v>
      </c>
      <c r="T37" s="2">
        <v>11.9</v>
      </c>
      <c r="U37" s="2">
        <v>4.7</v>
      </c>
      <c r="V37" s="2">
        <v>3.5</v>
      </c>
      <c r="W37" s="2">
        <v>14.299999999999999</v>
      </c>
      <c r="X37" s="2">
        <v>32.599999999999994</v>
      </c>
      <c r="Y37" s="2">
        <v>12.600000000000001</v>
      </c>
      <c r="Z37" s="2">
        <v>28.8</v>
      </c>
      <c r="AA37" s="2">
        <v>28</v>
      </c>
      <c r="AB37" s="2">
        <v>10.3</v>
      </c>
      <c r="AC37" s="2">
        <v>13.500000000000002</v>
      </c>
      <c r="AD37" s="4">
        <v>8.4</v>
      </c>
      <c r="AE37" s="17">
        <f t="shared" si="0"/>
        <v>185.4</v>
      </c>
      <c r="AF37" s="15">
        <f t="shared" si="1"/>
        <v>45.199999999999996</v>
      </c>
      <c r="AG37" s="15">
        <f t="shared" si="2"/>
        <v>116.3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3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32.599999999999994</v>
      </c>
      <c r="M38" s="2">
        <v>12.600000000000001</v>
      </c>
      <c r="N38" s="2">
        <v>28.8</v>
      </c>
      <c r="O38" s="2">
        <v>28</v>
      </c>
      <c r="P38" s="2">
        <v>10.3</v>
      </c>
      <c r="Q38" s="2">
        <v>13.500000000000002</v>
      </c>
      <c r="R38" s="4">
        <v>8.4</v>
      </c>
      <c r="S38" s="2">
        <v>22.000000000000007</v>
      </c>
      <c r="T38" s="2">
        <v>19.8</v>
      </c>
      <c r="U38" s="2">
        <v>11.399999999999999</v>
      </c>
      <c r="V38" s="2">
        <v>9.2000000000000011</v>
      </c>
      <c r="W38" s="2">
        <v>13.1</v>
      </c>
      <c r="X38" s="2">
        <v>8.7000000000000011</v>
      </c>
      <c r="Y38" s="2">
        <v>49.800000000000004</v>
      </c>
      <c r="Z38" s="2">
        <v>22.8</v>
      </c>
      <c r="AA38" s="2">
        <v>26.500000000000007</v>
      </c>
      <c r="AB38" s="2">
        <v>22.4</v>
      </c>
      <c r="AC38" s="2">
        <v>18.7</v>
      </c>
      <c r="AD38" s="4">
        <v>18.200000000000003</v>
      </c>
      <c r="AE38" s="17">
        <f t="shared" si="0"/>
        <v>242.60000000000002</v>
      </c>
      <c r="AF38" s="15">
        <f t="shared" si="1"/>
        <v>58.500000000000007</v>
      </c>
      <c r="AG38" s="15">
        <f t="shared" si="2"/>
        <v>120.9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3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8.7000000000000011</v>
      </c>
      <c r="M39" s="2">
        <v>49.800000000000004</v>
      </c>
      <c r="N39" s="2">
        <v>22.8</v>
      </c>
      <c r="O39" s="2">
        <v>26.500000000000007</v>
      </c>
      <c r="P39" s="2">
        <v>22.4</v>
      </c>
      <c r="Q39" s="2">
        <v>18.7</v>
      </c>
      <c r="R39" s="4">
        <v>18.200000000000003</v>
      </c>
      <c r="S39" s="2">
        <v>13.9</v>
      </c>
      <c r="T39" s="2">
        <v>1.5000000000000002</v>
      </c>
      <c r="U39" s="2">
        <v>4.8000000000000007</v>
      </c>
      <c r="V39" s="2">
        <v>4.3</v>
      </c>
      <c r="W39" s="2">
        <v>17.899999999999999</v>
      </c>
      <c r="X39" s="2">
        <v>53.9</v>
      </c>
      <c r="Y39" s="2">
        <v>49.800000000000004</v>
      </c>
      <c r="Z39" s="2">
        <v>9.2999999999999989</v>
      </c>
      <c r="AA39" s="2">
        <v>23.799999999999997</v>
      </c>
      <c r="AB39" s="2">
        <v>18.899999999999995</v>
      </c>
      <c r="AC39" s="2">
        <v>10.3</v>
      </c>
      <c r="AD39" s="4">
        <v>33</v>
      </c>
      <c r="AE39" s="17">
        <f t="shared" si="0"/>
        <v>241.40000000000006</v>
      </c>
      <c r="AF39" s="15">
        <f t="shared" si="1"/>
        <v>103.7</v>
      </c>
      <c r="AG39" s="15">
        <f t="shared" si="2"/>
        <v>154.69999999999999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3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49.800000000000004</v>
      </c>
      <c r="N40" s="2">
        <v>9.2999999999999989</v>
      </c>
      <c r="O40" s="2">
        <v>23.799999999999997</v>
      </c>
      <c r="P40" s="2">
        <v>18.899999999999995</v>
      </c>
      <c r="Q40" s="2">
        <v>10.3</v>
      </c>
      <c r="R40" s="4">
        <v>33</v>
      </c>
      <c r="S40" s="2">
        <v>22.799999999999997</v>
      </c>
      <c r="T40" s="2">
        <v>1.8</v>
      </c>
      <c r="U40" s="2">
        <v>10.9</v>
      </c>
      <c r="V40" s="2">
        <v>3.8000000000000003</v>
      </c>
      <c r="W40" s="2">
        <v>4.2</v>
      </c>
      <c r="X40" s="2">
        <v>31.3</v>
      </c>
      <c r="Y40" s="2">
        <v>32.999999999999993</v>
      </c>
      <c r="Z40" s="2">
        <v>24.3</v>
      </c>
      <c r="AA40" s="2">
        <v>13.899999999999999</v>
      </c>
      <c r="AB40" s="2">
        <v>44.699999999999996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106.69999999999999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3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32.999999999999993</v>
      </c>
      <c r="N41" s="2">
        <v>24.3</v>
      </c>
      <c r="O41" s="2">
        <v>13.899999999999999</v>
      </c>
      <c r="P41" s="2">
        <v>44.699999999999996</v>
      </c>
      <c r="Q41" s="2">
        <v>30.8</v>
      </c>
      <c r="R41" s="4">
        <v>14.5</v>
      </c>
      <c r="S41" s="2">
        <v>16.999999999999996</v>
      </c>
      <c r="T41" s="2">
        <v>4.8000000000000007</v>
      </c>
      <c r="U41" s="2">
        <v>1.3</v>
      </c>
      <c r="V41" s="2">
        <v>0</v>
      </c>
      <c r="W41" s="2">
        <v>4.8</v>
      </c>
      <c r="X41" s="2">
        <v>14.799999999999999</v>
      </c>
      <c r="Y41" s="2">
        <v>59.499999999999993</v>
      </c>
      <c r="Z41" s="2">
        <v>32.1</v>
      </c>
      <c r="AA41" s="2">
        <v>26.700000000000006</v>
      </c>
      <c r="AB41" s="2">
        <v>14.599999999999998</v>
      </c>
      <c r="AC41" s="2">
        <v>1.8</v>
      </c>
      <c r="AD41" s="4">
        <v>5.0000000000000009</v>
      </c>
      <c r="AE41" s="17">
        <f t="shared" si="0"/>
        <v>182.4</v>
      </c>
      <c r="AF41" s="15">
        <f t="shared" si="1"/>
        <v>74.3</v>
      </c>
      <c r="AG41" s="15">
        <f t="shared" si="2"/>
        <v>137.9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3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14.799999999999999</v>
      </c>
      <c r="M42" s="2">
        <v>59.499999999999993</v>
      </c>
      <c r="N42" s="2">
        <v>32.1</v>
      </c>
      <c r="O42" s="2">
        <v>26.700000000000006</v>
      </c>
      <c r="P42" s="2">
        <v>14.599999999999998</v>
      </c>
      <c r="Q42" s="2">
        <v>1.8</v>
      </c>
      <c r="R42" s="4">
        <v>5.0000000000000009</v>
      </c>
      <c r="S42" s="2">
        <v>5.4000000000000012</v>
      </c>
      <c r="T42" s="2">
        <v>30.999999999999993</v>
      </c>
      <c r="U42" s="2">
        <v>12.999999999999998</v>
      </c>
      <c r="V42" s="2">
        <v>4.3000000000000007</v>
      </c>
      <c r="W42" s="2">
        <v>22.7</v>
      </c>
      <c r="X42" s="2">
        <v>41.399999999999991</v>
      </c>
      <c r="Y42" s="2">
        <v>49.3</v>
      </c>
      <c r="Z42" s="2">
        <v>47.500000000000007</v>
      </c>
      <c r="AA42" s="2">
        <v>37.800000000000004</v>
      </c>
      <c r="AB42" s="2">
        <v>14.2</v>
      </c>
      <c r="AC42" s="2">
        <v>20.2</v>
      </c>
      <c r="AD42" s="4">
        <v>11.600000000000001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198.70000000000002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3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41.399999999999991</v>
      </c>
      <c r="M43" s="2">
        <v>49.3</v>
      </c>
      <c r="N43" s="2">
        <v>47.500000000000007</v>
      </c>
      <c r="O43" s="2">
        <v>37.800000000000004</v>
      </c>
      <c r="P43" s="2">
        <v>14.2</v>
      </c>
      <c r="Q43" s="2">
        <v>20.2</v>
      </c>
      <c r="R43" s="4">
        <v>11.600000000000001</v>
      </c>
      <c r="S43" s="2">
        <v>11.3</v>
      </c>
      <c r="T43" s="2">
        <v>9.1000000000000014</v>
      </c>
      <c r="U43" s="2">
        <v>20.2</v>
      </c>
      <c r="V43" s="2">
        <v>8.3000000000000007</v>
      </c>
      <c r="W43" s="2">
        <v>9.3000000000000007</v>
      </c>
      <c r="X43" s="2">
        <v>18.599999999999998</v>
      </c>
      <c r="Y43" s="2">
        <v>30.400000000000002</v>
      </c>
      <c r="Z43" s="2">
        <v>76.999999999999986</v>
      </c>
      <c r="AA43" s="2">
        <v>49.1</v>
      </c>
      <c r="AB43" s="2">
        <v>6.5</v>
      </c>
      <c r="AC43" s="2">
        <v>18.5</v>
      </c>
      <c r="AD43" s="4">
        <v>22.100000000000005</v>
      </c>
      <c r="AE43" s="17">
        <f t="shared" si="0"/>
        <v>280.39999999999998</v>
      </c>
      <c r="AF43" s="15">
        <f t="shared" si="1"/>
        <v>49</v>
      </c>
      <c r="AG43" s="15">
        <f t="shared" si="2"/>
        <v>184.39999999999998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3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18.599999999999998</v>
      </c>
      <c r="M44" s="2">
        <v>30.400000000000002</v>
      </c>
      <c r="N44" s="2">
        <v>76.999999999999986</v>
      </c>
      <c r="O44" s="2">
        <v>49.1</v>
      </c>
      <c r="P44" s="2">
        <v>6.5</v>
      </c>
      <c r="Q44" s="2">
        <v>18.5</v>
      </c>
      <c r="R44" s="4">
        <v>22.100000000000005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26.399999999999995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3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26.399999999999995</v>
      </c>
      <c r="S45" s="2">
        <v>7.1</v>
      </c>
      <c r="T45" s="2">
        <v>8.4</v>
      </c>
      <c r="U45" s="2">
        <v>6.3</v>
      </c>
      <c r="V45" s="2">
        <v>10.200000000000003</v>
      </c>
      <c r="W45" s="2">
        <v>20.2</v>
      </c>
      <c r="X45" s="2">
        <v>27.299999999999997</v>
      </c>
      <c r="Y45" s="2">
        <v>40.699999999999996</v>
      </c>
      <c r="Z45" s="2">
        <v>68.5</v>
      </c>
      <c r="AA45" s="2">
        <v>5.4</v>
      </c>
      <c r="AB45" s="2">
        <v>35.999999999999993</v>
      </c>
      <c r="AC45" s="2">
        <v>8.7999999999999989</v>
      </c>
      <c r="AD45" s="4">
        <v>27.499999999999996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3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27.299999999999997</v>
      </c>
      <c r="M46" s="2">
        <v>40.699999999999996</v>
      </c>
      <c r="N46" s="2">
        <v>68.5</v>
      </c>
      <c r="O46" s="2">
        <v>5.4</v>
      </c>
      <c r="P46" s="2">
        <v>35.999999999999993</v>
      </c>
      <c r="Q46" s="2">
        <v>8.7999999999999989</v>
      </c>
      <c r="R46" s="4">
        <v>27.499999999999996</v>
      </c>
      <c r="S46" s="2">
        <v>8.1</v>
      </c>
      <c r="T46" s="2">
        <v>12</v>
      </c>
      <c r="U46" s="2">
        <v>13.699999999999998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59.800000000000004</v>
      </c>
      <c r="AA46" s="2">
        <v>39.900000000000006</v>
      </c>
      <c r="AB46" s="2">
        <v>21.699999999999992</v>
      </c>
      <c r="AC46" s="2">
        <v>13.799999999999999</v>
      </c>
      <c r="AD46" s="4">
        <v>22.199999999999992</v>
      </c>
      <c r="AE46" s="17">
        <f t="shared" si="0"/>
        <v>242.2</v>
      </c>
      <c r="AF46" s="15">
        <f t="shared" si="1"/>
        <v>46.8</v>
      </c>
      <c r="AG46" s="15">
        <f t="shared" si="2"/>
        <v>148.30000000000001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3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59.800000000000004</v>
      </c>
      <c r="O47" s="2">
        <v>39.900000000000006</v>
      </c>
      <c r="P47" s="2">
        <v>21.699999999999992</v>
      </c>
      <c r="Q47" s="2">
        <v>13.799999999999999</v>
      </c>
      <c r="R47" s="4">
        <v>22.199999999999992</v>
      </c>
      <c r="S47" s="2">
        <v>11.200000000000001</v>
      </c>
      <c r="T47" s="2">
        <v>12.600000000000001</v>
      </c>
      <c r="U47" s="2">
        <v>6.5</v>
      </c>
      <c r="V47" s="2">
        <v>5</v>
      </c>
      <c r="W47" s="2">
        <v>24.800000000000004</v>
      </c>
      <c r="X47" s="2">
        <v>34.299999999999997</v>
      </c>
      <c r="Y47" s="2">
        <v>23.9</v>
      </c>
      <c r="Z47" s="2">
        <v>26.9</v>
      </c>
      <c r="AA47" s="2">
        <v>74.100000000000009</v>
      </c>
      <c r="AB47" s="2">
        <v>19.699999999999996</v>
      </c>
      <c r="AC47" s="2">
        <v>9.6999999999999975</v>
      </c>
      <c r="AD47" s="4">
        <v>6</v>
      </c>
      <c r="AE47" s="17">
        <f t="shared" si="0"/>
        <v>254.7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3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74.100000000000009</v>
      </c>
      <c r="P48" s="2">
        <v>19.699999999999996</v>
      </c>
      <c r="Q48" s="2">
        <v>9.6999999999999975</v>
      </c>
      <c r="R48" s="4">
        <v>6</v>
      </c>
      <c r="S48" s="2">
        <v>12.299999999999999</v>
      </c>
      <c r="T48" s="2">
        <v>1.4000000000000001</v>
      </c>
      <c r="U48" s="2">
        <v>0.2</v>
      </c>
      <c r="V48" s="2">
        <v>9.5</v>
      </c>
      <c r="W48" s="2">
        <v>4</v>
      </c>
      <c r="X48" s="2">
        <v>35.300000000000004</v>
      </c>
      <c r="Y48" s="2">
        <v>42.8</v>
      </c>
      <c r="Z48" s="2">
        <v>66.899999999999991</v>
      </c>
      <c r="AA48" s="2">
        <v>22.100000000000005</v>
      </c>
      <c r="AB48" s="2">
        <v>21.4</v>
      </c>
      <c r="AC48" s="2">
        <v>7</v>
      </c>
      <c r="AD48" s="4">
        <v>21.9</v>
      </c>
      <c r="AE48" s="17">
        <f t="shared" si="0"/>
        <v>244.79999999999998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3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35.300000000000004</v>
      </c>
      <c r="M49" s="2">
        <v>42.8</v>
      </c>
      <c r="N49" s="2">
        <v>66.899999999999991</v>
      </c>
      <c r="O49" s="2">
        <v>22.100000000000005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8.9000000000000021</v>
      </c>
      <c r="V49" s="2">
        <v>1.9</v>
      </c>
      <c r="W49" s="2">
        <v>10.799999999999999</v>
      </c>
      <c r="X49" s="2">
        <v>39.300000000000004</v>
      </c>
      <c r="Y49" s="2">
        <v>71.900000000000006</v>
      </c>
      <c r="Z49" s="2">
        <v>56.400000000000013</v>
      </c>
      <c r="AA49" s="2">
        <v>16.8</v>
      </c>
      <c r="AB49" s="2">
        <v>6.7000000000000011</v>
      </c>
      <c r="AC49" s="2">
        <v>29</v>
      </c>
      <c r="AD49" s="4">
        <v>19.100000000000001</v>
      </c>
      <c r="AE49" s="17">
        <f t="shared" si="0"/>
        <v>267.20000000000005</v>
      </c>
      <c r="AF49" s="15">
        <f t="shared" si="1"/>
        <v>111.20000000000002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3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39.300000000000004</v>
      </c>
      <c r="M50" s="2">
        <v>71.900000000000006</v>
      </c>
      <c r="N50" s="2">
        <v>56.400000000000013</v>
      </c>
      <c r="O50" s="2">
        <v>16.8</v>
      </c>
      <c r="P50" s="2">
        <v>6.7000000000000011</v>
      </c>
      <c r="Q50" s="2">
        <v>29</v>
      </c>
      <c r="R50" s="4">
        <v>19.100000000000001</v>
      </c>
      <c r="S50" s="2">
        <v>13.6</v>
      </c>
      <c r="T50" s="2">
        <v>10.799999999999999</v>
      </c>
      <c r="U50" s="2">
        <v>9.6000000000000014</v>
      </c>
      <c r="V50" s="2">
        <v>8.6000000000000014</v>
      </c>
      <c r="W50" s="2">
        <v>5.6999999999999993</v>
      </c>
      <c r="X50" s="2">
        <v>27.299999999999997</v>
      </c>
      <c r="Y50" s="2">
        <v>45.900000000000006</v>
      </c>
      <c r="Z50" s="2">
        <v>25.4</v>
      </c>
      <c r="AA50" s="2">
        <v>22.7</v>
      </c>
      <c r="AB50" s="2">
        <v>18.7</v>
      </c>
      <c r="AC50" s="2">
        <v>23.900000000000002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3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27.299999999999997</v>
      </c>
      <c r="M51" s="2">
        <v>45.900000000000006</v>
      </c>
      <c r="N51" s="2">
        <v>25.4</v>
      </c>
      <c r="O51" s="2">
        <v>22.7</v>
      </c>
      <c r="P51" s="2">
        <v>18.7</v>
      </c>
      <c r="Q51" s="2">
        <v>23.900000000000002</v>
      </c>
      <c r="R51" s="4">
        <v>3.8</v>
      </c>
      <c r="S51" s="2">
        <v>10.200000000000001</v>
      </c>
      <c r="T51" s="2">
        <v>10.299999999999999</v>
      </c>
      <c r="U51" s="2">
        <v>4.5</v>
      </c>
      <c r="V51" s="2">
        <v>8.2000000000000011</v>
      </c>
      <c r="W51" s="2">
        <v>18.3</v>
      </c>
      <c r="X51" s="2">
        <v>24.299999999999997</v>
      </c>
      <c r="Y51" s="2">
        <v>47.499999999999986</v>
      </c>
      <c r="Z51" s="2">
        <v>52.199999999999996</v>
      </c>
      <c r="AA51" s="2">
        <v>22.4</v>
      </c>
      <c r="AB51" s="2">
        <v>14.099999999999998</v>
      </c>
      <c r="AC51" s="2">
        <v>30.1</v>
      </c>
      <c r="AD51" s="4">
        <v>8.6999999999999993</v>
      </c>
      <c r="AE51" s="17">
        <f t="shared" si="0"/>
        <v>250.79999999999995</v>
      </c>
      <c r="AF51" s="15">
        <f t="shared" si="1"/>
        <v>71.799999999999983</v>
      </c>
      <c r="AG51" s="15">
        <f t="shared" si="2"/>
        <v>164.7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3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24.299999999999997</v>
      </c>
      <c r="M52" s="2">
        <v>47.499999999999986</v>
      </c>
      <c r="N52" s="2">
        <v>52.199999999999996</v>
      </c>
      <c r="O52" s="2">
        <v>22.4</v>
      </c>
      <c r="P52" s="2">
        <v>14.099999999999998</v>
      </c>
      <c r="Q52" s="2">
        <v>30.1</v>
      </c>
      <c r="R52" s="4">
        <v>8.6999999999999993</v>
      </c>
      <c r="S52" s="2">
        <v>8.5</v>
      </c>
      <c r="T52" s="2">
        <v>23.099999999999998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24.999999999999996</v>
      </c>
      <c r="AA52" s="2">
        <v>23.100000000000005</v>
      </c>
      <c r="AB52" s="2">
        <v>36.299999999999997</v>
      </c>
      <c r="AC52" s="2">
        <v>24</v>
      </c>
      <c r="AD52" s="4">
        <v>25.500000000000004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3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24.999999999999996</v>
      </c>
      <c r="O53" s="2">
        <v>23.100000000000005</v>
      </c>
      <c r="P53" s="2">
        <v>36.299999999999997</v>
      </c>
      <c r="Q53" s="2">
        <v>24</v>
      </c>
      <c r="R53" s="4">
        <v>25.500000000000004</v>
      </c>
      <c r="S53" s="2">
        <v>29.300000000000004</v>
      </c>
      <c r="T53" s="2">
        <v>14.899999999999999</v>
      </c>
      <c r="U53" s="2">
        <v>5.0000000000000009</v>
      </c>
      <c r="V53" s="2">
        <v>2.8999999999999995</v>
      </c>
      <c r="W53" s="2">
        <v>6.2</v>
      </c>
      <c r="X53" s="2">
        <v>48.7</v>
      </c>
      <c r="Y53" s="2">
        <v>18.8</v>
      </c>
      <c r="Z53" s="2">
        <v>21.400000000000002</v>
      </c>
      <c r="AA53" s="2">
        <v>26.999999999999996</v>
      </c>
      <c r="AB53" s="2">
        <v>21.8</v>
      </c>
      <c r="AC53" s="2">
        <v>42.70000000000001</v>
      </c>
      <c r="AD53" s="4">
        <v>24.500000000000004</v>
      </c>
      <c r="AE53" s="17">
        <f t="shared" si="0"/>
        <v>263.20000000000005</v>
      </c>
      <c r="AF53" s="15">
        <f t="shared" si="1"/>
        <v>67.5</v>
      </c>
      <c r="AG53" s="15">
        <f t="shared" si="2"/>
        <v>122.10000000000001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3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21.400000000000002</v>
      </c>
      <c r="O54" s="2">
        <v>26.999999999999996</v>
      </c>
      <c r="P54" s="2">
        <v>21.8</v>
      </c>
      <c r="Q54" s="2">
        <v>42.70000000000001</v>
      </c>
      <c r="R54" s="4">
        <v>24.500000000000004</v>
      </c>
      <c r="S54" s="2">
        <v>14.000000000000002</v>
      </c>
      <c r="T54" s="2">
        <v>18.8</v>
      </c>
      <c r="U54" s="2">
        <v>17.500000000000004</v>
      </c>
      <c r="V54" s="2">
        <v>3.3000000000000003</v>
      </c>
      <c r="W54" s="2">
        <v>2.8</v>
      </c>
      <c r="X54" s="2">
        <v>45.5</v>
      </c>
      <c r="Y54" s="2">
        <v>61.6</v>
      </c>
      <c r="Z54" s="2">
        <v>14.899999999999999</v>
      </c>
      <c r="AA54" s="2">
        <v>39.599999999999994</v>
      </c>
      <c r="AB54" s="2">
        <v>18.099999999999998</v>
      </c>
      <c r="AC54" s="2">
        <v>9.2000000000000011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3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14.899999999999999</v>
      </c>
      <c r="O55" s="2">
        <v>39.599999999999994</v>
      </c>
      <c r="P55" s="2">
        <v>18.099999999999998</v>
      </c>
      <c r="Q55" s="2">
        <v>9.2000000000000011</v>
      </c>
      <c r="R55" s="4">
        <v>7.9</v>
      </c>
      <c r="S55" s="2">
        <v>5.9</v>
      </c>
      <c r="T55" s="2">
        <v>24.900000000000002</v>
      </c>
      <c r="U55" s="2">
        <v>12.399999999999999</v>
      </c>
      <c r="V55" s="2">
        <v>0.60000000000000009</v>
      </c>
      <c r="W55" s="2">
        <v>7.2</v>
      </c>
      <c r="X55" s="2">
        <v>26.400000000000002</v>
      </c>
      <c r="Y55" s="2">
        <v>53.2</v>
      </c>
      <c r="Z55" s="2">
        <v>24.500000000000004</v>
      </c>
      <c r="AA55" s="2">
        <v>6.7000000000000011</v>
      </c>
      <c r="AB55" s="2">
        <v>20.399999999999995</v>
      </c>
      <c r="AC55" s="2">
        <v>8.1000000000000014</v>
      </c>
      <c r="AD55" s="4">
        <v>22.099999999999994</v>
      </c>
      <c r="AE55" s="17">
        <f t="shared" si="0"/>
        <v>212.4</v>
      </c>
      <c r="AF55" s="15">
        <f t="shared" si="1"/>
        <v>79.600000000000009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3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26.400000000000002</v>
      </c>
      <c r="M56" s="2">
        <v>53.2</v>
      </c>
      <c r="N56" s="2">
        <v>24.500000000000004</v>
      </c>
      <c r="O56" s="2">
        <v>6.7000000000000011</v>
      </c>
      <c r="P56" s="2">
        <v>20.399999999999995</v>
      </c>
      <c r="Q56" s="2">
        <v>8.1000000000000014</v>
      </c>
      <c r="R56" s="4">
        <v>22.099999999999994</v>
      </c>
      <c r="S56" s="2">
        <v>24.5</v>
      </c>
      <c r="T56" s="2">
        <v>6.6000000000000014</v>
      </c>
      <c r="U56" s="2">
        <v>15.500000000000002</v>
      </c>
      <c r="V56" s="2">
        <v>4.8999999999999995</v>
      </c>
      <c r="W56" s="2">
        <v>0</v>
      </c>
      <c r="X56" s="2">
        <v>20.5</v>
      </c>
      <c r="Y56" s="2">
        <v>43.900000000000006</v>
      </c>
      <c r="Z56" s="2">
        <v>83.6</v>
      </c>
      <c r="AA56" s="2">
        <v>11.499999999999998</v>
      </c>
      <c r="AB56" s="2">
        <v>5.6000000000000005</v>
      </c>
      <c r="AC56" s="2">
        <v>36.300000000000004</v>
      </c>
      <c r="AD56" s="4">
        <v>6.3000000000000007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3">
        <v>-31.1</v>
      </c>
      <c r="AR56" s="33">
        <v>-35.700000000000003</v>
      </c>
      <c r="AS56" s="33">
        <v>-18.100000000000001</v>
      </c>
      <c r="AT56" s="33">
        <v>-11.8</v>
      </c>
      <c r="AU56" s="33">
        <v>5.7</v>
      </c>
      <c r="AV56" s="33">
        <v>15.4</v>
      </c>
      <c r="AW56" s="33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3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43.900000000000006</v>
      </c>
      <c r="N57" s="2">
        <v>83.6</v>
      </c>
      <c r="O57" s="2">
        <v>11.499999999999998</v>
      </c>
      <c r="P57" s="2">
        <v>5.6000000000000005</v>
      </c>
      <c r="Q57" s="2">
        <v>36.300000000000004</v>
      </c>
      <c r="R57" s="4">
        <v>6.3000000000000007</v>
      </c>
      <c r="S57" s="2">
        <v>9.7000000000000011</v>
      </c>
      <c r="T57" s="2">
        <v>3.9</v>
      </c>
      <c r="U57" s="2">
        <v>9.0000000000000018</v>
      </c>
      <c r="V57" s="2">
        <v>7.4</v>
      </c>
      <c r="W57" s="2">
        <v>5.2000000000000011</v>
      </c>
      <c r="X57" s="2">
        <v>30.7</v>
      </c>
      <c r="Y57" s="2">
        <v>25.400000000000002</v>
      </c>
      <c r="Z57" s="2">
        <v>24.400000000000002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56.1</v>
      </c>
      <c r="AG57" s="15">
        <f t="shared" si="2"/>
        <v>126.4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3">
      <c r="R58" s="2"/>
      <c r="AE58" s="18">
        <f>AVERAGE(AE2:AE57)</f>
        <v>237.12678571428575</v>
      </c>
      <c r="AF58" s="18">
        <f>AVERAGE(AF2:AF57)</f>
        <v>69.091071428571396</v>
      </c>
      <c r="AG58" s="15">
        <f>AVERAGE(AG2:AG57)</f>
        <v>141.93214285714282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3">
      <c r="K59" s="15"/>
      <c r="R59" s="2"/>
      <c r="AE59" s="18"/>
      <c r="AF59" s="18"/>
      <c r="AG59" s="15"/>
      <c r="BB59" s="2"/>
      <c r="BC59" s="14"/>
    </row>
    <row r="60" spans="1:57" x14ac:dyDescent="0.3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37</v>
      </c>
      <c r="AD60" s="4" t="s">
        <v>39</v>
      </c>
      <c r="AE60" s="18"/>
      <c r="AF60" s="18"/>
      <c r="AG60" s="15"/>
      <c r="BB60" s="2"/>
      <c r="BC60" s="14"/>
    </row>
    <row r="61" spans="1:57" x14ac:dyDescent="0.3">
      <c r="K61" s="2" t="s">
        <v>25</v>
      </c>
      <c r="L61" s="2">
        <f>CORREL($B$2:$B$57,L2:L57)</f>
        <v>0.17198324799417877</v>
      </c>
      <c r="M61" s="2">
        <f t="shared" ref="M61:AB61" si="7">CORREL($B$2:$B$57,M2:M57)</f>
        <v>0.15746685141898709</v>
      </c>
      <c r="N61" s="2">
        <f t="shared" si="7"/>
        <v>1.9484192416873068E-2</v>
      </c>
      <c r="O61" s="2">
        <f t="shared" si="7"/>
        <v>-8.8434261286269022E-2</v>
      </c>
      <c r="P61" s="2">
        <f t="shared" si="7"/>
        <v>0.42323638718230977</v>
      </c>
      <c r="Q61" s="2">
        <f t="shared" si="7"/>
        <v>0.15142924995138354</v>
      </c>
      <c r="R61" s="2">
        <f t="shared" si="7"/>
        <v>0.14356126677271322</v>
      </c>
      <c r="S61" s="2">
        <f t="shared" si="7"/>
        <v>8.0653329313567237E-2</v>
      </c>
      <c r="T61" s="2">
        <f t="shared" si="7"/>
        <v>5.4867296112930033E-3</v>
      </c>
      <c r="U61" s="2">
        <f t="shared" si="7"/>
        <v>-9.2035580815314905E-2</v>
      </c>
      <c r="V61" s="2">
        <f t="shared" si="7"/>
        <v>-0.35040922369489341</v>
      </c>
      <c r="W61" s="2">
        <f t="shared" si="7"/>
        <v>-0.33129746253827763</v>
      </c>
      <c r="X61" s="2">
        <f t="shared" si="7"/>
        <v>-8.0554221379768698E-2</v>
      </c>
      <c r="Y61" s="2">
        <f t="shared" si="7"/>
        <v>-5.9006944869573622E-3</v>
      </c>
      <c r="Z61" s="2">
        <f t="shared" si="7"/>
        <v>-6.4041533631843756E-2</v>
      </c>
      <c r="AA61" s="2">
        <f t="shared" si="7"/>
        <v>0.15225262656782321</v>
      </c>
      <c r="AB61" s="2">
        <f t="shared" si="7"/>
        <v>-4.3533940383179343E-2</v>
      </c>
      <c r="AE61" s="18"/>
      <c r="AF61" s="18"/>
      <c r="AG61" s="15"/>
    </row>
    <row r="62" spans="1:57" x14ac:dyDescent="0.3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3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3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3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3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3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3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3">
      <c r="J69" s="2" t="s">
        <v>27</v>
      </c>
      <c r="K69" s="20">
        <f>MAX(L61:AB61)</f>
        <v>0.42323638718230977</v>
      </c>
      <c r="AE69" s="18"/>
      <c r="AG69" s="15"/>
    </row>
    <row r="70" spans="10:33" x14ac:dyDescent="0.3">
      <c r="J70" s="2" t="s">
        <v>28</v>
      </c>
      <c r="K70" s="21">
        <f>MIN(L61:AB61)</f>
        <v>-0.35040922369489341</v>
      </c>
      <c r="AE70" s="18"/>
      <c r="AG70" s="15"/>
    </row>
    <row r="71" spans="10:33" x14ac:dyDescent="0.3">
      <c r="J71" s="2" t="s">
        <v>23</v>
      </c>
      <c r="K71" s="20">
        <f>MAX(L62:AB62)</f>
        <v>0.40929104411527245</v>
      </c>
      <c r="AE71" s="18"/>
      <c r="AG71" s="15"/>
    </row>
    <row r="72" spans="10:33" x14ac:dyDescent="0.3">
      <c r="J72" s="2" t="s">
        <v>24</v>
      </c>
      <c r="K72" s="21">
        <f>MIN(L62:AB62)</f>
        <v>-0.22526782175996535</v>
      </c>
      <c r="AE72" s="18"/>
      <c r="AG72" s="15"/>
    </row>
    <row r="73" spans="10:33" x14ac:dyDescent="0.3">
      <c r="AE73" s="18"/>
    </row>
    <row r="74" spans="10:33" x14ac:dyDescent="0.3">
      <c r="AE74" s="18"/>
    </row>
    <row r="75" spans="10:33" x14ac:dyDescent="0.3">
      <c r="AE75" s="18"/>
    </row>
    <row r="76" spans="10:33" x14ac:dyDescent="0.3">
      <c r="AE76" s="18"/>
    </row>
    <row r="77" spans="10:33" x14ac:dyDescent="0.3">
      <c r="AE77" s="18"/>
    </row>
    <row r="78" spans="10:33" x14ac:dyDescent="0.3">
      <c r="AE78" s="18"/>
    </row>
    <row r="94" spans="5:22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L61:AC61 AC62:AD62 AC65">
    <cfRule type="top10" dxfId="15" priority="8" bottom="1" rank="5"/>
    <cfRule type="top10" dxfId="14" priority="9" rank="5"/>
  </conditionalFormatting>
  <conditionalFormatting sqref="L62:AD62 AC65">
    <cfRule type="top10" dxfId="13" priority="10" bottom="1" rank="5"/>
    <cfRule type="top10" dxfId="12" priority="11" rank="5"/>
  </conditionalFormatting>
  <conditionalFormatting sqref="AE85:AE86 AC65 L61:AC62 AD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1" zoomScale="60" zoomScaleNormal="60" workbookViewId="0">
      <selection activeCell="BC2" sqref="BC2:BC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36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36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36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36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36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36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36</v>
      </c>
      <c r="AB30" s="2" t="s">
        <v>36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36</v>
      </c>
      <c r="P31" s="2" t="s">
        <v>36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36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36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36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36</v>
      </c>
      <c r="AD33" s="4" t="s">
        <v>36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36</v>
      </c>
      <c r="BB33" s="32">
        <f t="shared" si="1"/>
        <v>-9.9545454545454515</v>
      </c>
      <c r="BC33" s="2">
        <f t="shared" si="2"/>
        <v>11.55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36</v>
      </c>
      <c r="R34" s="4" t="s">
        <v>36</v>
      </c>
      <c r="S34" s="2" t="s">
        <v>36</v>
      </c>
      <c r="T34" s="2" t="s">
        <v>36</v>
      </c>
      <c r="U34" s="2" t="s">
        <v>36</v>
      </c>
      <c r="V34" s="2" t="s">
        <v>36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36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36</v>
      </c>
      <c r="T36" s="2" t="s">
        <v>36</v>
      </c>
      <c r="U36" s="2" t="s">
        <v>36</v>
      </c>
      <c r="V36" s="2">
        <v>0.9</v>
      </c>
      <c r="W36" s="2">
        <v>5.2</v>
      </c>
      <c r="X36" s="2">
        <v>10.5</v>
      </c>
      <c r="Y36" s="2" t="s">
        <v>36</v>
      </c>
      <c r="Z36" s="2" t="s">
        <v>36</v>
      </c>
      <c r="AA36" s="2" t="s">
        <v>36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36</v>
      </c>
      <c r="AQ36" s="2" t="s">
        <v>36</v>
      </c>
      <c r="AR36" s="2" t="s">
        <v>36</v>
      </c>
      <c r="AS36" s="2">
        <v>-15.2</v>
      </c>
      <c r="AT36" s="2">
        <v>-0.7</v>
      </c>
      <c r="AU36" s="2">
        <v>9.6</v>
      </c>
      <c r="AV36" s="2" t="s">
        <v>36</v>
      </c>
      <c r="AW36" s="2" t="s">
        <v>36</v>
      </c>
      <c r="AX36" s="2" t="s">
        <v>36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36</v>
      </c>
      <c r="N37" s="2" t="s">
        <v>36</v>
      </c>
      <c r="O37" s="2" t="s">
        <v>36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36</v>
      </c>
      <c r="AK37" s="2" t="s">
        <v>36</v>
      </c>
      <c r="AL37" s="2" t="s">
        <v>36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36</v>
      </c>
      <c r="U44" s="2" t="s">
        <v>36</v>
      </c>
      <c r="V44" s="2">
        <v>19.899999999999999</v>
      </c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2" t="s">
        <v>36</v>
      </c>
      <c r="AD44" s="4" t="s">
        <v>36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36</v>
      </c>
      <c r="AU44" s="2" t="s">
        <v>36</v>
      </c>
      <c r="AV44" s="2" t="s">
        <v>36</v>
      </c>
      <c r="AW44" s="2" t="s">
        <v>36</v>
      </c>
      <c r="AX44" s="2" t="s">
        <v>36</v>
      </c>
      <c r="AY44" s="2" t="s">
        <v>36</v>
      </c>
      <c r="AZ44" s="2" t="s">
        <v>36</v>
      </c>
      <c r="BA44" s="4" t="s">
        <v>36</v>
      </c>
      <c r="BB44" s="32">
        <f t="shared" si="1"/>
        <v>-29.024999999999999</v>
      </c>
      <c r="BC44" s="2" t="e">
        <f t="shared" si="2"/>
        <v>#DIV/0!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36</v>
      </c>
      <c r="M45" s="2" t="s">
        <v>36</v>
      </c>
      <c r="N45" s="2" t="s">
        <v>36</v>
      </c>
      <c r="O45" s="2" t="s">
        <v>36</v>
      </c>
      <c r="P45" s="2" t="s">
        <v>36</v>
      </c>
      <c r="Q45" s="2" t="s">
        <v>36</v>
      </c>
      <c r="R45" s="4" t="s">
        <v>36</v>
      </c>
      <c r="S45" s="2" t="s">
        <v>36</v>
      </c>
      <c r="T45" s="2" t="s">
        <v>36</v>
      </c>
      <c r="U45" s="2" t="s">
        <v>36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36</v>
      </c>
      <c r="AJ45" s="2" t="s">
        <v>36</v>
      </c>
      <c r="AK45" s="2" t="s">
        <v>36</v>
      </c>
      <c r="AL45" s="2" t="s">
        <v>36</v>
      </c>
      <c r="AM45" s="2" t="s">
        <v>36</v>
      </c>
      <c r="AN45" s="2" t="s">
        <v>36</v>
      </c>
      <c r="AO45" s="4" t="s">
        <v>36</v>
      </c>
      <c r="AP45" s="2" t="s">
        <v>36</v>
      </c>
      <c r="AQ45" s="2" t="s">
        <v>36</v>
      </c>
      <c r="AR45" s="2" t="s">
        <v>36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36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36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36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36</v>
      </c>
      <c r="U51" s="2">
        <v>3.1</v>
      </c>
      <c r="V51" s="2" t="s">
        <v>36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36</v>
      </c>
      <c r="AC51" s="2" t="s">
        <v>36</v>
      </c>
      <c r="AD51" s="4">
        <v>7.2</v>
      </c>
      <c r="AE51" s="2">
        <f t="shared" si="0"/>
        <v>15.475</v>
      </c>
      <c r="AH51" s="2">
        <v>2015</v>
      </c>
      <c r="AI51" s="2" t="s">
        <v>36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36</v>
      </c>
      <c r="AR51" s="2">
        <v>-30.6</v>
      </c>
      <c r="AS51" s="2" t="s">
        <v>36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36</v>
      </c>
      <c r="AZ51" s="2" t="s">
        <v>36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36</v>
      </c>
      <c r="Q52" s="2" t="s">
        <v>36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36</v>
      </c>
      <c r="AN52" s="2" t="s">
        <v>36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36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36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36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36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36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3">
        <v>-34.1</v>
      </c>
      <c r="AQ56" s="33">
        <v>-40.6</v>
      </c>
      <c r="AR56" s="33">
        <v>-22.1</v>
      </c>
      <c r="AS56" s="33">
        <v>-17</v>
      </c>
      <c r="AT56" s="33">
        <v>0.2</v>
      </c>
      <c r="AU56" s="33">
        <v>12.8</v>
      </c>
      <c r="AV56" s="33">
        <v>13.8</v>
      </c>
      <c r="AW56" s="33">
        <v>8.1999999999999993</v>
      </c>
      <c r="AX56" s="18" t="s">
        <v>36</v>
      </c>
      <c r="AY56" s="18" t="s">
        <v>36</v>
      </c>
      <c r="AZ56" s="18" t="s">
        <v>36</v>
      </c>
      <c r="BA56" s="19" t="s">
        <v>36</v>
      </c>
      <c r="BB56" s="32">
        <f t="shared" si="1"/>
        <v>-9.8500000000000014</v>
      </c>
      <c r="BC56" s="2">
        <f t="shared" si="2"/>
        <v>13.3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36</v>
      </c>
      <c r="S57" s="2" t="s">
        <v>36</v>
      </c>
      <c r="T57" s="2" t="s">
        <v>36</v>
      </c>
      <c r="U57" s="2" t="s">
        <v>36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36</v>
      </c>
      <c r="AM57" s="2" t="s">
        <v>36</v>
      </c>
      <c r="AN57" s="2" t="s">
        <v>36</v>
      </c>
      <c r="AO57" s="4" t="s">
        <v>36</v>
      </c>
      <c r="AP57" s="2" t="s">
        <v>36</v>
      </c>
      <c r="AQ57" s="2" t="s">
        <v>36</v>
      </c>
      <c r="AR57" s="2" t="s">
        <v>36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3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3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3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3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3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3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2021-08-26T06:56:01Z</dcterms:created>
  <dcterms:modified xsi:type="dcterms:W3CDTF">2024-11-17T15:20:30Z</dcterms:modified>
</cp:coreProperties>
</file>